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6.xml" ContentType="application/vnd.openxmlformats-officedocument.drawing+xml"/>
  <Override PartName="/xl/charts/chart2.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3.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24226"/>
  <mc:AlternateContent xmlns:mc="http://schemas.openxmlformats.org/markup-compatibility/2006">
    <mc:Choice Requires="x15">
      <x15ac:absPath xmlns:x15ac="http://schemas.microsoft.com/office/spreadsheetml/2010/11/ac" url="https://csucloudservices-my.sharepoint.com/personal/alexander_lawless_mlcsu_nhs_uk/Documents/1. Projects/2022_23/1072_dental_strategy/1072_dental_strategy/1_strategic_data_review/data/"/>
    </mc:Choice>
  </mc:AlternateContent>
  <xr:revisionPtr revIDLastSave="29" documentId="8_{B943AC5C-101A-434B-8AC8-EBF8384F0CC3}" xr6:coauthVersionLast="47" xr6:coauthVersionMax="47" xr10:uidLastSave="{CF919EDC-2543-4F10-B40A-B159F56E1783}"/>
  <workbookProtection workbookAlgorithmName="SHA-512" workbookHashValue="UMxgtZmGS2LmNBbSylMeEZea5+1dYkD1gpqON3+XV1zqqpJtyMM2ID9JLfOlkuCZQXRMYm0PT9LaYYoHg2YKAA==" workbookSaltValue="o9DitwrQd0wS8QbyGwEZww==" workbookSpinCount="100000" lockStructure="1"/>
  <bookViews>
    <workbookView xWindow="22932" yWindow="-108" windowWidth="23256" windowHeight="12576" tabRatio="664" firstSheet="12" activeTab="14" xr2:uid="{00000000-000D-0000-FFFF-FFFF00000000}"/>
  </bookViews>
  <sheets>
    <sheet name="DPHIP" sheetId="35" r:id="rId1"/>
    <sheet name="Introduction" sheetId="23" r:id="rId2"/>
    <sheet name="Indicator Alignment" sheetId="52" r:id="rId3"/>
    <sheet name="Key points" sheetId="48" r:id="rId4"/>
    <sheet name="Trend chart" sheetId="59" r:id="rId5"/>
    <sheet name="Region Numbers Chart" sheetId="47" r:id="rId6"/>
    <sheet name="Region Trend Chart 2016-20" sheetId="40" r:id="rId7"/>
    <sheet name="IMD Quintile 2019-20" sheetId="60" r:id="rId8"/>
    <sheet name="Chart Data" sheetId="39" state="hidden" r:id="rId9"/>
    <sheet name="LA of residence 2019-20" sheetId="61" r:id="rId10"/>
    <sheet name="Region of residence 2019-20" sheetId="62" r:id="rId11"/>
    <sheet name="LA of residence 2018-19" sheetId="58" r:id="rId12"/>
    <sheet name="LA of residence 2017-18" sheetId="54" r:id="rId13"/>
    <sheet name="LA of residence 2016-17" sheetId="49" r:id="rId14"/>
    <sheet name="LA of residence 2015-16" sheetId="45" r:id="rId15"/>
    <sheet name="Region of residence 2018-19" sheetId="56" r:id="rId16"/>
    <sheet name="Region of residence 2017-18" sheetId="55" r:id="rId17"/>
    <sheet name="Region of residence 2016-17" sheetId="50" r:id="rId18"/>
    <sheet name="Region of residence 2015-16" sheetId="46" r:id="rId19"/>
    <sheet name="NHSRLO 2018-19" sheetId="57" state="hidden" r:id="rId20"/>
    <sheet name="NHSRLO 2017-18" sheetId="53" state="hidden" r:id="rId21"/>
    <sheet name="NHSRLO 2016-17" sheetId="51" state="hidden" r:id="rId22"/>
  </sheets>
  <externalReferences>
    <externalReference r:id="rId23"/>
  </externalReferences>
  <definedNames>
    <definedName name="Estimates_2005">#REF!</definedName>
    <definedName name="Estimates_2006">#REF!</definedName>
    <definedName name="gen_3">#REF!</definedName>
    <definedName name="gen_4">#REF!</definedName>
    <definedName name="gend_4">#REF!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2" i="39" l="1"/>
  <c r="E42" i="39"/>
  <c r="D49" i="39"/>
  <c r="D50" i="39"/>
  <c r="D51" i="39"/>
  <c r="D52" i="39"/>
  <c r="B53" i="39"/>
  <c r="D53" i="39" s="1"/>
  <c r="D48" i="39"/>
  <c r="F50" i="39"/>
  <c r="E49" i="39"/>
  <c r="F49" i="39"/>
  <c r="E53" i="39"/>
  <c r="E48" i="39"/>
  <c r="F53" i="39"/>
  <c r="E50" i="39"/>
  <c r="F52" i="39"/>
  <c r="F51" i="39"/>
  <c r="E52" i="39"/>
  <c r="F48" i="39"/>
  <c r="E51" i="39"/>
  <c r="I48" i="39" l="1"/>
  <c r="I50" i="39"/>
  <c r="I52" i="39"/>
  <c r="I53" i="39"/>
  <c r="I51" i="39"/>
  <c r="I49" i="39"/>
  <c r="H51" i="39"/>
  <c r="H48" i="39"/>
  <c r="H50" i="39"/>
  <c r="H52" i="39"/>
  <c r="H53" i="39"/>
  <c r="H49" i="39"/>
  <c r="BB20" i="51" l="1"/>
  <c r="BA20" i="51"/>
  <c r="AZ20" i="51"/>
  <c r="AY20" i="51"/>
  <c r="AX20" i="51"/>
  <c r="AX6" i="51"/>
  <c r="AY6" i="51"/>
  <c r="AZ6" i="51"/>
  <c r="BA6" i="51"/>
  <c r="BB6" i="51"/>
  <c r="AX7" i="51"/>
  <c r="AY7" i="51"/>
  <c r="AZ7" i="51"/>
  <c r="BA7" i="51"/>
  <c r="BB7" i="51"/>
  <c r="AX8" i="51"/>
  <c r="AY8" i="51"/>
  <c r="AZ8" i="51"/>
  <c r="BA8" i="51"/>
  <c r="BB8" i="51"/>
  <c r="AX9" i="51"/>
  <c r="AY9" i="51"/>
  <c r="AZ9" i="51"/>
  <c r="BA9" i="51"/>
  <c r="BB9" i="51"/>
  <c r="AX10" i="51"/>
  <c r="AY10" i="51"/>
  <c r="AZ10" i="51"/>
  <c r="BA10" i="51"/>
  <c r="BB10" i="51"/>
  <c r="AX11" i="51"/>
  <c r="AY11" i="51"/>
  <c r="AZ11" i="51"/>
  <c r="BA11" i="51"/>
  <c r="BB11" i="51"/>
  <c r="AX12" i="51"/>
  <c r="AY12" i="51"/>
  <c r="AZ12" i="51"/>
  <c r="BA12" i="51"/>
  <c r="BB12" i="51"/>
  <c r="AX13" i="51"/>
  <c r="AY13" i="51"/>
  <c r="AZ13" i="51"/>
  <c r="BA13" i="51"/>
  <c r="BB13" i="51"/>
  <c r="AX14" i="51"/>
  <c r="AY14" i="51"/>
  <c r="AZ14" i="51"/>
  <c r="BA14" i="51"/>
  <c r="BB14" i="51"/>
  <c r="AX15" i="51"/>
  <c r="AY15" i="51"/>
  <c r="AZ15" i="51"/>
  <c r="BA15" i="51"/>
  <c r="BB15" i="51"/>
  <c r="AX16" i="51"/>
  <c r="AY16" i="51"/>
  <c r="AZ16" i="51"/>
  <c r="BA16" i="51"/>
  <c r="BB16" i="51"/>
  <c r="AX17" i="51"/>
  <c r="AY17" i="51"/>
  <c r="AZ17" i="51"/>
  <c r="BA17" i="51"/>
  <c r="BB17" i="51"/>
  <c r="AX18" i="51"/>
  <c r="AY18" i="51"/>
  <c r="AZ18" i="51"/>
  <c r="BA18" i="51"/>
  <c r="BB18" i="51"/>
  <c r="AY5" i="51"/>
  <c r="AZ5" i="51"/>
  <c r="BA5" i="51"/>
  <c r="BB5" i="51"/>
  <c r="AX5" i="51"/>
  <c r="AP6" i="51"/>
  <c r="AQ6" i="51"/>
  <c r="AR6" i="51"/>
  <c r="AS6" i="51"/>
  <c r="AP7" i="51"/>
  <c r="AQ7" i="51"/>
  <c r="AR7" i="51"/>
  <c r="AS7" i="51"/>
  <c r="AP8" i="51"/>
  <c r="AQ8" i="51"/>
  <c r="AR8" i="51"/>
  <c r="AS8" i="51"/>
  <c r="AP9" i="51"/>
  <c r="AQ9" i="51"/>
  <c r="AR9" i="51"/>
  <c r="AS9" i="51"/>
  <c r="AP10" i="51"/>
  <c r="AQ10" i="51"/>
  <c r="AR10" i="51"/>
  <c r="AS10" i="51"/>
  <c r="AP11" i="51"/>
  <c r="AQ11" i="51"/>
  <c r="AR11" i="51"/>
  <c r="AS11" i="51"/>
  <c r="AP12" i="51"/>
  <c r="AQ12" i="51"/>
  <c r="AR12" i="51"/>
  <c r="AS12" i="51"/>
  <c r="AP13" i="51"/>
  <c r="AQ13" i="51"/>
  <c r="AR13" i="51"/>
  <c r="AS13" i="51"/>
  <c r="AP14" i="51"/>
  <c r="AQ14" i="51"/>
  <c r="AR14" i="51"/>
  <c r="AS14" i="51"/>
  <c r="AP15" i="51"/>
  <c r="AQ15" i="51"/>
  <c r="AR15" i="51"/>
  <c r="AS15" i="51"/>
  <c r="AP16" i="51"/>
  <c r="AQ16" i="51"/>
  <c r="AR16" i="51"/>
  <c r="AS16" i="51"/>
  <c r="AP17" i="51"/>
  <c r="AQ17" i="51"/>
  <c r="AR17" i="51"/>
  <c r="AS17" i="51"/>
  <c r="AP18" i="51"/>
  <c r="AQ18" i="51"/>
  <c r="AR18" i="51"/>
  <c r="AS18" i="51"/>
  <c r="AQ5" i="51"/>
  <c r="AR5" i="51"/>
  <c r="AS5" i="51"/>
  <c r="AP5" i="51"/>
  <c r="AB6" i="51"/>
  <c r="AC6" i="51"/>
  <c r="AD6" i="51"/>
  <c r="AE6" i="51"/>
  <c r="AB7" i="51"/>
  <c r="AC7" i="51"/>
  <c r="AD7" i="51"/>
  <c r="AE7" i="51"/>
  <c r="AB8" i="51"/>
  <c r="AC8" i="51"/>
  <c r="AD8" i="51"/>
  <c r="AE8" i="51"/>
  <c r="AB9" i="51"/>
  <c r="AC9" i="51"/>
  <c r="AD9" i="51"/>
  <c r="AE9" i="51"/>
  <c r="AB10" i="51"/>
  <c r="AC10" i="51"/>
  <c r="AD10" i="51"/>
  <c r="AE10" i="51"/>
  <c r="AB11" i="51"/>
  <c r="AC11" i="51"/>
  <c r="AD11" i="51"/>
  <c r="AE11" i="51"/>
  <c r="AB12" i="51"/>
  <c r="AC12" i="51"/>
  <c r="AD12" i="51"/>
  <c r="AE12" i="51"/>
  <c r="AB13" i="51"/>
  <c r="AC13" i="51"/>
  <c r="AD13" i="51"/>
  <c r="AE13" i="51"/>
  <c r="AB14" i="51"/>
  <c r="AC14" i="51"/>
  <c r="AD14" i="51"/>
  <c r="AE14" i="51"/>
  <c r="AB15" i="51"/>
  <c r="AC15" i="51"/>
  <c r="AD15" i="51"/>
  <c r="AE15" i="51"/>
  <c r="AB16" i="51"/>
  <c r="AC16" i="51"/>
  <c r="AD16" i="51"/>
  <c r="AE16" i="51"/>
  <c r="AB17" i="51"/>
  <c r="AC17" i="51"/>
  <c r="AD17" i="51"/>
  <c r="AE17" i="51"/>
  <c r="AB18" i="51"/>
  <c r="AC18" i="51"/>
  <c r="AD18" i="51"/>
  <c r="AE18" i="51"/>
  <c r="AC5" i="51"/>
  <c r="AD5" i="51"/>
  <c r="AE5" i="51"/>
  <c r="AB5" i="51"/>
  <c r="N6" i="51"/>
  <c r="O6" i="51"/>
  <c r="P6" i="51"/>
  <c r="Q6" i="51"/>
  <c r="N7" i="51"/>
  <c r="O7" i="51"/>
  <c r="P7" i="51"/>
  <c r="Q7" i="51"/>
  <c r="N8" i="51"/>
  <c r="O8" i="51"/>
  <c r="P8" i="51"/>
  <c r="Q8" i="51"/>
  <c r="N9" i="51"/>
  <c r="O9" i="51"/>
  <c r="P9" i="51"/>
  <c r="Q9" i="51"/>
  <c r="N10" i="51"/>
  <c r="O10" i="51"/>
  <c r="P10" i="51"/>
  <c r="Q10" i="51"/>
  <c r="N11" i="51"/>
  <c r="O11" i="51"/>
  <c r="P11" i="51"/>
  <c r="Q11" i="51"/>
  <c r="N12" i="51"/>
  <c r="O12" i="51"/>
  <c r="P12" i="51"/>
  <c r="Q12" i="51"/>
  <c r="N13" i="51"/>
  <c r="O13" i="51"/>
  <c r="P13" i="51"/>
  <c r="Q13" i="51"/>
  <c r="N14" i="51"/>
  <c r="O14" i="51"/>
  <c r="P14" i="51"/>
  <c r="Q14" i="51"/>
  <c r="N15" i="51"/>
  <c r="O15" i="51"/>
  <c r="P15" i="51"/>
  <c r="Q15" i="51"/>
  <c r="N16" i="51"/>
  <c r="O16" i="51"/>
  <c r="P16" i="51"/>
  <c r="Q16" i="51"/>
  <c r="N17" i="51"/>
  <c r="O17" i="51"/>
  <c r="P17" i="51"/>
  <c r="Q17" i="51"/>
  <c r="N18" i="51"/>
  <c r="O18" i="51"/>
  <c r="P18" i="51"/>
  <c r="Q18" i="51"/>
  <c r="O5" i="51"/>
  <c r="P5" i="51"/>
  <c r="Q5" i="51"/>
  <c r="N5" i="51"/>
  <c r="BB20" i="53"/>
  <c r="BA20" i="53"/>
  <c r="AZ20" i="53"/>
  <c r="AY20" i="53"/>
  <c r="AX20" i="53"/>
  <c r="AX6" i="53"/>
  <c r="AY6" i="53"/>
  <c r="AZ6" i="53"/>
  <c r="BA6" i="53"/>
  <c r="BB6" i="53"/>
  <c r="AX7" i="53"/>
  <c r="AY7" i="53"/>
  <c r="AZ7" i="53"/>
  <c r="BA7" i="53"/>
  <c r="BB7" i="53"/>
  <c r="AX8" i="53"/>
  <c r="AY8" i="53"/>
  <c r="AZ8" i="53"/>
  <c r="BA8" i="53"/>
  <c r="BB8" i="53"/>
  <c r="AX9" i="53"/>
  <c r="AY9" i="53"/>
  <c r="AZ9" i="53"/>
  <c r="BA9" i="53"/>
  <c r="BB9" i="53"/>
  <c r="AX10" i="53"/>
  <c r="AY10" i="53"/>
  <c r="AZ10" i="53"/>
  <c r="BA10" i="53"/>
  <c r="BB10" i="53"/>
  <c r="AX11" i="53"/>
  <c r="AY11" i="53"/>
  <c r="AZ11" i="53"/>
  <c r="BA11" i="53"/>
  <c r="BB11" i="53"/>
  <c r="AX12" i="53"/>
  <c r="AY12" i="53"/>
  <c r="AZ12" i="53"/>
  <c r="BA12" i="53"/>
  <c r="BB12" i="53"/>
  <c r="AX13" i="53"/>
  <c r="AY13" i="53"/>
  <c r="AZ13" i="53"/>
  <c r="BA13" i="53"/>
  <c r="BB13" i="53"/>
  <c r="AX14" i="53"/>
  <c r="AY14" i="53"/>
  <c r="AZ14" i="53"/>
  <c r="BA14" i="53"/>
  <c r="BB14" i="53"/>
  <c r="AX15" i="53"/>
  <c r="AY15" i="53"/>
  <c r="AZ15" i="53"/>
  <c r="BA15" i="53"/>
  <c r="BB15" i="53"/>
  <c r="AX16" i="53"/>
  <c r="AY16" i="53"/>
  <c r="AZ16" i="53"/>
  <c r="BA16" i="53"/>
  <c r="BB16" i="53"/>
  <c r="AX17" i="53"/>
  <c r="AY17" i="53"/>
  <c r="AZ17" i="53"/>
  <c r="BA17" i="53"/>
  <c r="BB17" i="53"/>
  <c r="AX18" i="53"/>
  <c r="AY18" i="53"/>
  <c r="AZ18" i="53"/>
  <c r="BA18" i="53"/>
  <c r="BB18" i="53"/>
  <c r="AY5" i="53"/>
  <c r="AZ5" i="53"/>
  <c r="BA5" i="53"/>
  <c r="BB5" i="53"/>
  <c r="AX5" i="53"/>
  <c r="AP6" i="53"/>
  <c r="AQ6" i="53"/>
  <c r="AR6" i="53"/>
  <c r="AS6" i="53"/>
  <c r="AP7" i="53"/>
  <c r="AQ7" i="53"/>
  <c r="AR7" i="53"/>
  <c r="AS7" i="53"/>
  <c r="AP8" i="53"/>
  <c r="AQ8" i="53"/>
  <c r="AR8" i="53"/>
  <c r="AS8" i="53"/>
  <c r="AP9" i="53"/>
  <c r="AQ9" i="53"/>
  <c r="AR9" i="53"/>
  <c r="AS9" i="53"/>
  <c r="AP10" i="53"/>
  <c r="AQ10" i="53"/>
  <c r="AR10" i="53"/>
  <c r="AS10" i="53"/>
  <c r="AP11" i="53"/>
  <c r="AQ11" i="53"/>
  <c r="AR11" i="53"/>
  <c r="AS11" i="53"/>
  <c r="AP12" i="53"/>
  <c r="AQ12" i="53"/>
  <c r="AR12" i="53"/>
  <c r="AS12" i="53"/>
  <c r="AP13" i="53"/>
  <c r="AQ13" i="53"/>
  <c r="AR13" i="53"/>
  <c r="AS13" i="53"/>
  <c r="AP14" i="53"/>
  <c r="AQ14" i="53"/>
  <c r="AR14" i="53"/>
  <c r="AS14" i="53"/>
  <c r="AP15" i="53"/>
  <c r="AQ15" i="53"/>
  <c r="AR15" i="53"/>
  <c r="AS15" i="53"/>
  <c r="AP16" i="53"/>
  <c r="AQ16" i="53"/>
  <c r="AR16" i="53"/>
  <c r="AS16" i="53"/>
  <c r="AP17" i="53"/>
  <c r="AQ17" i="53"/>
  <c r="AR17" i="53"/>
  <c r="AS17" i="53"/>
  <c r="AP18" i="53"/>
  <c r="AQ18" i="53"/>
  <c r="AR18" i="53"/>
  <c r="AS18" i="53"/>
  <c r="AQ5" i="53"/>
  <c r="AR5" i="53"/>
  <c r="AS5" i="53"/>
  <c r="AP5" i="53"/>
  <c r="AB6" i="53"/>
  <c r="AC6" i="53"/>
  <c r="AD6" i="53"/>
  <c r="AE6" i="53"/>
  <c r="AB7" i="53"/>
  <c r="AC7" i="53"/>
  <c r="AD7" i="53"/>
  <c r="AE7" i="53"/>
  <c r="AB8" i="53"/>
  <c r="AC8" i="53"/>
  <c r="AD8" i="53"/>
  <c r="AE8" i="53"/>
  <c r="AB9" i="53"/>
  <c r="AC9" i="53"/>
  <c r="AD9" i="53"/>
  <c r="AE9" i="53"/>
  <c r="AB10" i="53"/>
  <c r="AC10" i="53"/>
  <c r="AD10" i="53"/>
  <c r="AE10" i="53"/>
  <c r="AB11" i="53"/>
  <c r="AC11" i="53"/>
  <c r="AD11" i="53"/>
  <c r="AE11" i="53"/>
  <c r="AB12" i="53"/>
  <c r="AC12" i="53"/>
  <c r="AD12" i="53"/>
  <c r="AE12" i="53"/>
  <c r="AB13" i="53"/>
  <c r="AC13" i="53"/>
  <c r="AD13" i="53"/>
  <c r="AE13" i="53"/>
  <c r="AB14" i="53"/>
  <c r="AC14" i="53"/>
  <c r="AD14" i="53"/>
  <c r="AE14" i="53"/>
  <c r="AB15" i="53"/>
  <c r="AC15" i="53"/>
  <c r="AD15" i="53"/>
  <c r="AE15" i="53"/>
  <c r="AB16" i="53"/>
  <c r="AC16" i="53"/>
  <c r="AD16" i="53"/>
  <c r="AE16" i="53"/>
  <c r="AB17" i="53"/>
  <c r="AC17" i="53"/>
  <c r="AD17" i="53"/>
  <c r="AE17" i="53"/>
  <c r="AB18" i="53"/>
  <c r="AC18" i="53"/>
  <c r="AD18" i="53"/>
  <c r="AE18" i="53"/>
  <c r="AC5" i="53"/>
  <c r="AD5" i="53"/>
  <c r="AE5" i="53"/>
  <c r="AB5" i="53"/>
  <c r="N6" i="53"/>
  <c r="O6" i="53"/>
  <c r="P6" i="53"/>
  <c r="Q6" i="53"/>
  <c r="N7" i="53"/>
  <c r="O7" i="53"/>
  <c r="P7" i="53"/>
  <c r="Q7" i="53"/>
  <c r="N8" i="53"/>
  <c r="O8" i="53"/>
  <c r="P8" i="53"/>
  <c r="Q8" i="53"/>
  <c r="N9" i="53"/>
  <c r="O9" i="53"/>
  <c r="P9" i="53"/>
  <c r="Q9" i="53"/>
  <c r="N10" i="53"/>
  <c r="O10" i="53"/>
  <c r="P10" i="53"/>
  <c r="Q10" i="53"/>
  <c r="N11" i="53"/>
  <c r="O11" i="53"/>
  <c r="P11" i="53"/>
  <c r="Q11" i="53"/>
  <c r="N12" i="53"/>
  <c r="O12" i="53"/>
  <c r="P12" i="53"/>
  <c r="Q12" i="53"/>
  <c r="N13" i="53"/>
  <c r="O13" i="53"/>
  <c r="P13" i="53"/>
  <c r="Q13" i="53"/>
  <c r="N14" i="53"/>
  <c r="O14" i="53"/>
  <c r="P14" i="53"/>
  <c r="Q14" i="53"/>
  <c r="N15" i="53"/>
  <c r="O15" i="53"/>
  <c r="P15" i="53"/>
  <c r="Q15" i="53"/>
  <c r="N16" i="53"/>
  <c r="O16" i="53"/>
  <c r="P16" i="53"/>
  <c r="Q16" i="53"/>
  <c r="N17" i="53"/>
  <c r="O17" i="53"/>
  <c r="P17" i="53"/>
  <c r="Q17" i="53"/>
  <c r="N18" i="53"/>
  <c r="O18" i="53"/>
  <c r="P18" i="53"/>
  <c r="Q18" i="53"/>
  <c r="O5" i="53"/>
  <c r="P5" i="53"/>
  <c r="Q5" i="53"/>
  <c r="N5" i="53"/>
  <c r="BB20" i="57"/>
  <c r="BA20" i="57"/>
  <c r="AZ20" i="57"/>
  <c r="AY20" i="57"/>
  <c r="AX20" i="57"/>
  <c r="AX6" i="57"/>
  <c r="AY6" i="57"/>
  <c r="AZ6" i="57"/>
  <c r="BA6" i="57"/>
  <c r="BB6" i="57"/>
  <c r="AX7" i="57"/>
  <c r="AY7" i="57"/>
  <c r="AZ7" i="57"/>
  <c r="BA7" i="57"/>
  <c r="BB7" i="57"/>
  <c r="AX8" i="57"/>
  <c r="AY8" i="57"/>
  <c r="AZ8" i="57"/>
  <c r="BA8" i="57"/>
  <c r="BB8" i="57"/>
  <c r="AX9" i="57"/>
  <c r="AY9" i="57"/>
  <c r="AZ9" i="57"/>
  <c r="BA9" i="57"/>
  <c r="BB9" i="57"/>
  <c r="AX10" i="57"/>
  <c r="AY10" i="57"/>
  <c r="AZ10" i="57"/>
  <c r="BA10" i="57"/>
  <c r="BB10" i="57"/>
  <c r="AX11" i="57"/>
  <c r="AY11" i="57"/>
  <c r="AZ11" i="57"/>
  <c r="BA11" i="57"/>
  <c r="BB11" i="57"/>
  <c r="AX12" i="57"/>
  <c r="AY12" i="57"/>
  <c r="AZ12" i="57"/>
  <c r="BA12" i="57"/>
  <c r="BB12" i="57"/>
  <c r="AX13" i="57"/>
  <c r="AY13" i="57"/>
  <c r="AZ13" i="57"/>
  <c r="BA13" i="57"/>
  <c r="BB13" i="57"/>
  <c r="AX14" i="57"/>
  <c r="AY14" i="57"/>
  <c r="AZ14" i="57"/>
  <c r="BA14" i="57"/>
  <c r="BB14" i="57"/>
  <c r="AX15" i="57"/>
  <c r="AY15" i="57"/>
  <c r="AZ15" i="57"/>
  <c r="BA15" i="57"/>
  <c r="BB15" i="57"/>
  <c r="AX16" i="57"/>
  <c r="AY16" i="57"/>
  <c r="AZ16" i="57"/>
  <c r="BA16" i="57"/>
  <c r="BB16" i="57"/>
  <c r="AX17" i="57"/>
  <c r="AY17" i="57"/>
  <c r="AZ17" i="57"/>
  <c r="BA17" i="57"/>
  <c r="BB17" i="57"/>
  <c r="AX18" i="57"/>
  <c r="AY18" i="57"/>
  <c r="AZ18" i="57"/>
  <c r="BA18" i="57"/>
  <c r="BB18" i="57"/>
  <c r="AY5" i="57"/>
  <c r="AZ5" i="57"/>
  <c r="BA5" i="57"/>
  <c r="BB5" i="57"/>
  <c r="AX5" i="57"/>
  <c r="AP6" i="57"/>
  <c r="AQ6" i="57"/>
  <c r="AR6" i="57"/>
  <c r="AS6" i="57"/>
  <c r="AP7" i="57"/>
  <c r="AQ7" i="57"/>
  <c r="AR7" i="57"/>
  <c r="AS7" i="57"/>
  <c r="AP8" i="57"/>
  <c r="AQ8" i="57"/>
  <c r="AR8" i="57"/>
  <c r="AS8" i="57"/>
  <c r="AP9" i="57"/>
  <c r="AQ9" i="57"/>
  <c r="AR9" i="57"/>
  <c r="AS9" i="57"/>
  <c r="AP10" i="57"/>
  <c r="AQ10" i="57"/>
  <c r="AR10" i="57"/>
  <c r="AS10" i="57"/>
  <c r="AP11" i="57"/>
  <c r="AQ11" i="57"/>
  <c r="AR11" i="57"/>
  <c r="AS11" i="57"/>
  <c r="AP12" i="57"/>
  <c r="AQ12" i="57"/>
  <c r="AR12" i="57"/>
  <c r="AS12" i="57"/>
  <c r="AP13" i="57"/>
  <c r="AQ13" i="57"/>
  <c r="AR13" i="57"/>
  <c r="AS13" i="57"/>
  <c r="AP14" i="57"/>
  <c r="AQ14" i="57"/>
  <c r="AR14" i="57"/>
  <c r="AS14" i="57"/>
  <c r="AP15" i="57"/>
  <c r="AQ15" i="57"/>
  <c r="AR15" i="57"/>
  <c r="AS15" i="57"/>
  <c r="AP16" i="57"/>
  <c r="AQ16" i="57"/>
  <c r="AR16" i="57"/>
  <c r="AS16" i="57"/>
  <c r="AP17" i="57"/>
  <c r="AQ17" i="57"/>
  <c r="AR17" i="57"/>
  <c r="AS17" i="57"/>
  <c r="AP18" i="57"/>
  <c r="AQ18" i="57"/>
  <c r="AR18" i="57"/>
  <c r="AS18" i="57"/>
  <c r="AQ5" i="57"/>
  <c r="AR5" i="57"/>
  <c r="AS5" i="57"/>
  <c r="AP5" i="57"/>
  <c r="AB17" i="57"/>
  <c r="AC17" i="57"/>
  <c r="AD17" i="57"/>
  <c r="AE17" i="57"/>
  <c r="AB18" i="57"/>
  <c r="AC18" i="57"/>
  <c r="AD18" i="57"/>
  <c r="AE18" i="57"/>
  <c r="AB6" i="57"/>
  <c r="AC6" i="57"/>
  <c r="AD6" i="57"/>
  <c r="AE6" i="57"/>
  <c r="AB7" i="57"/>
  <c r="AC7" i="57"/>
  <c r="AD7" i="57"/>
  <c r="AE7" i="57"/>
  <c r="AB8" i="57"/>
  <c r="AC8" i="57"/>
  <c r="AD8" i="57"/>
  <c r="AE8" i="57"/>
  <c r="AB9" i="57"/>
  <c r="AC9" i="57"/>
  <c r="AD9" i="57"/>
  <c r="AE9" i="57"/>
  <c r="AB10" i="57"/>
  <c r="AC10" i="57"/>
  <c r="AD10" i="57"/>
  <c r="AE10" i="57"/>
  <c r="AB11" i="57"/>
  <c r="AC11" i="57"/>
  <c r="AD11" i="57"/>
  <c r="AE11" i="57"/>
  <c r="AB12" i="57"/>
  <c r="AC12" i="57"/>
  <c r="AD12" i="57"/>
  <c r="AE12" i="57"/>
  <c r="AB13" i="57"/>
  <c r="AC13" i="57"/>
  <c r="AD13" i="57"/>
  <c r="AE13" i="57"/>
  <c r="AB14" i="57"/>
  <c r="AC14" i="57"/>
  <c r="AD14" i="57"/>
  <c r="AE14" i="57"/>
  <c r="AB15" i="57"/>
  <c r="AC15" i="57"/>
  <c r="AD15" i="57"/>
  <c r="AE15" i="57"/>
  <c r="AB16" i="57"/>
  <c r="AC16" i="57"/>
  <c r="AD16" i="57"/>
  <c r="AE16" i="57"/>
  <c r="AC5" i="57"/>
  <c r="AD5" i="57"/>
  <c r="AE5" i="57"/>
  <c r="AB5" i="57"/>
  <c r="N6" i="57"/>
  <c r="O6" i="57"/>
  <c r="P6" i="57"/>
  <c r="Q6" i="57"/>
  <c r="N7" i="57"/>
  <c r="O7" i="57"/>
  <c r="P7" i="57"/>
  <c r="Q7" i="57"/>
  <c r="N8" i="57"/>
  <c r="O8" i="57"/>
  <c r="P8" i="57"/>
  <c r="Q8" i="57"/>
  <c r="N9" i="57"/>
  <c r="O9" i="57"/>
  <c r="P9" i="57"/>
  <c r="Q9" i="57"/>
  <c r="N10" i="57"/>
  <c r="O10" i="57"/>
  <c r="P10" i="57"/>
  <c r="Q10" i="57"/>
  <c r="N11" i="57"/>
  <c r="O11" i="57"/>
  <c r="P11" i="57"/>
  <c r="Q11" i="57"/>
  <c r="N12" i="57"/>
  <c r="O12" i="57"/>
  <c r="P12" i="57"/>
  <c r="Q12" i="57"/>
  <c r="N13" i="57"/>
  <c r="O13" i="57"/>
  <c r="P13" i="57"/>
  <c r="Q13" i="57"/>
  <c r="N14" i="57"/>
  <c r="O14" i="57"/>
  <c r="P14" i="57"/>
  <c r="Q14" i="57"/>
  <c r="N15" i="57"/>
  <c r="O15" i="57"/>
  <c r="P15" i="57"/>
  <c r="Q15" i="57"/>
  <c r="N16" i="57"/>
  <c r="O16" i="57"/>
  <c r="P16" i="57"/>
  <c r="Q16" i="57"/>
  <c r="N17" i="57"/>
  <c r="O17" i="57"/>
  <c r="P17" i="57"/>
  <c r="Q17" i="57"/>
  <c r="N18" i="57"/>
  <c r="O18" i="57"/>
  <c r="P18" i="57"/>
  <c r="Q18" i="57"/>
  <c r="O5" i="57"/>
  <c r="P5" i="57"/>
  <c r="Q5" i="57"/>
  <c r="N5" i="57"/>
  <c r="J20" i="51" l="1"/>
  <c r="K20" i="51"/>
  <c r="L20" i="51"/>
  <c r="I20" i="51"/>
  <c r="M6" i="51"/>
  <c r="M7" i="51"/>
  <c r="M8" i="51"/>
  <c r="M20" i="51" s="1"/>
  <c r="M9" i="51"/>
  <c r="M10" i="51"/>
  <c r="M11" i="51"/>
  <c r="M12" i="51"/>
  <c r="M13" i="51"/>
  <c r="M14" i="51"/>
  <c r="M15" i="51"/>
  <c r="M16" i="51"/>
  <c r="M17" i="51"/>
  <c r="M18" i="51"/>
  <c r="M5" i="51"/>
  <c r="J20" i="53"/>
  <c r="K20" i="53"/>
  <c r="L20" i="53"/>
  <c r="I20" i="53"/>
  <c r="M6" i="53"/>
  <c r="M7" i="53"/>
  <c r="M8" i="53"/>
  <c r="M9" i="53"/>
  <c r="M10" i="53"/>
  <c r="M11" i="53"/>
  <c r="M12" i="53"/>
  <c r="M13" i="53"/>
  <c r="M14" i="53"/>
  <c r="M15" i="53"/>
  <c r="M16" i="53"/>
  <c r="M17" i="53"/>
  <c r="M18" i="53"/>
  <c r="M5" i="53"/>
  <c r="J20" i="57"/>
  <c r="K20" i="57"/>
  <c r="L20" i="57"/>
  <c r="I20" i="57"/>
  <c r="M6" i="57"/>
  <c r="M7" i="57"/>
  <c r="M8" i="57"/>
  <c r="M9" i="57"/>
  <c r="M10" i="57"/>
  <c r="M11" i="57"/>
  <c r="M12" i="57"/>
  <c r="M13" i="57"/>
  <c r="M14" i="57"/>
  <c r="M15" i="57"/>
  <c r="M16" i="57"/>
  <c r="M17" i="57"/>
  <c r="M18" i="57"/>
  <c r="M5" i="57"/>
  <c r="M20" i="57" l="1"/>
  <c r="AF20" i="57"/>
  <c r="R20" i="57"/>
  <c r="AT20" i="57"/>
  <c r="AF20" i="51"/>
  <c r="R20" i="51"/>
  <c r="AT20" i="51"/>
  <c r="AT18" i="57"/>
  <c r="AF18" i="57"/>
  <c r="R18" i="57"/>
  <c r="AT10" i="57"/>
  <c r="AF10" i="57"/>
  <c r="R10" i="57"/>
  <c r="AT6" i="57"/>
  <c r="R6" i="57"/>
  <c r="AF6" i="57"/>
  <c r="AT17" i="53"/>
  <c r="R17" i="53"/>
  <c r="AF17" i="53"/>
  <c r="AT13" i="53"/>
  <c r="R13" i="53"/>
  <c r="AF13" i="53"/>
  <c r="AT9" i="53"/>
  <c r="R9" i="53"/>
  <c r="AF9" i="53"/>
  <c r="O20" i="53"/>
  <c r="AC20" i="53"/>
  <c r="AQ20" i="53"/>
  <c r="R12" i="51"/>
  <c r="AF12" i="51"/>
  <c r="AT12" i="51"/>
  <c r="AF13" i="57"/>
  <c r="AT13" i="57"/>
  <c r="R13" i="57"/>
  <c r="AF9" i="57"/>
  <c r="R9" i="57"/>
  <c r="AT9" i="57"/>
  <c r="O20" i="57"/>
  <c r="AC20" i="57"/>
  <c r="AQ20" i="57"/>
  <c r="R16" i="53"/>
  <c r="AT16" i="53"/>
  <c r="AF16" i="53"/>
  <c r="R12" i="53"/>
  <c r="AT12" i="53"/>
  <c r="AF12" i="53"/>
  <c r="R8" i="53"/>
  <c r="AF8" i="53"/>
  <c r="AT8" i="53"/>
  <c r="AT5" i="51"/>
  <c r="R5" i="51"/>
  <c r="AF5" i="51"/>
  <c r="AF15" i="51"/>
  <c r="AT15" i="51"/>
  <c r="R15" i="51"/>
  <c r="AF7" i="51"/>
  <c r="AT7" i="51"/>
  <c r="R7" i="51"/>
  <c r="AS20" i="51"/>
  <c r="Q20" i="51"/>
  <c r="AE20" i="51"/>
  <c r="R16" i="57"/>
  <c r="AT16" i="57"/>
  <c r="AF16" i="57"/>
  <c r="R12" i="57"/>
  <c r="AT12" i="57"/>
  <c r="AF12" i="57"/>
  <c r="R8" i="57"/>
  <c r="AF8" i="57"/>
  <c r="AT8" i="57"/>
  <c r="AT5" i="53"/>
  <c r="R5" i="53"/>
  <c r="AF5" i="53"/>
  <c r="AF15" i="53"/>
  <c r="R15" i="53"/>
  <c r="AT15" i="53"/>
  <c r="AF11" i="53"/>
  <c r="R11" i="53"/>
  <c r="AT11" i="53"/>
  <c r="AF7" i="53"/>
  <c r="R7" i="53"/>
  <c r="AT7" i="53"/>
  <c r="AS20" i="53"/>
  <c r="Q20" i="53"/>
  <c r="AE20" i="53"/>
  <c r="AT18" i="51"/>
  <c r="R18" i="51"/>
  <c r="AF18" i="51"/>
  <c r="AT14" i="51"/>
  <c r="R14" i="51"/>
  <c r="AF14" i="51"/>
  <c r="AT10" i="51"/>
  <c r="AF10" i="51"/>
  <c r="R10" i="51"/>
  <c r="AT6" i="51"/>
  <c r="R6" i="51"/>
  <c r="AF6" i="51"/>
  <c r="AD20" i="51"/>
  <c r="P20" i="51"/>
  <c r="AR20" i="51"/>
  <c r="AT14" i="57"/>
  <c r="R14" i="57"/>
  <c r="AF14" i="57"/>
  <c r="AD20" i="57"/>
  <c r="AR20" i="57"/>
  <c r="P20" i="57"/>
  <c r="AP20" i="53"/>
  <c r="N20" i="53"/>
  <c r="AB20" i="53"/>
  <c r="R16" i="51"/>
  <c r="AT16" i="51"/>
  <c r="AF16" i="51"/>
  <c r="R8" i="51"/>
  <c r="AT8" i="51"/>
  <c r="AF8" i="51"/>
  <c r="AF17" i="57"/>
  <c r="R17" i="57"/>
  <c r="AT17" i="57"/>
  <c r="AP20" i="57"/>
  <c r="N20" i="57"/>
  <c r="AB20" i="57"/>
  <c r="M20" i="53"/>
  <c r="AF11" i="51"/>
  <c r="R11" i="51"/>
  <c r="AT11" i="51"/>
  <c r="AT5" i="57"/>
  <c r="R5" i="57"/>
  <c r="AF5" i="57"/>
  <c r="AT15" i="57"/>
  <c r="AF15" i="57"/>
  <c r="R15" i="57"/>
  <c r="AF11" i="57"/>
  <c r="AT11" i="57"/>
  <c r="R11" i="57"/>
  <c r="AT7" i="57"/>
  <c r="AF7" i="57"/>
  <c r="R7" i="57"/>
  <c r="AS20" i="57"/>
  <c r="AE20" i="57"/>
  <c r="Q20" i="57"/>
  <c r="AT18" i="53"/>
  <c r="AF18" i="53"/>
  <c r="R18" i="53"/>
  <c r="AT14" i="53"/>
  <c r="AF14" i="53"/>
  <c r="R14" i="53"/>
  <c r="AT10" i="53"/>
  <c r="R10" i="53"/>
  <c r="AF10" i="53"/>
  <c r="AT6" i="53"/>
  <c r="AF6" i="53"/>
  <c r="R6" i="53"/>
  <c r="AD20" i="53"/>
  <c r="AR20" i="53"/>
  <c r="P20" i="53"/>
  <c r="AT17" i="51"/>
  <c r="R17" i="51"/>
  <c r="AF17" i="51"/>
  <c r="AT13" i="51"/>
  <c r="R13" i="51"/>
  <c r="AF13" i="51"/>
  <c r="AF9" i="51"/>
  <c r="AT9" i="51"/>
  <c r="R9" i="51"/>
  <c r="AP20" i="51"/>
  <c r="N20" i="51"/>
  <c r="AB20" i="51"/>
  <c r="O20" i="51"/>
  <c r="AQ20" i="51"/>
  <c r="AC20" i="51"/>
  <c r="AN6" i="55"/>
  <c r="AN7" i="55"/>
  <c r="AN8" i="55"/>
  <c r="AN9" i="55"/>
  <c r="AN10" i="55"/>
  <c r="AN11" i="55"/>
  <c r="AN12" i="55"/>
  <c r="AN13" i="55"/>
  <c r="AN5" i="55"/>
  <c r="Z6" i="55"/>
  <c r="Z7" i="55"/>
  <c r="Z8" i="55"/>
  <c r="Z9" i="55"/>
  <c r="Z10" i="55"/>
  <c r="Z11" i="55"/>
  <c r="Z12" i="55"/>
  <c r="Z13" i="55"/>
  <c r="Z5" i="55"/>
  <c r="G6" i="55"/>
  <c r="G7" i="55"/>
  <c r="G8" i="55"/>
  <c r="G9" i="55"/>
  <c r="G10" i="55"/>
  <c r="G11" i="55"/>
  <c r="G12" i="55"/>
  <c r="G13" i="55"/>
  <c r="G5" i="55"/>
  <c r="AN6" i="50"/>
  <c r="AN7" i="50"/>
  <c r="AN8" i="50"/>
  <c r="AN9" i="50"/>
  <c r="AN10" i="50"/>
  <c r="AN11" i="50"/>
  <c r="AN12" i="50"/>
  <c r="AN13" i="50"/>
  <c r="AN5" i="50"/>
  <c r="Z6" i="50"/>
  <c r="Z7" i="50"/>
  <c r="Z8" i="50"/>
  <c r="Z9" i="50"/>
  <c r="Z10" i="50"/>
  <c r="Z11" i="50"/>
  <c r="Z12" i="50"/>
  <c r="Z13" i="50"/>
  <c r="Z5" i="50"/>
  <c r="G6" i="50"/>
  <c r="G7" i="50"/>
  <c r="G8" i="50"/>
  <c r="G9" i="50"/>
  <c r="G10" i="50"/>
  <c r="G11" i="50"/>
  <c r="G12" i="50"/>
  <c r="G13" i="50"/>
  <c r="G5" i="50"/>
  <c r="AS6" i="46"/>
  <c r="AS7" i="46"/>
  <c r="AS8" i="46"/>
  <c r="AS9" i="46"/>
  <c r="AS10" i="46"/>
  <c r="AS11" i="46"/>
  <c r="AS12" i="46"/>
  <c r="AS13" i="46"/>
  <c r="AS5" i="46"/>
  <c r="Z6" i="46"/>
  <c r="Z7" i="46"/>
  <c r="Z8" i="46"/>
  <c r="Z9" i="46"/>
  <c r="Z10" i="46"/>
  <c r="Z11" i="46"/>
  <c r="Z12" i="46"/>
  <c r="Z13" i="46"/>
  <c r="Z5" i="46"/>
  <c r="G6" i="46"/>
  <c r="G7" i="46"/>
  <c r="G8" i="46"/>
  <c r="G9" i="46"/>
  <c r="G10" i="46"/>
  <c r="G11" i="46"/>
  <c r="G12" i="46"/>
  <c r="G13" i="46"/>
  <c r="G5" i="46"/>
  <c r="AF20" i="53" l="1"/>
  <c r="R20" i="53"/>
  <c r="AT20" i="53"/>
  <c r="E41" i="39"/>
  <c r="D41" i="39"/>
  <c r="E40" i="39"/>
  <c r="D40" i="39"/>
  <c r="E39" i="39"/>
  <c r="D39" i="39"/>
  <c r="E38" i="39"/>
  <c r="D38" i="39"/>
  <c r="E37" i="39"/>
  <c r="D37" i="39"/>
  <c r="E36" i="39"/>
  <c r="D36" i="39"/>
  <c r="E35" i="39"/>
  <c r="D35" i="39"/>
  <c r="E34" i="39"/>
  <c r="D34" i="39"/>
  <c r="BG15" i="46" l="1"/>
  <c r="BF15" i="46"/>
  <c r="BE15" i="46"/>
  <c r="BD15" i="46"/>
  <c r="BC15" i="46"/>
  <c r="BC6" i="46"/>
  <c r="BD6" i="46"/>
  <c r="BE6" i="46"/>
  <c r="BF6" i="46"/>
  <c r="BG6" i="46"/>
  <c r="BC7" i="46"/>
  <c r="BD7" i="46"/>
  <c r="BE7" i="46"/>
  <c r="BF7" i="46"/>
  <c r="BG7" i="46"/>
  <c r="BC8" i="46"/>
  <c r="BD8" i="46"/>
  <c r="BE8" i="46"/>
  <c r="BF8" i="46"/>
  <c r="BG8" i="46"/>
  <c r="BC9" i="46"/>
  <c r="BD9" i="46"/>
  <c r="BE9" i="46"/>
  <c r="BF9" i="46"/>
  <c r="BG9" i="46"/>
  <c r="BC10" i="46"/>
  <c r="BD10" i="46"/>
  <c r="BE10" i="46"/>
  <c r="BF10" i="46"/>
  <c r="BG10" i="46"/>
  <c r="BC11" i="46"/>
  <c r="BD11" i="46"/>
  <c r="BE11" i="46"/>
  <c r="BF11" i="46"/>
  <c r="BG11" i="46"/>
  <c r="BC12" i="46"/>
  <c r="BD12" i="46"/>
  <c r="BE12" i="46"/>
  <c r="BF12" i="46"/>
  <c r="BG12" i="46"/>
  <c r="BC13" i="46"/>
  <c r="BD13" i="46"/>
  <c r="BE13" i="46"/>
  <c r="BF13" i="46"/>
  <c r="BG13" i="46"/>
  <c r="BD5" i="46"/>
  <c r="BE5" i="46"/>
  <c r="BF5" i="46"/>
  <c r="BG5" i="46"/>
  <c r="BC5" i="46"/>
  <c r="AY15" i="46"/>
  <c r="AX15" i="46"/>
  <c r="AW15" i="46"/>
  <c r="AV15" i="46"/>
  <c r="AU15" i="46"/>
  <c r="AU6" i="46"/>
  <c r="AV6" i="46"/>
  <c r="AW6" i="46"/>
  <c r="AX6" i="46"/>
  <c r="AY6" i="46"/>
  <c r="AU7" i="46"/>
  <c r="AV7" i="46"/>
  <c r="AW7" i="46"/>
  <c r="AX7" i="46"/>
  <c r="AY7" i="46"/>
  <c r="AU8" i="46"/>
  <c r="AV8" i="46"/>
  <c r="AW8" i="46"/>
  <c r="AX8" i="46"/>
  <c r="AY8" i="46"/>
  <c r="AU9" i="46"/>
  <c r="AV9" i="46"/>
  <c r="AW9" i="46"/>
  <c r="AX9" i="46"/>
  <c r="AY9" i="46"/>
  <c r="AU10" i="46"/>
  <c r="AV10" i="46"/>
  <c r="AW10" i="46"/>
  <c r="AX10" i="46"/>
  <c r="AY10" i="46"/>
  <c r="AU11" i="46"/>
  <c r="AV11" i="46"/>
  <c r="AW11" i="46"/>
  <c r="AX11" i="46"/>
  <c r="AY11" i="46"/>
  <c r="AU12" i="46"/>
  <c r="AV12" i="46"/>
  <c r="AW12" i="46"/>
  <c r="AX12" i="46"/>
  <c r="AY12" i="46"/>
  <c r="AU13" i="46"/>
  <c r="AV13" i="46"/>
  <c r="AW13" i="46"/>
  <c r="AX13" i="46"/>
  <c r="AY13" i="46"/>
  <c r="AV5" i="46"/>
  <c r="AW5" i="46"/>
  <c r="AX5" i="46"/>
  <c r="AY5" i="46"/>
  <c r="AU5" i="46"/>
  <c r="AK15" i="46"/>
  <c r="AJ15" i="46"/>
  <c r="AI15" i="46"/>
  <c r="AH15" i="46"/>
  <c r="AG15" i="46"/>
  <c r="AG6" i="46"/>
  <c r="AH6" i="46"/>
  <c r="AI6" i="46"/>
  <c r="AJ6" i="46"/>
  <c r="AK6" i="46"/>
  <c r="AG7" i="46"/>
  <c r="AH7" i="46"/>
  <c r="AI7" i="46"/>
  <c r="AJ7" i="46"/>
  <c r="AK7" i="46"/>
  <c r="AG8" i="46"/>
  <c r="AH8" i="46"/>
  <c r="AI8" i="46"/>
  <c r="AJ8" i="46"/>
  <c r="AK8" i="46"/>
  <c r="AG9" i="46"/>
  <c r="AH9" i="46"/>
  <c r="AI9" i="46"/>
  <c r="AJ9" i="46"/>
  <c r="AK9" i="46"/>
  <c r="AG10" i="46"/>
  <c r="AH10" i="46"/>
  <c r="AI10" i="46"/>
  <c r="AJ10" i="46"/>
  <c r="AK10" i="46"/>
  <c r="AG11" i="46"/>
  <c r="AH11" i="46"/>
  <c r="AI11" i="46"/>
  <c r="AJ11" i="46"/>
  <c r="AK11" i="46"/>
  <c r="AG12" i="46"/>
  <c r="AH12" i="46"/>
  <c r="AI12" i="46"/>
  <c r="AJ12" i="46"/>
  <c r="AK12" i="46"/>
  <c r="AG13" i="46"/>
  <c r="AH13" i="46"/>
  <c r="AI13" i="46"/>
  <c r="AJ13" i="46"/>
  <c r="AK13" i="46"/>
  <c r="AH5" i="46"/>
  <c r="AI5" i="46"/>
  <c r="AJ5" i="46"/>
  <c r="AK5" i="46"/>
  <c r="AG5" i="46"/>
  <c r="R15" i="46"/>
  <c r="Q15" i="46"/>
  <c r="P15" i="46"/>
  <c r="O15" i="46"/>
  <c r="N15" i="46"/>
  <c r="N6" i="46"/>
  <c r="O6" i="46"/>
  <c r="P6" i="46"/>
  <c r="Q6" i="46"/>
  <c r="R6" i="46"/>
  <c r="N7" i="46"/>
  <c r="O7" i="46"/>
  <c r="P7" i="46"/>
  <c r="Q7" i="46"/>
  <c r="R7" i="46"/>
  <c r="N8" i="46"/>
  <c r="O8" i="46"/>
  <c r="P8" i="46"/>
  <c r="Q8" i="46"/>
  <c r="R8" i="46"/>
  <c r="N9" i="46"/>
  <c r="O9" i="46"/>
  <c r="P9" i="46"/>
  <c r="Q9" i="46"/>
  <c r="R9" i="46"/>
  <c r="N10" i="46"/>
  <c r="O10" i="46"/>
  <c r="P10" i="46"/>
  <c r="Q10" i="46"/>
  <c r="R10" i="46"/>
  <c r="N11" i="46"/>
  <c r="O11" i="46"/>
  <c r="P11" i="46"/>
  <c r="Q11" i="46"/>
  <c r="R11" i="46"/>
  <c r="N12" i="46"/>
  <c r="O12" i="46"/>
  <c r="P12" i="46"/>
  <c r="Q12" i="46"/>
  <c r="R12" i="46"/>
  <c r="N13" i="46"/>
  <c r="O13" i="46"/>
  <c r="P13" i="46"/>
  <c r="Q13" i="46"/>
  <c r="R13" i="46"/>
  <c r="O5" i="46"/>
  <c r="P5" i="46"/>
  <c r="Q5" i="46"/>
  <c r="R5" i="46"/>
  <c r="N5" i="46"/>
  <c r="BB15" i="50"/>
  <c r="BA15" i="50"/>
  <c r="AZ15" i="50"/>
  <c r="AY15" i="50"/>
  <c r="AX15" i="50"/>
  <c r="AX6" i="50"/>
  <c r="AY6" i="50"/>
  <c r="AZ6" i="50"/>
  <c r="BA6" i="50"/>
  <c r="BB6" i="50"/>
  <c r="AX7" i="50"/>
  <c r="AY7" i="50"/>
  <c r="AZ7" i="50"/>
  <c r="BA7" i="50"/>
  <c r="BB7" i="50"/>
  <c r="AX8" i="50"/>
  <c r="AY8" i="50"/>
  <c r="AZ8" i="50"/>
  <c r="BA8" i="50"/>
  <c r="BB8" i="50"/>
  <c r="AX9" i="50"/>
  <c r="AY9" i="50"/>
  <c r="AZ9" i="50"/>
  <c r="BA9" i="50"/>
  <c r="BB9" i="50"/>
  <c r="AX10" i="50"/>
  <c r="AY10" i="50"/>
  <c r="AZ10" i="50"/>
  <c r="BA10" i="50"/>
  <c r="BB10" i="50"/>
  <c r="AX11" i="50"/>
  <c r="AY11" i="50"/>
  <c r="AZ11" i="50"/>
  <c r="BA11" i="50"/>
  <c r="BB11" i="50"/>
  <c r="AX12" i="50"/>
  <c r="AY12" i="50"/>
  <c r="AZ12" i="50"/>
  <c r="BA12" i="50"/>
  <c r="BB12" i="50"/>
  <c r="AX13" i="50"/>
  <c r="AY13" i="50"/>
  <c r="AZ13" i="50"/>
  <c r="BA13" i="50"/>
  <c r="BB13" i="50"/>
  <c r="AY5" i="50"/>
  <c r="AZ5" i="50"/>
  <c r="BA5" i="50"/>
  <c r="BB5" i="50"/>
  <c r="AX5" i="50"/>
  <c r="AT15" i="50"/>
  <c r="AS15" i="50"/>
  <c r="AR15" i="50"/>
  <c r="AQ15" i="50"/>
  <c r="AP15" i="50"/>
  <c r="AP6" i="50"/>
  <c r="AQ6" i="50"/>
  <c r="AR6" i="50"/>
  <c r="AS6" i="50"/>
  <c r="AT6" i="50"/>
  <c r="AP7" i="50"/>
  <c r="AQ7" i="50"/>
  <c r="AR7" i="50"/>
  <c r="AS7" i="50"/>
  <c r="AT7" i="50"/>
  <c r="AP8" i="50"/>
  <c r="AQ8" i="50"/>
  <c r="AR8" i="50"/>
  <c r="AS8" i="50"/>
  <c r="AT8" i="50"/>
  <c r="AP9" i="50"/>
  <c r="AQ9" i="50"/>
  <c r="AR9" i="50"/>
  <c r="AS9" i="50"/>
  <c r="AT9" i="50"/>
  <c r="AP10" i="50"/>
  <c r="AQ10" i="50"/>
  <c r="AR10" i="50"/>
  <c r="AS10" i="50"/>
  <c r="AT10" i="50"/>
  <c r="AP11" i="50"/>
  <c r="AQ11" i="50"/>
  <c r="AR11" i="50"/>
  <c r="AS11" i="50"/>
  <c r="AT11" i="50"/>
  <c r="AP12" i="50"/>
  <c r="AQ12" i="50"/>
  <c r="AR12" i="50"/>
  <c r="AS12" i="50"/>
  <c r="AT12" i="50"/>
  <c r="AP13" i="50"/>
  <c r="AQ13" i="50"/>
  <c r="AR13" i="50"/>
  <c r="AS13" i="50"/>
  <c r="AT13" i="50"/>
  <c r="AQ5" i="50"/>
  <c r="AR5" i="50"/>
  <c r="AS5" i="50"/>
  <c r="AT5" i="50"/>
  <c r="AP5" i="50"/>
  <c r="AF15" i="50"/>
  <c r="AE15" i="50"/>
  <c r="AD15" i="50"/>
  <c r="AC15" i="50"/>
  <c r="AB15" i="50"/>
  <c r="AB6" i="50"/>
  <c r="AC6" i="50"/>
  <c r="AD6" i="50"/>
  <c r="AE6" i="50"/>
  <c r="AF6" i="50"/>
  <c r="AB7" i="50"/>
  <c r="AC7" i="50"/>
  <c r="AD7" i="50"/>
  <c r="AE7" i="50"/>
  <c r="AF7" i="50"/>
  <c r="AB8" i="50"/>
  <c r="AC8" i="50"/>
  <c r="AD8" i="50"/>
  <c r="AE8" i="50"/>
  <c r="AF8" i="50"/>
  <c r="AB9" i="50"/>
  <c r="AC9" i="50"/>
  <c r="AD9" i="50"/>
  <c r="AE9" i="50"/>
  <c r="AF9" i="50"/>
  <c r="AB10" i="50"/>
  <c r="AC10" i="50"/>
  <c r="AD10" i="50"/>
  <c r="AE10" i="50"/>
  <c r="AF10" i="50"/>
  <c r="AB11" i="50"/>
  <c r="AC11" i="50"/>
  <c r="AD11" i="50"/>
  <c r="AE11" i="50"/>
  <c r="AF11" i="50"/>
  <c r="AB12" i="50"/>
  <c r="AC12" i="50"/>
  <c r="AD12" i="50"/>
  <c r="AE12" i="50"/>
  <c r="AF12" i="50"/>
  <c r="AB13" i="50"/>
  <c r="AC13" i="50"/>
  <c r="AD13" i="50"/>
  <c r="AE13" i="50"/>
  <c r="AF13" i="50"/>
  <c r="AC5" i="50"/>
  <c r="AD5" i="50"/>
  <c r="AE5" i="50"/>
  <c r="AF5" i="50"/>
  <c r="AB5" i="50"/>
  <c r="R15" i="50"/>
  <c r="Q15" i="50"/>
  <c r="P15" i="50"/>
  <c r="O15" i="50"/>
  <c r="N15" i="50"/>
  <c r="N6" i="50"/>
  <c r="O6" i="50"/>
  <c r="P6" i="50"/>
  <c r="Q6" i="50"/>
  <c r="R6" i="50"/>
  <c r="N7" i="50"/>
  <c r="O7" i="50"/>
  <c r="P7" i="50"/>
  <c r="Q7" i="50"/>
  <c r="R7" i="50"/>
  <c r="N8" i="50"/>
  <c r="O8" i="50"/>
  <c r="P8" i="50"/>
  <c r="Q8" i="50"/>
  <c r="R8" i="50"/>
  <c r="N9" i="50"/>
  <c r="O9" i="50"/>
  <c r="P9" i="50"/>
  <c r="Q9" i="50"/>
  <c r="R9" i="50"/>
  <c r="N10" i="50"/>
  <c r="O10" i="50"/>
  <c r="P10" i="50"/>
  <c r="Q10" i="50"/>
  <c r="R10" i="50"/>
  <c r="N11" i="50"/>
  <c r="O11" i="50"/>
  <c r="P11" i="50"/>
  <c r="Q11" i="50"/>
  <c r="R11" i="50"/>
  <c r="N12" i="50"/>
  <c r="O12" i="50"/>
  <c r="P12" i="50"/>
  <c r="Q12" i="50"/>
  <c r="R12" i="50"/>
  <c r="N13" i="50"/>
  <c r="O13" i="50"/>
  <c r="P13" i="50"/>
  <c r="Q13" i="50"/>
  <c r="R13" i="50"/>
  <c r="O5" i="50"/>
  <c r="P5" i="50"/>
  <c r="Q5" i="50"/>
  <c r="R5" i="50"/>
  <c r="N5" i="50"/>
  <c r="BC329" i="58" l="1"/>
  <c r="BD329" i="58"/>
  <c r="BE329" i="58"/>
  <c r="BF329" i="58"/>
  <c r="BB329" i="58"/>
  <c r="H30" i="39"/>
  <c r="S14" i="39"/>
  <c r="G30" i="39" l="1"/>
  <c r="R14" i="39"/>
  <c r="AX6" i="55" l="1"/>
  <c r="AY6" i="55"/>
  <c r="AZ6" i="55"/>
  <c r="BA6" i="55"/>
  <c r="BB6" i="55"/>
  <c r="AX7" i="55"/>
  <c r="AY7" i="55"/>
  <c r="AZ7" i="55"/>
  <c r="BA7" i="55"/>
  <c r="BB7" i="55"/>
  <c r="AX8" i="55"/>
  <c r="AY8" i="55"/>
  <c r="AZ8" i="55"/>
  <c r="BA8" i="55"/>
  <c r="BB8" i="55"/>
  <c r="AX9" i="55"/>
  <c r="AY9" i="55"/>
  <c r="AZ9" i="55"/>
  <c r="BA9" i="55"/>
  <c r="BB9" i="55"/>
  <c r="AX10" i="55"/>
  <c r="AY10" i="55"/>
  <c r="AZ10" i="55"/>
  <c r="BA10" i="55"/>
  <c r="BB10" i="55"/>
  <c r="AX11" i="55"/>
  <c r="AY11" i="55"/>
  <c r="AZ11" i="55"/>
  <c r="BA11" i="55"/>
  <c r="BB11" i="55"/>
  <c r="AX12" i="55"/>
  <c r="AY12" i="55"/>
  <c r="AZ12" i="55"/>
  <c r="BA12" i="55"/>
  <c r="BB12" i="55"/>
  <c r="AX13" i="55"/>
  <c r="AY13" i="55"/>
  <c r="AZ13" i="55"/>
  <c r="BA13" i="55"/>
  <c r="BB13" i="55"/>
  <c r="AY5" i="55"/>
  <c r="AZ5" i="55"/>
  <c r="BA5" i="55"/>
  <c r="BB5" i="55"/>
  <c r="AX5" i="55"/>
  <c r="AP6" i="55"/>
  <c r="AQ6" i="55"/>
  <c r="AR6" i="55"/>
  <c r="AS6" i="55"/>
  <c r="AT6" i="55"/>
  <c r="AP7" i="55"/>
  <c r="AQ7" i="55"/>
  <c r="AR7" i="55"/>
  <c r="AS7" i="55"/>
  <c r="AT7" i="55"/>
  <c r="AP8" i="55"/>
  <c r="AQ8" i="55"/>
  <c r="AR8" i="55"/>
  <c r="AS8" i="55"/>
  <c r="AT8" i="55"/>
  <c r="AP9" i="55"/>
  <c r="AQ9" i="55"/>
  <c r="AR9" i="55"/>
  <c r="AS9" i="55"/>
  <c r="AT9" i="55"/>
  <c r="AP10" i="55"/>
  <c r="AQ10" i="55"/>
  <c r="AR10" i="55"/>
  <c r="AS10" i="55"/>
  <c r="AT10" i="55"/>
  <c r="AP11" i="55"/>
  <c r="AQ11" i="55"/>
  <c r="AR11" i="55"/>
  <c r="AS11" i="55"/>
  <c r="AT11" i="55"/>
  <c r="AP12" i="55"/>
  <c r="AQ12" i="55"/>
  <c r="AR12" i="55"/>
  <c r="AS12" i="55"/>
  <c r="AT12" i="55"/>
  <c r="AP13" i="55"/>
  <c r="AQ13" i="55"/>
  <c r="AR13" i="55"/>
  <c r="AS13" i="55"/>
  <c r="AT13" i="55"/>
  <c r="AQ5" i="55"/>
  <c r="AR5" i="55"/>
  <c r="AS5" i="55"/>
  <c r="AT5" i="55"/>
  <c r="AP5" i="55"/>
  <c r="AQ15" i="55"/>
  <c r="AR15" i="55"/>
  <c r="AB6" i="55"/>
  <c r="AC6" i="55"/>
  <c r="AD6" i="55"/>
  <c r="AE6" i="55"/>
  <c r="AF6" i="55"/>
  <c r="AB7" i="55"/>
  <c r="AC7" i="55"/>
  <c r="AD7" i="55"/>
  <c r="AE7" i="55"/>
  <c r="AF7" i="55"/>
  <c r="AB8" i="55"/>
  <c r="AC8" i="55"/>
  <c r="AD8" i="55"/>
  <c r="AE8" i="55"/>
  <c r="AF8" i="55"/>
  <c r="AB9" i="55"/>
  <c r="AC9" i="55"/>
  <c r="AD9" i="55"/>
  <c r="AE9" i="55"/>
  <c r="AF9" i="55"/>
  <c r="AB10" i="55"/>
  <c r="AC10" i="55"/>
  <c r="AD10" i="55"/>
  <c r="AE10" i="55"/>
  <c r="AF10" i="55"/>
  <c r="AB11" i="55"/>
  <c r="AC11" i="55"/>
  <c r="AD11" i="55"/>
  <c r="AE11" i="55"/>
  <c r="AF11" i="55"/>
  <c r="AB12" i="55"/>
  <c r="AC12" i="55"/>
  <c r="AD12" i="55"/>
  <c r="AE12" i="55"/>
  <c r="AF12" i="55"/>
  <c r="AB13" i="55"/>
  <c r="AC13" i="55"/>
  <c r="AD13" i="55"/>
  <c r="AE13" i="55"/>
  <c r="AF13" i="55"/>
  <c r="AC5" i="55"/>
  <c r="AD5" i="55"/>
  <c r="AE5" i="55"/>
  <c r="AF5" i="55"/>
  <c r="AB5" i="55"/>
  <c r="AY15" i="55"/>
  <c r="AZ15" i="55"/>
  <c r="AX15" i="55"/>
  <c r="J15" i="55"/>
  <c r="K15" i="55"/>
  <c r="P15" i="55" s="1"/>
  <c r="L15" i="55"/>
  <c r="AS15" i="55" s="1"/>
  <c r="M15" i="55"/>
  <c r="AT15" i="55" s="1"/>
  <c r="I15" i="55"/>
  <c r="AP15" i="55" s="1"/>
  <c r="N6" i="55"/>
  <c r="O6" i="55"/>
  <c r="P6" i="55"/>
  <c r="Q6" i="55"/>
  <c r="R6" i="55"/>
  <c r="N7" i="55"/>
  <c r="O7" i="55"/>
  <c r="P7" i="55"/>
  <c r="Q7" i="55"/>
  <c r="R7" i="55"/>
  <c r="N8" i="55"/>
  <c r="O8" i="55"/>
  <c r="P8" i="55"/>
  <c r="Q8" i="55"/>
  <c r="R8" i="55"/>
  <c r="N9" i="55"/>
  <c r="O9" i="55"/>
  <c r="P9" i="55"/>
  <c r="Q9" i="55"/>
  <c r="R9" i="55"/>
  <c r="N10" i="55"/>
  <c r="O10" i="55"/>
  <c r="P10" i="55"/>
  <c r="Q10" i="55"/>
  <c r="R10" i="55"/>
  <c r="N11" i="55"/>
  <c r="O11" i="55"/>
  <c r="P11" i="55"/>
  <c r="Q11" i="55"/>
  <c r="R11" i="55"/>
  <c r="N12" i="55"/>
  <c r="O12" i="55"/>
  <c r="P12" i="55"/>
  <c r="Q12" i="55"/>
  <c r="R12" i="55"/>
  <c r="N13" i="55"/>
  <c r="O13" i="55"/>
  <c r="P13" i="55"/>
  <c r="Q13" i="55"/>
  <c r="R13" i="55"/>
  <c r="O5" i="55"/>
  <c r="P5" i="55"/>
  <c r="Q5" i="55"/>
  <c r="R5" i="55"/>
  <c r="N5" i="55"/>
  <c r="O15" i="55"/>
  <c r="N15" i="55"/>
  <c r="AE15" i="55" l="1"/>
  <c r="R15" i="55"/>
  <c r="Q15" i="55"/>
  <c r="BB15" i="55"/>
  <c r="AD15" i="55"/>
  <c r="BA15" i="55"/>
  <c r="AC15" i="55"/>
  <c r="AF15" i="55"/>
  <c r="AB15" i="55"/>
</calcChain>
</file>

<file path=xl/sharedStrings.xml><?xml version="1.0" encoding="utf-8"?>
<sst xmlns="http://schemas.openxmlformats.org/spreadsheetml/2006/main" count="33294" uniqueCount="825">
  <si>
    <t>North East</t>
  </si>
  <si>
    <t>East Midlands</t>
  </si>
  <si>
    <t>West Midlands</t>
  </si>
  <si>
    <t>East of England</t>
  </si>
  <si>
    <t>London</t>
  </si>
  <si>
    <t>South East</t>
  </si>
  <si>
    <t>South West</t>
  </si>
  <si>
    <t>North Tyneside</t>
  </si>
  <si>
    <t>Hartlepool</t>
  </si>
  <si>
    <t>Darlington</t>
  </si>
  <si>
    <t>Gateshead</t>
  </si>
  <si>
    <t>South Tyneside</t>
  </si>
  <si>
    <t>Middlesbrough</t>
  </si>
  <si>
    <t>County Durham</t>
  </si>
  <si>
    <t>Redcar and Cleveland</t>
  </si>
  <si>
    <t>Northumberland</t>
  </si>
  <si>
    <t>North West</t>
  </si>
  <si>
    <t>Salford</t>
  </si>
  <si>
    <t>Stockport</t>
  </si>
  <si>
    <t>Blackpool</t>
  </si>
  <si>
    <t>Warrington</t>
  </si>
  <si>
    <t>Knowsley</t>
  </si>
  <si>
    <t>Oldham</t>
  </si>
  <si>
    <t>Bury</t>
  </si>
  <si>
    <t>Sefton</t>
  </si>
  <si>
    <t>Wirral</t>
  </si>
  <si>
    <t>Liverpool</t>
  </si>
  <si>
    <t>Trafford</t>
  </si>
  <si>
    <t>North Lincolnshire</t>
  </si>
  <si>
    <t>Rotherham</t>
  </si>
  <si>
    <t>Calderdale</t>
  </si>
  <si>
    <t>Barnsley</t>
  </si>
  <si>
    <t>Leeds</t>
  </si>
  <si>
    <t>Kirklees</t>
  </si>
  <si>
    <t>Sheffield</t>
  </si>
  <si>
    <t>Doncaster</t>
  </si>
  <si>
    <t>East Riding of Yorkshire</t>
  </si>
  <si>
    <t>North East Lincolnshire</t>
  </si>
  <si>
    <t>Bassetlaw</t>
  </si>
  <si>
    <t>Telford and Wrekin</t>
  </si>
  <si>
    <t>Dudley</t>
  </si>
  <si>
    <t>Sandwell</t>
  </si>
  <si>
    <t>South Staffordshire</t>
  </si>
  <si>
    <t>Solihull</t>
  </si>
  <si>
    <t>Luton</t>
  </si>
  <si>
    <t>Peterborough</t>
  </si>
  <si>
    <t>Havering</t>
  </si>
  <si>
    <t>Bromley</t>
  </si>
  <si>
    <t>Barnet</t>
  </si>
  <si>
    <t>Hillingdon</t>
  </si>
  <si>
    <t>Enfield</t>
  </si>
  <si>
    <t>Barking and Dagenham</t>
  </si>
  <si>
    <t>Tower Hamlets</t>
  </si>
  <si>
    <t>Newham</t>
  </si>
  <si>
    <t>Hammersmith and Fulham</t>
  </si>
  <si>
    <t>Ealing</t>
  </si>
  <si>
    <t>Hounslow</t>
  </si>
  <si>
    <t>Harrow</t>
  </si>
  <si>
    <t>Camden</t>
  </si>
  <si>
    <t>Islington</t>
  </si>
  <si>
    <t>Croydon</t>
  </si>
  <si>
    <t>Kensington and Chelsea</t>
  </si>
  <si>
    <t>Westminster</t>
  </si>
  <si>
    <t>Lambeth</t>
  </si>
  <si>
    <t>Southwark</t>
  </si>
  <si>
    <t>Lewisham</t>
  </si>
  <si>
    <t>Wandsworth</t>
  </si>
  <si>
    <t>Redbridge</t>
  </si>
  <si>
    <t>Waltham Forest</t>
  </si>
  <si>
    <t>Bexley</t>
  </si>
  <si>
    <t>Medway</t>
  </si>
  <si>
    <t>Milton Keynes</t>
  </si>
  <si>
    <t>Swindon</t>
  </si>
  <si>
    <t>South Gloucestershire</t>
  </si>
  <si>
    <t>Bath and North East Somerset</t>
  </si>
  <si>
    <t>North Somerset</t>
  </si>
  <si>
    <t>Wiltshire</t>
  </si>
  <si>
    <t>Torbay</t>
  </si>
  <si>
    <t>Newcastle upon Tyne</t>
  </si>
  <si>
    <t>Sunderland</t>
  </si>
  <si>
    <t>Stockton-on-Tees</t>
  </si>
  <si>
    <t>Bolton</t>
  </si>
  <si>
    <t>Manchester</t>
  </si>
  <si>
    <t>Rochdale</t>
  </si>
  <si>
    <t>Tameside</t>
  </si>
  <si>
    <t>Wigan</t>
  </si>
  <si>
    <t>St. Helens</t>
  </si>
  <si>
    <t>Cheshire East</t>
  </si>
  <si>
    <t>Halton</t>
  </si>
  <si>
    <t>Cheshire West and Chester</t>
  </si>
  <si>
    <t>Blackburn with Darwen</t>
  </si>
  <si>
    <t>Allerdale</t>
  </si>
  <si>
    <t>Barrow-in-Furness</t>
  </si>
  <si>
    <t>Carlisle</t>
  </si>
  <si>
    <t>Copeland</t>
  </si>
  <si>
    <t>Eden</t>
  </si>
  <si>
    <t>South Lakeland</t>
  </si>
  <si>
    <t>Burnley</t>
  </si>
  <si>
    <t>Chorley</t>
  </si>
  <si>
    <t>Fylde</t>
  </si>
  <si>
    <t>Hyndburn</t>
  </si>
  <si>
    <t>Lancaster</t>
  </si>
  <si>
    <t>Pendle</t>
  </si>
  <si>
    <t>Preston</t>
  </si>
  <si>
    <t>Ribble Valley</t>
  </si>
  <si>
    <t>Rossendale</t>
  </si>
  <si>
    <t>South Ribble</t>
  </si>
  <si>
    <t>West Lancashire</t>
  </si>
  <si>
    <t>Wyre</t>
  </si>
  <si>
    <t>Yorkshire and The Humber</t>
  </si>
  <si>
    <t>Bradford</t>
  </si>
  <si>
    <t>Wakefield</t>
  </si>
  <si>
    <t>Kingston upon Hull, City of</t>
  </si>
  <si>
    <t>York</t>
  </si>
  <si>
    <t>Craven</t>
  </si>
  <si>
    <t>Hambleton</t>
  </si>
  <si>
    <t>Harrogate</t>
  </si>
  <si>
    <t>Richmondshire</t>
  </si>
  <si>
    <t>Ryedale</t>
  </si>
  <si>
    <t>Scarborough</t>
  </si>
  <si>
    <t>Selby</t>
  </si>
  <si>
    <t>Derby</t>
  </si>
  <si>
    <t>Leicester</t>
  </si>
  <si>
    <t>Rutland</t>
  </si>
  <si>
    <t>Nottingham</t>
  </si>
  <si>
    <t>Amber Valley</t>
  </si>
  <si>
    <t>Bolsover</t>
  </si>
  <si>
    <t>Chesterfield</t>
  </si>
  <si>
    <t>Derbyshire Dales</t>
  </si>
  <si>
    <t>Erewash</t>
  </si>
  <si>
    <t>High Peak</t>
  </si>
  <si>
    <t>North East Derbyshire</t>
  </si>
  <si>
    <t>South Derbyshire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</si>
  <si>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</si>
  <si>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</si>
  <si>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</si>
  <si>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</si>
  <si>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</si>
  <si>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</si>
  <si>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</si>
  <si>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</si>
  <si>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</si>
  <si>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</si>
  <si>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</si>
  <si>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</si>
  <si>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</si>
  <si>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</si>
  <si>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Corby</t>
  </si>
  <si>
    <t>Daventry</t>
  </si>
  <si>
    <t>East Northamptonshire</t>
  </si>
  <si>
    <t>Kettering</t>
  </si>
  <si>
    <t>Northampton</t>
  </si>
  <si>
    <t>South Northamptonshire</t>
  </si>
  <si>
    <t>Wellingborough</t>
  </si>
  <si>
    <t>Ashfield</t>
  </si>
  <si>
    <t>Broxtowe</t>
  </si>
  <si>
    <t>Gedling</t>
  </si>
  <si>
    <t>Mansfield</t>
  </si>
  <si>
    <t>Newark and Sherwood</t>
  </si>
  <si>
    <t>Rushcliffe</t>
  </si>
  <si>
    <t>Birmingham</t>
  </si>
  <si>
    <t>Coventry</t>
  </si>
  <si>
    <t>Walsall</t>
  </si>
  <si>
    <t>Wolverhampton</t>
  </si>
  <si>
    <t>Herefordshire, County of</t>
  </si>
  <si>
    <t>Shropshire</t>
  </si>
  <si>
    <t>Stoke-on-Trent</t>
  </si>
  <si>
    <t>Cannock Chase</t>
  </si>
  <si>
    <t>East Staffordshire</t>
  </si>
  <si>
    <t>Lichfield</t>
  </si>
  <si>
    <t>Newcastle-under-Lyme</t>
  </si>
  <si>
    <t>Stafford</t>
  </si>
  <si>
    <t>Staffordshire Moorlands</t>
  </si>
  <si>
    <t>Tamworth</t>
  </si>
  <si>
    <t>North Warwickshire</t>
  </si>
  <si>
    <t>Nuneaton and Bedworth</t>
  </si>
  <si>
    <t>Rugby</t>
  </si>
  <si>
    <t>Stratford-on-Avon</t>
  </si>
  <si>
    <t>Warwick</t>
  </si>
  <si>
    <t>Bromsgrove</t>
  </si>
  <si>
    <t>Malvern Hills</t>
  </si>
  <si>
    <t>Redditch</t>
  </si>
  <si>
    <t>Worcester</t>
  </si>
  <si>
    <t>Wychavon</t>
  </si>
  <si>
    <t>Wyre Forest</t>
  </si>
  <si>
    <t>Bedford</t>
  </si>
  <si>
    <t>Central Bedfordshire</t>
  </si>
  <si>
    <t>Southend-on-Sea</t>
  </si>
  <si>
    <t>Thurrock</t>
  </si>
  <si>
    <t>Cambridge</t>
  </si>
  <si>
    <t>East Cambridgeshire</t>
  </si>
  <si>
    <t>Fenland</t>
  </si>
  <si>
    <t>Huntingdonshire</t>
  </si>
  <si>
    <t>South Cambridgeshire</t>
  </si>
  <si>
    <t>Basildon</t>
  </si>
  <si>
    <t>Braintree</t>
  </si>
  <si>
    <t>Brentwood</t>
  </si>
  <si>
    <t>Castle Point</t>
  </si>
  <si>
    <t>Chelmsford</t>
  </si>
  <si>
    <t>Colchester</t>
  </si>
  <si>
    <t>Epping Forest</t>
  </si>
  <si>
    <t>Harlow</t>
  </si>
  <si>
    <t>Maldon</t>
  </si>
  <si>
    <t>Rochford</t>
  </si>
  <si>
    <t>Tendring</t>
  </si>
  <si>
    <t>Uttlesford</t>
  </si>
  <si>
    <t>Broxbourne</t>
  </si>
  <si>
    <t>Dacorum</t>
  </si>
  <si>
    <t>East Hertfordshire</t>
  </si>
  <si>
    <t>Hertsmere</t>
  </si>
  <si>
    <t>North Hertfordshire</t>
  </si>
  <si>
    <t>St Albans</t>
  </si>
  <si>
    <t>Stevenage</t>
  </si>
  <si>
    <t>Three Rivers</t>
  </si>
  <si>
    <t>Watford</t>
  </si>
  <si>
    <t>Welwyn Hatfield</t>
  </si>
  <si>
    <t>Breckland</t>
  </si>
  <si>
    <t>Broadland</t>
  </si>
  <si>
    <t>Great Yarmouth</t>
  </si>
  <si>
    <t>King's Lynn and West Norfolk</t>
  </si>
  <si>
    <t>North Norfolk</t>
  </si>
  <si>
    <t>Norwich</t>
  </si>
  <si>
    <t>South Norfolk</t>
  </si>
  <si>
    <t>Babergh</t>
  </si>
  <si>
    <t>Ipswich</t>
  </si>
  <si>
    <t>Mid Suffolk</t>
  </si>
  <si>
    <t>Brent</t>
  </si>
  <si>
    <t>Greenwich</t>
  </si>
  <si>
    <t>Haringey</t>
  </si>
  <si>
    <t>Kingston upon Thames</t>
  </si>
  <si>
    <t>Merton</t>
  </si>
  <si>
    <t>Richmond upon Thames</t>
  </si>
  <si>
    <t>Sutton</t>
  </si>
  <si>
    <t>Bracknell Forest</t>
  </si>
  <si>
    <t>West Berkshire</t>
  </si>
  <si>
    <t>Reading</t>
  </si>
  <si>
    <t>Slough</t>
  </si>
  <si>
    <t>Windsor and Maidenhead</t>
  </si>
  <si>
    <t>Wokingham</t>
  </si>
  <si>
    <t>Brighton and Hove</t>
  </si>
  <si>
    <t>Portsmouth</t>
  </si>
  <si>
    <t>Southampton</t>
  </si>
  <si>
    <t>Isle of Wight</t>
  </si>
  <si>
    <t>Aylesbury Vale</t>
  </si>
  <si>
    <t>Chiltern</t>
  </si>
  <si>
    <t>South Bucks</t>
  </si>
  <si>
    <t>Wycombe</t>
  </si>
  <si>
    <t>Eastbourne</t>
  </si>
  <si>
    <t>Hastings</t>
  </si>
  <si>
    <t>Lewes</t>
  </si>
  <si>
    <t>Rother</t>
  </si>
  <si>
    <t>Wealden</t>
  </si>
  <si>
    <t>Basingstoke and Deane</t>
  </si>
  <si>
    <t>East Hampshire</t>
  </si>
  <si>
    <t>Eastleigh</t>
  </si>
  <si>
    <t>Fareham</t>
  </si>
  <si>
    <t>Gosport</t>
  </si>
  <si>
    <t>Hart</t>
  </si>
  <si>
    <t>Havant</t>
  </si>
  <si>
    <t>New Forest</t>
  </si>
  <si>
    <t>Rushmoor</t>
  </si>
  <si>
    <t>Test Valley</t>
  </si>
  <si>
    <t>Winchester</t>
  </si>
  <si>
    <t>Ashford</t>
  </si>
  <si>
    <t>Canterbury</t>
  </si>
  <si>
    <t>Dartford</t>
  </si>
  <si>
    <t>Dover</t>
  </si>
  <si>
    <t>Gravesham</t>
  </si>
  <si>
    <t>Maidstone</t>
  </si>
  <si>
    <t>Sevenoaks</t>
  </si>
  <si>
    <t>Swale</t>
  </si>
  <si>
    <t>Thanet</t>
  </si>
  <si>
    <t>Tonbridge and Malling</t>
  </si>
  <si>
    <t>Tunbridge Wells</t>
  </si>
  <si>
    <t>Cherwell</t>
  </si>
  <si>
    <t>Oxford</t>
  </si>
  <si>
    <t>South Oxfordshire</t>
  </si>
  <si>
    <t>Vale of White Horse</t>
  </si>
  <si>
    <t>West Oxfordshire</t>
  </si>
  <si>
    <t>Elmbridge</t>
  </si>
  <si>
    <t>Epsom and Ewell</t>
  </si>
  <si>
    <t>Guildford</t>
  </si>
  <si>
    <t>Mole Valley</t>
  </si>
  <si>
    <t>Reigate and Banstead</t>
  </si>
  <si>
    <t>Runnymede</t>
  </si>
  <si>
    <t>Spelthorne</t>
  </si>
  <si>
    <t>Surrey Heath</t>
  </si>
  <si>
    <t>Tandridge</t>
  </si>
  <si>
    <t>Waverley</t>
  </si>
  <si>
    <t>Woking</t>
  </si>
  <si>
    <t>Adur</t>
  </si>
  <si>
    <t>Arun</t>
  </si>
  <si>
    <t>Chichester</t>
  </si>
  <si>
    <t>Crawley</t>
  </si>
  <si>
    <t>Horsham</t>
  </si>
  <si>
    <t>Mid Sussex</t>
  </si>
  <si>
    <t>Worthing</t>
  </si>
  <si>
    <t>Bristol, City of</t>
  </si>
  <si>
    <t>Cornwall</t>
  </si>
  <si>
    <t>Plymouth</t>
  </si>
  <si>
    <t>East Devon</t>
  </si>
  <si>
    <t>Exeter</t>
  </si>
  <si>
    <t>Mid Devon</t>
  </si>
  <si>
    <t>North Devon</t>
  </si>
  <si>
    <t>South Hams</t>
  </si>
  <si>
    <t>Teignbridge</t>
  </si>
  <si>
    <t>Torridge</t>
  </si>
  <si>
    <t>West Devon</t>
  </si>
  <si>
    <t>Cheltenham</t>
  </si>
  <si>
    <t>Cotswold</t>
  </si>
  <si>
    <t>Forest of Dean</t>
  </si>
  <si>
    <t>Gloucester</t>
  </si>
  <si>
    <t>Stroud</t>
  </si>
  <si>
    <t>Tewkesbury</t>
  </si>
  <si>
    <t>Mendip</t>
  </si>
  <si>
    <t>Sedgemoor</t>
  </si>
  <si>
    <t>South Somerset</t>
  </si>
  <si>
    <t>*</t>
  </si>
  <si>
    <t>Government Office Region</t>
  </si>
  <si>
    <t>LA Code</t>
  </si>
  <si>
    <t>LA Name</t>
  </si>
  <si>
    <t>Age 0-4yrs</t>
  </si>
  <si>
    <t>Age 5-9yrs</t>
  </si>
  <si>
    <t>Age 10-14yrs</t>
  </si>
  <si>
    <t>Age 15-19yrs</t>
  </si>
  <si>
    <t>Total
0-19yrs</t>
  </si>
  <si>
    <t>Website:</t>
  </si>
  <si>
    <t>Address:</t>
  </si>
  <si>
    <t>Email:</t>
  </si>
  <si>
    <t>Data:</t>
  </si>
  <si>
    <t>Date generated:</t>
  </si>
  <si>
    <t>Dental Public Health Intelligence Programme</t>
  </si>
  <si>
    <t>ENGLAND</t>
  </si>
  <si>
    <t>Total 0-19yrs</t>
  </si>
  <si>
    <t>2012/13</t>
  </si>
  <si>
    <t>2013/14</t>
  </si>
  <si>
    <t>DentalPHIntelligence@phe.gov.uk</t>
  </si>
  <si>
    <t>E07000032</t>
  </si>
  <si>
    <t>E07000170</t>
  </si>
  <si>
    <t>E07000171</t>
  </si>
  <si>
    <t>E07000129</t>
  </si>
  <si>
    <t>E07000033</t>
  </si>
  <si>
    <t>E07000136</t>
  </si>
  <si>
    <t>E07000172</t>
  </si>
  <si>
    <t>E07000130</t>
  </si>
  <si>
    <t>E07000034</t>
  </si>
  <si>
    <t>E07000150</t>
  </si>
  <si>
    <t>E07000151</t>
  </si>
  <si>
    <t>E06000015</t>
  </si>
  <si>
    <t>E07000035</t>
  </si>
  <si>
    <t>E07000137</t>
  </si>
  <si>
    <t>E07000152</t>
  </si>
  <si>
    <t>E07000036</t>
  </si>
  <si>
    <t>E07000173</t>
  </si>
  <si>
    <t>E07000131</t>
  </si>
  <si>
    <t>E07000037</t>
  </si>
  <si>
    <t>E07000132</t>
  </si>
  <si>
    <t>E07000153</t>
  </si>
  <si>
    <t>E06000016</t>
  </si>
  <si>
    <t>E07000138</t>
  </si>
  <si>
    <t>E07000174</t>
  </si>
  <si>
    <t>E07000133</t>
  </si>
  <si>
    <t>E07000175</t>
  </si>
  <si>
    <t>E07000038</t>
  </si>
  <si>
    <t>E07000139</t>
  </si>
  <si>
    <t>E07000134</t>
  </si>
  <si>
    <t>E07000154</t>
  </si>
  <si>
    <t>E06000018</t>
  </si>
  <si>
    <t>E07000135</t>
  </si>
  <si>
    <t>E07000176</t>
  </si>
  <si>
    <t>E06000017</t>
  </si>
  <si>
    <t>E07000039</t>
  </si>
  <si>
    <t>E07000140</t>
  </si>
  <si>
    <t>E07000141</t>
  </si>
  <si>
    <t>E07000155</t>
  </si>
  <si>
    <t>E07000156</t>
  </si>
  <si>
    <t>E07000142</t>
  </si>
  <si>
    <t>E07000200</t>
  </si>
  <si>
    <t>E07000066</t>
  </si>
  <si>
    <t>E06000055</t>
  </si>
  <si>
    <t>E07000067</t>
  </si>
  <si>
    <t>E07000143</t>
  </si>
  <si>
    <t>E07000068</t>
  </si>
  <si>
    <t>E07000144</t>
  </si>
  <si>
    <t>E07000095</t>
  </si>
  <si>
    <t>E07000008</t>
  </si>
  <si>
    <t>E07000069</t>
  </si>
  <si>
    <t>E06000056</t>
  </si>
  <si>
    <t>E07000070</t>
  </si>
  <si>
    <t>E07000071</t>
  </si>
  <si>
    <t>E07000096</t>
  </si>
  <si>
    <t>E07000009</t>
  </si>
  <si>
    <t>E07000242</t>
  </si>
  <si>
    <t>E07000072</t>
  </si>
  <si>
    <t>E07000010</t>
  </si>
  <si>
    <t>E07000145</t>
  </si>
  <si>
    <t>E07000073</t>
  </si>
  <si>
    <t>E07000098</t>
  </si>
  <si>
    <t>E07000011</t>
  </si>
  <si>
    <t>E07000202</t>
  </si>
  <si>
    <t>E07000146</t>
  </si>
  <si>
    <t>E06000032</t>
  </si>
  <si>
    <t>E07000074</t>
  </si>
  <si>
    <t>E07000203</t>
  </si>
  <si>
    <t>E07000099</t>
  </si>
  <si>
    <t>E07000147</t>
  </si>
  <si>
    <t>E07000148</t>
  </si>
  <si>
    <t>E06000031</t>
  </si>
  <si>
    <t>E07000075</t>
  </si>
  <si>
    <t>E07000012</t>
  </si>
  <si>
    <t>E07000149</t>
  </si>
  <si>
    <t>E06000033</t>
  </si>
  <si>
    <t>E07000240</t>
  </si>
  <si>
    <t>E07000243</t>
  </si>
  <si>
    <t>E07000076</t>
  </si>
  <si>
    <t>E07000102</t>
  </si>
  <si>
    <t>E06000034</t>
  </si>
  <si>
    <t>E07000077</t>
  </si>
  <si>
    <t>E07000103</t>
  </si>
  <si>
    <t>E07000241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</si>
  <si>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</si>
  <si>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</si>
  <si>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</si>
  <si>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</si>
  <si>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</si>
  <si>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</si>
  <si>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</si>
  <si>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</si>
  <si>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</si>
  <si>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</si>
  <si>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</si>
  <si>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</si>
  <si>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</si>
  <si>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</si>
  <si>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</si>
  <si>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</si>
  <si>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</si>
  <si>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</si>
  <si>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</si>
  <si>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</si>
  <si>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</si>
  <si>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</si>
  <si>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</si>
  <si>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</si>
  <si>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</si>
  <si>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</si>
  <si>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</si>
  <si>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</si>
  <si>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</si>
  <si>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</si>
  <si>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</si>
  <si>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</si>
  <si>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E06000047</t>
  </si>
  <si>
    <t>E06000005</t>
  </si>
  <si>
    <t>E08000037</t>
  </si>
  <si>
    <t>E06000001</t>
  </si>
  <si>
    <t>E06000002</t>
  </si>
  <si>
    <t>E08000021</t>
  </si>
  <si>
    <t>E08000022</t>
  </si>
  <si>
    <t>E06000057</t>
  </si>
  <si>
    <t>E06000003</t>
  </si>
  <si>
    <t>E08000023</t>
  </si>
  <si>
    <t>E06000004</t>
  </si>
  <si>
    <t>E08000024</t>
  </si>
  <si>
    <t>E07000026</t>
  </si>
  <si>
    <t>E07000027</t>
  </si>
  <si>
    <t>E06000008</t>
  </si>
  <si>
    <t>E06000009</t>
  </si>
  <si>
    <t>E08000001</t>
  </si>
  <si>
    <t>E07000117</t>
  </si>
  <si>
    <t>E08000002</t>
  </si>
  <si>
    <t>E07000028</t>
  </si>
  <si>
    <t>E06000049</t>
  </si>
  <si>
    <t>E06000050</t>
  </si>
  <si>
    <t>E07000118</t>
  </si>
  <si>
    <t>E07000029</t>
  </si>
  <si>
    <t>E07000030</t>
  </si>
  <si>
    <t>E07000119</t>
  </si>
  <si>
    <t>E06000006</t>
  </si>
  <si>
    <t>E07000120</t>
  </si>
  <si>
    <t>E08000011</t>
  </si>
  <si>
    <t>E07000121</t>
  </si>
  <si>
    <t>E08000012</t>
  </si>
  <si>
    <t>E08000003</t>
  </si>
  <si>
    <t>E08000004</t>
  </si>
  <si>
    <t>E07000122</t>
  </si>
  <si>
    <t>E07000123</t>
  </si>
  <si>
    <t>E07000124</t>
  </si>
  <si>
    <t>E08000005</t>
  </si>
  <si>
    <t>E07000125</t>
  </si>
  <si>
    <t>E08000006</t>
  </si>
  <si>
    <t>E08000014</t>
  </si>
  <si>
    <t>E07000031</t>
  </si>
  <si>
    <t>E07000126</t>
  </si>
  <si>
    <t>E08000013</t>
  </si>
  <si>
    <t>E08000007</t>
  </si>
  <si>
    <t>E08000008</t>
  </si>
  <si>
    <t>E08000009</t>
  </si>
  <si>
    <t>E06000007</t>
  </si>
  <si>
    <t>E07000127</t>
  </si>
  <si>
    <t>E08000010</t>
  </si>
  <si>
    <t>E08000015</t>
  </si>
  <si>
    <t>E07000128</t>
  </si>
  <si>
    <t>E07000223</t>
  </si>
  <si>
    <t>E07000224</t>
  </si>
  <si>
    <t>E07000105</t>
  </si>
  <si>
    <t>E07000004</t>
  </si>
  <si>
    <t>E07000084</t>
  </si>
  <si>
    <t>E06000036</t>
  </si>
  <si>
    <t>E06000043</t>
  </si>
  <si>
    <t>E07000106</t>
  </si>
  <si>
    <t>E07000177</t>
  </si>
  <si>
    <t>E07000225</t>
  </si>
  <si>
    <t>E07000005</t>
  </si>
  <si>
    <t>E07000226</t>
  </si>
  <si>
    <t>E07000107</t>
  </si>
  <si>
    <t>E07000108</t>
  </si>
  <si>
    <t>E07000085</t>
  </si>
  <si>
    <t>E07000061</t>
  </si>
  <si>
    <t>E07000086</t>
  </si>
  <si>
    <t>E07000207</t>
  </si>
  <si>
    <t>E07000208</t>
  </si>
  <si>
    <t>E07000087</t>
  </si>
  <si>
    <t>E07000088</t>
  </si>
  <si>
    <t>E07000109</t>
  </si>
  <si>
    <t>E07000209</t>
  </si>
  <si>
    <t>E07000089</t>
  </si>
  <si>
    <t>E07000062</t>
  </si>
  <si>
    <t>E07000090</t>
  </si>
  <si>
    <t>E07000227</t>
  </si>
  <si>
    <t>E06000046</t>
  </si>
  <si>
    <t>E07000063</t>
  </si>
  <si>
    <t>E07000110</t>
  </si>
  <si>
    <t>E06000035</t>
  </si>
  <si>
    <t>E07000228</t>
  </si>
  <si>
    <t>E06000042</t>
  </si>
  <si>
    <t>E07000210</t>
  </si>
  <si>
    <t>E07000091</t>
  </si>
  <si>
    <t>E07000178</t>
  </si>
  <si>
    <t>E06000044</t>
  </si>
  <si>
    <t>E06000038</t>
  </si>
  <si>
    <t>E07000211</t>
  </si>
  <si>
    <t>E07000064</t>
  </si>
  <si>
    <t>E07000212</t>
  </si>
  <si>
    <t>E07000092</t>
  </si>
  <si>
    <t>E07000111</t>
  </si>
  <si>
    <t>E07000112</t>
  </si>
  <si>
    <t>E06000039</t>
  </si>
  <si>
    <t>E07000006</t>
  </si>
  <si>
    <t>E07000179</t>
  </si>
  <si>
    <t>E06000045</t>
  </si>
  <si>
    <t>E07000213</t>
  </si>
  <si>
    <t>E07000214</t>
  </si>
  <si>
    <t>E07000113</t>
  </si>
  <si>
    <t>E07000215</t>
  </si>
  <si>
    <t>E07000093</t>
  </si>
  <si>
    <t>E07000114</t>
  </si>
  <si>
    <t>E07000115</t>
  </si>
  <si>
    <t>E07000116</t>
  </si>
  <si>
    <t>E07000180</t>
  </si>
  <si>
    <t>E07000216</t>
  </si>
  <si>
    <t>E07000065</t>
  </si>
  <si>
    <t>E06000037</t>
  </si>
  <si>
    <t>E07000181</t>
  </si>
  <si>
    <t>E07000094</t>
  </si>
  <si>
    <t>E06000040</t>
  </si>
  <si>
    <t>E07000217</t>
  </si>
  <si>
    <t>E06000041</t>
  </si>
  <si>
    <t>E07000229</t>
  </si>
  <si>
    <t>E07000007</t>
  </si>
  <si>
    <t>E06000022</t>
  </si>
  <si>
    <t>E06000023</t>
  </si>
  <si>
    <t>E07000078</t>
  </si>
  <si>
    <t>E06000052</t>
  </si>
  <si>
    <t>E07000079</t>
  </si>
  <si>
    <t>E07000040</t>
  </si>
  <si>
    <t>E07000041</t>
  </si>
  <si>
    <t>E07000080</t>
  </si>
  <si>
    <t>E07000081</t>
  </si>
  <si>
    <t>E07000187</t>
  </si>
  <si>
    <t>E07000042</t>
  </si>
  <si>
    <t>E07000043</t>
  </si>
  <si>
    <t>E06000024</t>
  </si>
  <si>
    <t>E06000026</t>
  </si>
  <si>
    <t>E07000188</t>
  </si>
  <si>
    <t>E06000025</t>
  </si>
  <si>
    <t>E07000044</t>
  </si>
  <si>
    <t>E07000189</t>
  </si>
  <si>
    <t>E07000082</t>
  </si>
  <si>
    <t>E06000030</t>
  </si>
  <si>
    <t>E07000045</t>
  </si>
  <si>
    <t>E07000083</t>
  </si>
  <si>
    <t>E06000027</t>
  </si>
  <si>
    <t>E07000046</t>
  </si>
  <si>
    <t>E07000047</t>
  </si>
  <si>
    <t>E06000054</t>
  </si>
  <si>
    <t>E08000025</t>
  </si>
  <si>
    <t>E07000234</t>
  </si>
  <si>
    <t>E07000192</t>
  </si>
  <si>
    <t>E08000026</t>
  </si>
  <si>
    <t>E08000027</t>
  </si>
  <si>
    <t>E07000193</t>
  </si>
  <si>
    <t>E06000019</t>
  </si>
  <si>
    <t>E07000194</t>
  </si>
  <si>
    <t>E07000235</t>
  </si>
  <si>
    <t>E07000195</t>
  </si>
  <si>
    <t>E07000218</t>
  </si>
  <si>
    <t>E07000219</t>
  </si>
  <si>
    <t>E07000236</t>
  </si>
  <si>
    <t>E07000220</t>
  </si>
  <si>
    <t>E08000028</t>
  </si>
  <si>
    <t>E06000051</t>
  </si>
  <si>
    <t>E08000029</t>
  </si>
  <si>
    <t>E07000196</t>
  </si>
  <si>
    <t>E07000197</t>
  </si>
  <si>
    <t>E07000198</t>
  </si>
  <si>
    <t>E06000021</t>
  </si>
  <si>
    <t>E07000221</t>
  </si>
  <si>
    <t>E07000199</t>
  </si>
  <si>
    <t>E06000020</t>
  </si>
  <si>
    <t>E08000030</t>
  </si>
  <si>
    <t>E07000222</t>
  </si>
  <si>
    <t>E08000031</t>
  </si>
  <si>
    <t>E07000237</t>
  </si>
  <si>
    <t>E07000238</t>
  </si>
  <si>
    <t>E07000239</t>
  </si>
  <si>
    <t>E08000016</t>
  </si>
  <si>
    <t>E08000032</t>
  </si>
  <si>
    <t>E08000033</t>
  </si>
  <si>
    <t>E07000163</t>
  </si>
  <si>
    <t>E08000017</t>
  </si>
  <si>
    <t>E06000011</t>
  </si>
  <si>
    <t>E07000164</t>
  </si>
  <si>
    <t>E07000165</t>
  </si>
  <si>
    <t>E06000010</t>
  </si>
  <si>
    <t>E08000034</t>
  </si>
  <si>
    <t>E08000035</t>
  </si>
  <si>
    <t>E06000012</t>
  </si>
  <si>
    <t>E06000013</t>
  </si>
  <si>
    <t>E07000166</t>
  </si>
  <si>
    <t>E08000018</t>
  </si>
  <si>
    <t>E07000167</t>
  </si>
  <si>
    <t>E07000168</t>
  </si>
  <si>
    <t>E07000169</t>
  </si>
  <si>
    <t>E08000019</t>
  </si>
  <si>
    <t>E08000036</t>
  </si>
  <si>
    <t>E06000014</t>
  </si>
  <si>
    <t>E12000001</t>
  </si>
  <si>
    <t>E12000002</t>
  </si>
  <si>
    <t>E12000003</t>
  </si>
  <si>
    <t>E12000004</t>
  </si>
  <si>
    <t>E12000005</t>
  </si>
  <si>
    <t>E12000006</t>
  </si>
  <si>
    <t>E12000007</t>
  </si>
  <si>
    <t>E12000008</t>
  </si>
  <si>
    <t>E12000009</t>
  </si>
  <si>
    <t>2014/15</t>
  </si>
  <si>
    <t>Region</t>
  </si>
  <si>
    <t>Region Code</t>
  </si>
  <si>
    <t>2015/16</t>
  </si>
  <si>
    <t>ONS Mid 2015 Population Estimates</t>
  </si>
  <si>
    <r>
      <rPr>
        <vertAlign val="superscript"/>
        <sz val="11"/>
        <color theme="1"/>
        <rFont val="Arial"/>
        <family val="2"/>
      </rPr>
      <t>1</t>
    </r>
    <r>
      <rPr>
        <sz val="11"/>
        <color theme="1"/>
        <rFont val="Arial"/>
        <family val="2"/>
      </rPr>
      <t xml:space="preserve"> ONS Mid 2015 Population Estimates. </t>
    </r>
  </si>
  <si>
    <t>Number of Finished Consultant Episodes (FCEs) for children and adolescents aged 0-19 in England admitted to hospital for extraction 2011 - 2016 and the percentage of the population by government office region (GOR) of residence, (surgical removal or simple extraction of tooth)</t>
  </si>
  <si>
    <t>Hospital episodes for extraction of one or more primary or permanent teeth</t>
  </si>
  <si>
    <t>Number of FCEs (all diagnoses)</t>
  </si>
  <si>
    <t>FCEs for extraction with caries as primary diagnosis code</t>
  </si>
  <si>
    <t>FCEs for extraction with no diagnosis code for caries</t>
  </si>
  <si>
    <r>
      <t>FCEs as % of Population</t>
    </r>
    <r>
      <rPr>
        <b/>
        <vertAlign val="superscript"/>
        <sz val="11"/>
        <color indexed="8"/>
        <rFont val="Arial"/>
        <family val="2"/>
      </rPr>
      <t xml:space="preserve">1 </t>
    </r>
    <r>
      <rPr>
        <b/>
        <sz val="11"/>
        <color indexed="8"/>
        <rFont val="Arial"/>
        <family val="2"/>
      </rPr>
      <t>(no caries diagnosis code)</t>
    </r>
  </si>
  <si>
    <t>Percentage of FCEs for extraction with caries as primary diagnosis</t>
  </si>
  <si>
    <r>
      <t>FCEs as % of Population</t>
    </r>
    <r>
      <rPr>
        <b/>
        <vertAlign val="superscript"/>
        <sz val="11"/>
        <color indexed="8"/>
        <rFont val="Arial"/>
        <family val="2"/>
      </rPr>
      <t>1</t>
    </r>
  </si>
  <si>
    <t>FCEs for extraction (all diagnoses)</t>
  </si>
  <si>
    <t>% FCEs for extraction with caries as primary diagnosis code</t>
  </si>
  <si>
    <t>ONS Mid 2016 Population Estimates</t>
  </si>
  <si>
    <t>Number of Finished Consultant Episodes (FCEs) for children and adolescents aged 0-19 in England admitted to hospital for extraction 2001 - 2016 by government office region (GOR) of residence, (surgical removal or simple extraction of tooth)</t>
  </si>
  <si>
    <t>2016-17</t>
  </si>
  <si>
    <t>2001-02</t>
  </si>
  <si>
    <t>2002-03</t>
  </si>
  <si>
    <t>2003-04</t>
  </si>
  <si>
    <t>2004-05</t>
  </si>
  <si>
    <t>2005-06</t>
  </si>
  <si>
    <t>2006-07</t>
  </si>
  <si>
    <t>2007-08</t>
  </si>
  <si>
    <t>2008-09</t>
  </si>
  <si>
    <t>2010-11</t>
  </si>
  <si>
    <t>2011-12</t>
  </si>
  <si>
    <t>2012-13</t>
  </si>
  <si>
    <t>2013-14</t>
  </si>
  <si>
    <t>2014-15</t>
  </si>
  <si>
    <t>2015-16</t>
  </si>
  <si>
    <t>2009-10</t>
  </si>
  <si>
    <t>NHS Regional Local Office</t>
  </si>
  <si>
    <t>Code</t>
  </si>
  <si>
    <t>Alignment of tooth extraction indicators</t>
  </si>
  <si>
    <t>Number of Finished Consultant Episodes (FCEs) for children and adolescents aged 0-19 in England for hospital dental extraction during 2017-18 by NHS Regional Local Office of residence, (surgical removal or simple extraction of tooth)</t>
  </si>
  <si>
    <t>Number of Finished Consultant Episodes (FCEs) for children and adolescents aged 0-19 in England for hospital dental extraction during 2017-18 by government office region (GOR) of residence, (surgical removal or simple extraction of tooth)</t>
  </si>
  <si>
    <t>ONS Mid 2017 Population Estimates</t>
  </si>
  <si>
    <r>
      <rPr>
        <vertAlign val="superscript"/>
        <sz val="11"/>
        <color theme="1"/>
        <rFont val="Arial"/>
        <family val="2"/>
      </rPr>
      <t>1</t>
    </r>
    <r>
      <rPr>
        <sz val="11"/>
        <color theme="1"/>
        <rFont val="Arial"/>
        <family val="2"/>
      </rPr>
      <t xml:space="preserve"> ONS Mid 2017 Population Estimates. </t>
    </r>
  </si>
  <si>
    <t>Age 0-5yrs</t>
  </si>
  <si>
    <t>Age 6-10yrs</t>
  </si>
  <si>
    <t>Age 11-14yrs</t>
  </si>
  <si>
    <r>
      <rPr>
        <vertAlign val="superscript"/>
        <sz val="11"/>
        <color theme="1"/>
        <rFont val="Arial"/>
        <family val="2"/>
      </rPr>
      <t>1</t>
    </r>
    <r>
      <rPr>
        <sz val="11"/>
        <color theme="1"/>
        <rFont val="Arial"/>
        <family val="2"/>
      </rPr>
      <t xml:space="preserve"> ONS Mid 2017 Population Estimates</t>
    </r>
  </si>
  <si>
    <t>ENGLAND**</t>
  </si>
  <si>
    <t>**England totals based on unsupressed figures</t>
  </si>
  <si>
    <t>2017-18</t>
  </si>
  <si>
    <t>2016/17</t>
  </si>
  <si>
    <t>2017/18</t>
  </si>
  <si>
    <t>Produced by Public Health England.</t>
  </si>
  <si>
    <t>Source: Hospital Episode Statistics (HES), NHS Digital. NHS Digital is the trading name of the Health and Social Care Information Centre.</t>
  </si>
  <si>
    <t>https://www.gov.uk/government/collections/oral-health</t>
  </si>
  <si>
    <r>
      <rPr>
        <vertAlign val="superscript"/>
        <sz val="11"/>
        <color theme="1"/>
        <rFont val="Arial"/>
        <family val="2"/>
      </rPr>
      <t>1</t>
    </r>
    <r>
      <rPr>
        <sz val="11"/>
        <color theme="1"/>
        <rFont val="Arial"/>
        <family val="2"/>
      </rPr>
      <t xml:space="preserve"> ONS Mid 2018 Population Estimates. </t>
    </r>
  </si>
  <si>
    <t>ONS Mid 2018 Population Estimates</t>
  </si>
  <si>
    <t>2018-19</t>
  </si>
  <si>
    <t>Number</t>
  </si>
  <si>
    <t>2018/19</t>
  </si>
  <si>
    <t>E07000244</t>
  </si>
  <si>
    <t>East Suffolk</t>
  </si>
  <si>
    <t>E07000245</t>
  </si>
  <si>
    <t>West Suffolk</t>
  </si>
  <si>
    <t>Hackney and City of London</t>
  </si>
  <si>
    <t>Folkestone and Hythe</t>
  </si>
  <si>
    <t>Cornwall &amp; Isles of Scilly</t>
  </si>
  <si>
    <t>E06000058</t>
  </si>
  <si>
    <t>Bournemouth, Christchurch and Poole</t>
  </si>
  <si>
    <t>E06000059</t>
  </si>
  <si>
    <t>Dorset</t>
  </si>
  <si>
    <t>E07000246</t>
  </si>
  <si>
    <t>Somerset West and Taunton</t>
  </si>
  <si>
    <t>Hackney &amp; City of London</t>
  </si>
  <si>
    <r>
      <t>FCEs as % of Population</t>
    </r>
    <r>
      <rPr>
        <b/>
        <vertAlign val="superscript"/>
        <sz val="11"/>
        <color indexed="8"/>
        <rFont val="Arial"/>
        <family val="2"/>
      </rPr>
      <t xml:space="preserve"> </t>
    </r>
    <r>
      <rPr>
        <b/>
        <sz val="11"/>
        <color indexed="8"/>
        <rFont val="Arial"/>
        <family val="2"/>
      </rPr>
      <t>(all diagnoses)</t>
    </r>
  </si>
  <si>
    <r>
      <t>FCEs as % of Population</t>
    </r>
    <r>
      <rPr>
        <b/>
        <vertAlign val="superscript"/>
        <sz val="11"/>
        <color indexed="8"/>
        <rFont val="Arial"/>
        <family val="2"/>
      </rPr>
      <t xml:space="preserve"> </t>
    </r>
    <r>
      <rPr>
        <b/>
        <sz val="11"/>
        <color indexed="8"/>
        <rFont val="Arial"/>
        <family val="2"/>
      </rPr>
      <t>(caries as primary diagnosis)</t>
    </r>
  </si>
  <si>
    <r>
      <t>FCEs as % of Population</t>
    </r>
    <r>
      <rPr>
        <b/>
        <vertAlign val="superscript"/>
        <sz val="11"/>
        <color indexed="8"/>
        <rFont val="Arial"/>
        <family val="2"/>
      </rPr>
      <t xml:space="preserve"> </t>
    </r>
    <r>
      <rPr>
        <b/>
        <sz val="11"/>
        <color indexed="8"/>
        <rFont val="Arial"/>
        <family val="2"/>
      </rPr>
      <t>(no caries diagnosis code)</t>
    </r>
  </si>
  <si>
    <t>* denotes figure &lt;6 suppressed because of disclosure control. All other subnational figures rounded to the nearest 5</t>
  </si>
  <si>
    <r>
      <rPr>
        <vertAlign val="superscript"/>
        <sz val="10"/>
        <color theme="1"/>
        <rFont val="Arial"/>
        <family val="2"/>
      </rPr>
      <t>1</t>
    </r>
    <r>
      <rPr>
        <sz val="10"/>
        <color theme="1"/>
        <rFont val="Arial"/>
        <family val="2"/>
      </rPr>
      <t xml:space="preserve"> https://digital.nhs.uk/data-and-information/publications/clinical-indicators/nhs-outcomes-framework</t>
    </r>
  </si>
  <si>
    <t>Number of Finished Consultant Episodes (FCEs) for children and adolescents aged 0-19 in England for hospital dental extraction during 2016-17 by NHS Regional Local Office of residence, (surgical removal or simple extraction of tooth)</t>
  </si>
  <si>
    <r>
      <rPr>
        <vertAlign val="superscript"/>
        <sz val="11"/>
        <color theme="1"/>
        <rFont val="Arial"/>
        <family val="2"/>
      </rPr>
      <t>1</t>
    </r>
    <r>
      <rPr>
        <sz val="11"/>
        <color theme="1"/>
        <rFont val="Arial"/>
        <family val="2"/>
      </rPr>
      <t xml:space="preserve"> ONS Mid 2016 Population Estimates</t>
    </r>
  </si>
  <si>
    <t>Number of Finished Consultant Episodes (FCEs) for children and adolescents aged 0-19 for hospital dental extractions during 2017-18
by lower tier local authority (LA) of residence, (surgical removal or simple extraction of tooth)</t>
  </si>
  <si>
    <t>Number of Finished Consultant Episodes (FCEs) for children and adolescents aged 0-19 for hospital dental extractions during 2016-17
by lower tier local authority (LA) of residence, (surgical removal or simple extraction of tooth)</t>
  </si>
  <si>
    <t>Number of Finished Consultant Episodes (FCEs) for children and adolescents aged 0-19 for hospital dental extractions during 2015-16
by lower tier local authority (LA) of residence, (surgical removal or simple extraction of tooth)</t>
  </si>
  <si>
    <t>Number of Finished Consultant Episodes (FCEs) for children and adolescents aged 0-19 in England for hospital dental extraction during 2016-17 by government office region (GOR) of residence, (surgical removal or simple extraction of tooth)</t>
  </si>
  <si>
    <t>Number of Finished Consultant Episodes (FCEs) for children and adolescents aged 0-19 in England for hospital dental extraction during 2015-16 by government office region (GOR) of residence, (surgical removal or simple extraction of tooth)</t>
  </si>
  <si>
    <t>ENGLAND (all extracts)</t>
  </si>
  <si>
    <t>ENGLAND (caries extracts)</t>
  </si>
  <si>
    <t>All extracts</t>
  </si>
  <si>
    <t>Caries extracts</t>
  </si>
  <si>
    <t>Non-caries extracts</t>
  </si>
  <si>
    <t>11/12</t>
  </si>
  <si>
    <t>12/13</t>
  </si>
  <si>
    <t>13/14</t>
  </si>
  <si>
    <t>14/15</t>
  </si>
  <si>
    <t>15/16</t>
  </si>
  <si>
    <t>16/17</t>
  </si>
  <si>
    <t>17/18</t>
  </si>
  <si>
    <t>18/19</t>
  </si>
  <si>
    <t>Year</t>
  </si>
  <si>
    <t>% extractions due to decay</t>
  </si>
  <si>
    <r>
      <t>Number of Finished Consultant Episodes (FCEs) for children and adolescents aged 0-19 for hospital dental extractions during 2018-19</t>
    </r>
    <r>
      <rPr>
        <b/>
        <sz val="11"/>
        <color theme="1"/>
        <rFont val="Arial"/>
        <family val="2"/>
      </rPr>
      <t xml:space="preserve">
by lower tier local authority (LA) of residence, (surgical removal or simple extraction of tooth)</t>
    </r>
  </si>
  <si>
    <r>
      <t>Number of Finished Consultant Episodes (FCEs) for children and adolescents aged 0-19 in England for hospital dental extraction during 2018-19</t>
    </r>
    <r>
      <rPr>
        <b/>
        <sz val="11"/>
        <color theme="1"/>
        <rFont val="Arial"/>
        <family val="2"/>
      </rPr>
      <t xml:space="preserve"> by government office region (GOR) of residence, (surgical removal or simple extraction of tooth)</t>
    </r>
  </si>
  <si>
    <r>
      <t>Number of Finished Consultant Episodes (FCEs) for children and adolescents aged 0-19 in England for hospital dental extraction during 2018-19</t>
    </r>
    <r>
      <rPr>
        <b/>
        <sz val="11"/>
        <color theme="1"/>
        <rFont val="Arial"/>
        <family val="2"/>
      </rPr>
      <t xml:space="preserve"> by NHS Regional Local Office of residence, (surgical removal or simple extraction of tooth)</t>
    </r>
  </si>
  <si>
    <r>
      <rPr>
        <vertAlign val="superscript"/>
        <sz val="11"/>
        <color theme="1"/>
        <rFont val="Arial"/>
        <family val="2"/>
      </rPr>
      <t>1</t>
    </r>
    <r>
      <rPr>
        <sz val="11"/>
        <color theme="1"/>
        <rFont val="Arial"/>
        <family val="2"/>
      </rPr>
      <t>ONS Mid 2018 Population Estimates</t>
    </r>
  </si>
  <si>
    <t>ENGLAND (unrounded)</t>
  </si>
  <si>
    <t>FCEs for extraction (all diagnoses)*</t>
  </si>
  <si>
    <r>
      <t>FCEs as % of Population*</t>
    </r>
    <r>
      <rPr>
        <b/>
        <vertAlign val="superscript"/>
        <sz val="11"/>
        <color indexed="8"/>
        <rFont val="Arial"/>
        <family val="2"/>
      </rPr>
      <t>1</t>
    </r>
  </si>
  <si>
    <t>FCEs for extraction with caries as primary diagnosis code*</t>
  </si>
  <si>
    <t>FCEs for extraction with no diagnosis code for caries*</t>
  </si>
  <si>
    <t>* counts rounded to the nearest 5</t>
  </si>
  <si>
    <t>Carious Tooth extractions</t>
  </si>
  <si>
    <t>Quintile Population</t>
  </si>
  <si>
    <t>Tooth extraction rate per 100,000 population</t>
  </si>
  <si>
    <t>LCL*</t>
  </si>
  <si>
    <t>UCL*</t>
  </si>
  <si>
    <t>LCI</t>
  </si>
  <si>
    <t>UCI</t>
  </si>
  <si>
    <t>*Byars 95% CLs</t>
  </si>
  <si>
    <t>IMD National Quintile (2019)</t>
  </si>
  <si>
    <t>Copyright © 2020, re-used with the permission of NHS Digital. All rights reserved</t>
  </si>
  <si>
    <t>South East^</t>
  </si>
  <si>
    <t>Eastbourne^</t>
  </si>
  <si>
    <t>Hastings^</t>
  </si>
  <si>
    <t>Lewes^</t>
  </si>
  <si>
    <t>Rother^</t>
  </si>
  <si>
    <t>Wealden^</t>
  </si>
  <si>
    <t>^Value is not presented due to an issue with HES coding in East Sussex Healthcare NHS Trust in 2018/19, for which approximately 85,000 records erroneously had all diagnosis and/or procedure codes removed</t>
  </si>
  <si>
    <t>^Due to an issue with HES coding in East Sussex Healthcare NHS Trust in 2018/19, for which approximately 85,000 records erroneously had all diagnosis and/or procedure codes removed, this value should be treated with caution.</t>
  </si>
  <si>
    <t>E39000018</t>
  </si>
  <si>
    <t>E39000026</t>
  </si>
  <si>
    <t>E39000032</t>
  </si>
  <si>
    <t>E39000033</t>
  </si>
  <si>
    <t>E39000037</t>
  </si>
  <si>
    <t>E39000040</t>
  </si>
  <si>
    <t>E39000041</t>
  </si>
  <si>
    <t>E39000042</t>
  </si>
  <si>
    <t>E39000043</t>
  </si>
  <si>
    <t>E39000044</t>
  </si>
  <si>
    <t>E39000045</t>
  </si>
  <si>
    <t>E39000046</t>
  </si>
  <si>
    <t>E39000047</t>
  </si>
  <si>
    <t>E39000048</t>
  </si>
  <si>
    <t>NHS England London</t>
  </si>
  <si>
    <t>NHS England North West (Cheshire and Merseyside)</t>
  </si>
  <si>
    <t>NHS England Midlands (North Midlands)</t>
  </si>
  <si>
    <t>NHS England Midlands (West Midlands)</t>
  </si>
  <si>
    <t>NHS England North West (Greater Manchester)</t>
  </si>
  <si>
    <t>NHS England North West (Lancashire and South Cumbria)</t>
  </si>
  <si>
    <t>NHS England South East (Hampshire, Isle of Wight and Thames Valley)</t>
  </si>
  <si>
    <t>NHS England South East (Kent, Surrey and Sussex)</t>
  </si>
  <si>
    <t>NHS England South West (South West North)</t>
  </si>
  <si>
    <t>NHS England South West (South West South)</t>
  </si>
  <si>
    <t>NHS England Midlands (Central Midlands)</t>
  </si>
  <si>
    <t>NHS England East of England (East)</t>
  </si>
  <si>
    <t>NHS England North East and Yorkshire (Cumbria and North East)</t>
  </si>
  <si>
    <t>NHS England North East and Yorkshire (Yorkshire and Humber)</t>
  </si>
  <si>
    <t>Hospital Episode Statistics: Extractions data, 0-19 year olds, 2015-16 to 2019-20</t>
  </si>
  <si>
    <t>0 to 19 year olds, 2015-16 to 2019-20</t>
  </si>
  <si>
    <t>Number of Finished Consultant Episodes (FCEs) for children and adolescents aged 0-19 in England for hospital dental extraction during 2019-20 by government office region (GOR) of residence, (surgical removal or simple extraction of tooth)</t>
  </si>
  <si>
    <t>ONS Mid 2019 Population Estimates</t>
  </si>
  <si>
    <r>
      <rPr>
        <vertAlign val="superscript"/>
        <sz val="11"/>
        <color theme="1"/>
        <rFont val="Arial"/>
        <family val="2"/>
      </rPr>
      <t>1</t>
    </r>
    <r>
      <rPr>
        <sz val="11"/>
        <color theme="1"/>
        <rFont val="Arial"/>
        <family val="2"/>
      </rPr>
      <t xml:space="preserve"> ONS Mid 2019 Population Estimates. </t>
    </r>
  </si>
  <si>
    <t>Number of Finished Consultant Episodes (FCEs) for children and adolescents aged 0-19 for hospital dental extractions during 2019-20
by lower tier local authority (LA) of residence, (surgical removal or simple extraction of tooth)</t>
  </si>
  <si>
    <t>E06000060</t>
  </si>
  <si>
    <t>Buckinghamshire</t>
  </si>
  <si>
    <t>2019-20</t>
  </si>
  <si>
    <t>2019/20</t>
  </si>
  <si>
    <t>19/20</t>
  </si>
  <si>
    <r>
      <rPr>
        <vertAlign val="superscript"/>
        <sz val="10"/>
        <color theme="1"/>
        <rFont val="Arial"/>
        <family val="2"/>
      </rPr>
      <t>2</t>
    </r>
    <r>
      <rPr>
        <sz val="10"/>
        <color theme="1"/>
        <rFont val="Arial"/>
        <family val="2"/>
      </rPr>
      <t xml:space="preserve"> https://www.england.nhs.uk/national-cost-collection/</t>
    </r>
  </si>
  <si>
    <t>National Dental Public Health Team
Public Health England
Rm 251, Preston Business Centre
Watling Street Road, Fulwood
Preston, Lancashire PR2 8DY</t>
  </si>
  <si>
    <t xml:space="preserve">This spreadsheet gives details about hospital episodes of children (0 to 19 year olds) for extraction of one or more primary or permanent teeth.  Information is available for the financial years from 2015-16 to 2019-20, but older data back to 2011-12 is availale on request. The data is broken down by local authority of child's residence and grouped by region.  Data was extracted from the Hospital Episode Statistics (HES) dataset which records inpatient and day-case care from National Health Service (NHS) hospitals across England. Within this dataset, a unit of care (a finished consultant episode [FCE]) equates to the period a patient spends under the care of a single hospital consultant. Correspondingly, the tables include a count of FCEs for extraction of one or more primary or permanent teeth having a main procedure (OPCS4) code of F09 – surgical removal of tooth or F10 – simple extraction of tooth (derived from OPERTN_01), for 0 to 19 year olds (derived from START_AGE), in an identified financial year (derived from FYEAR). Information is provided by the National Dental Public Health Team, Public Health England.                                                                                                                                                                                                                                                 
Bar charts are provided to show the numbers of episodes for extractions (absolute figures) that took place by region. 
No assumptions can be made about the method of anaesthesia provided for these procedures but it is likely that the majority of episodes involved general anaesthetic. It is possible that different coding protocols are applied in some sites and this could explain some of the variation.
The majority of teeth extracted will have been removed because of dental caries (tooth decay). However, this number can vary quite considerably, so a percentage of dental caries-related extractions indicator has been added from 2014-15, along with a breakdown of both dental caries related and non-caries related episodes to assist identification of areas where action is required.  The primary diagnosis codes used for this caries-related extraction cohort are K021, K025, K028, K029, K040, K045, K046 and K047.
                                                                                                                                                                                                                                                                                                                                                      In some instances the data may be an underestimate of the number of episodes, as the service provider may not be the hospital trust where the extractions are taking place and hence the episodes may not be included in hospital data recording.                                                                                                                                                                                                                       
Attempts to reduce the number of hospital episodes for extraction of teeth need to address several areas, which include: engagement of primary and secondary care providers; establishment of clear acceptance criteria and triage of referrals; enquiry into reasons for admission for extraction where dental caries is not present; provision of training and support for primary care teams in the management of dental caries among children in acute and chronic stages; commissioning and implementation of oral health improvement interventions with the local authority; and clear agreement about provision of support for families before and after hospital in an effort to avoid repeat episodes in the future.                                                                                                                         
                                                                                                                                                                                                                              This data is provided by Public Health England as part of the Dental Public Health Intelligence Programme.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</si>
</sst>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 #,##0_-;\-* #,##0_-;_-* &quot;-&quot;??_-;_-@_-"/>
    <numFmt numFmtId="166" formatCode="0.0"/>
  </numFmts>
  <fonts count="28" x14ac:knownFonts="1">
    <font>
      <sz val="10"/>
      <color theme="1"/>
      <name val="Arial"/>
      <family val="2"/>
    </font>
    <font>
      <sz val="11"/>
      <color theme="1"/>
      <name val="Calibri"/>
      <family val="2"/>
      <scheme val="minor"/>
    </font>
    <font>
      <sz val="11"/>
      <color theme="1"/>
      <name val="Calibri"/>
      <family val="2"/>
      <scheme val="minor"/>
    </font>
    <font>
      <sz val="10"/>
      <color indexed="8"/>
      <name val="Arial"/>
      <family val="2"/>
    </font>
    <font>
      <sz val="10"/>
      <color theme="1"/>
      <name val="Arial"/>
      <family val="2"/>
    </font>
    <font>
      <sz val="10"/>
      <name val="Arial"/>
      <family val="2"/>
    </font>
    <font>
      <sz val="10"/>
      <name val="MS Sans Serif"/>
      <family val="2"/>
    </font>
    <font>
      <u/>
      <sz val="11"/>
      <color theme="10"/>
      <name val="Calibri"/>
      <family val="2"/>
      <scheme val="minor"/>
    </font>
    <font>
      <sz val="10"/>
      <color rgb="FF2D2D2D"/>
      <name val="Verdana"/>
      <family val="2"/>
    </font>
    <font>
      <i/>
      <sz val="9"/>
      <color rgb="FF2D2D2D"/>
      <name val="Verdana"/>
      <family val="2"/>
    </font>
    <font>
      <b/>
      <sz val="14"/>
      <name val="Arial"/>
      <family val="2"/>
    </font>
    <font>
      <sz val="11"/>
      <color theme="1"/>
      <name val="Arial"/>
      <family val="2"/>
    </font>
    <font>
      <b/>
      <sz val="11"/>
      <color theme="1"/>
      <name val="Arial"/>
      <family val="2"/>
    </font>
    <font>
      <i/>
      <sz val="11"/>
      <color rgb="FF2D2D2D"/>
      <name val="Arial"/>
      <family val="2"/>
    </font>
    <font>
      <sz val="11"/>
      <color rgb="FF2D2D2D"/>
      <name val="Arial"/>
      <family val="2"/>
    </font>
    <font>
      <sz val="11"/>
      <name val="Arial"/>
      <family val="2"/>
    </font>
    <font>
      <b/>
      <sz val="11"/>
      <color indexed="8"/>
      <name val="Arial"/>
      <family val="2"/>
    </font>
    <font>
      <b/>
      <vertAlign val="superscript"/>
      <sz val="11"/>
      <color indexed="8"/>
      <name val="Arial"/>
      <family val="2"/>
    </font>
    <font>
      <sz val="11"/>
      <color indexed="8"/>
      <name val="Arial"/>
      <family val="2"/>
    </font>
    <font>
      <vertAlign val="superscript"/>
      <sz val="11"/>
      <color theme="1"/>
      <name val="Arial"/>
      <family val="2"/>
    </font>
    <font>
      <u/>
      <sz val="11"/>
      <color theme="10"/>
      <name val="Arial"/>
      <family val="2"/>
    </font>
    <font>
      <b/>
      <sz val="10"/>
      <color theme="1"/>
      <name val="Arial"/>
      <family val="2"/>
    </font>
    <font>
      <b/>
      <sz val="10"/>
      <color indexed="8"/>
      <name val="Arial"/>
      <family val="2"/>
    </font>
    <font>
      <b/>
      <sz val="14"/>
      <color rgb="FFFF0000"/>
      <name val="Arial"/>
      <family val="2"/>
    </font>
    <font>
      <vertAlign val="superscript"/>
      <sz val="10"/>
      <color theme="1"/>
      <name val="Arial"/>
      <family val="2"/>
    </font>
    <font>
      <sz val="12"/>
      <color theme="1"/>
      <name val="Arial"/>
      <family val="2"/>
    </font>
    <font>
      <sz val="12"/>
      <name val="Arial"/>
      <family val="2"/>
    </font>
    <font>
      <sz val="12"/>
      <color rgb="FFFF0000"/>
      <name val="Arial"/>
      <family val="2"/>
    </font>
  </fonts>
  <fills count="14">
    <fill>
      <patternFill patternType="none"/>
    </fill>
    <fill>
      <patternFill patternType="gray125"/>
    </fill>
    <fill>
      <patternFill patternType="solid">
        <fgColor rgb="FF00AE9E"/>
        <bgColor indexed="64"/>
      </patternFill>
    </fill>
    <fill>
      <patternFill patternType="solid">
        <fgColor rgb="FFD2D1B6"/>
        <bgColor indexed="0"/>
      </patternFill>
    </fill>
    <fill>
      <patternFill patternType="solid">
        <fgColor rgb="FFA0C4DA"/>
        <bgColor indexed="64"/>
      </patternFill>
    </fill>
    <fill>
      <patternFill patternType="solid">
        <fgColor theme="0"/>
        <bgColor indexed="64"/>
      </patternFill>
    </fill>
    <fill>
      <patternFill patternType="solid">
        <fgColor rgb="FFD2D1B6"/>
        <bgColor indexed="64"/>
      </patternFill>
    </fill>
    <fill>
      <patternFill patternType="solid">
        <fgColor theme="2"/>
        <bgColor indexed="0"/>
      </patternFill>
    </fill>
    <fill>
      <patternFill patternType="solid">
        <fgColor rgb="FF00AE9E"/>
        <bgColor indexed="0"/>
      </patternFill>
    </fill>
    <fill>
      <patternFill patternType="solid">
        <fgColor rgb="FFA0C4DA"/>
        <bgColor indexed="0"/>
      </patternFill>
    </fill>
    <fill>
      <patternFill patternType="solid">
        <fgColor theme="6" tint="0.39997558519241921"/>
        <bgColor indexed="64"/>
      </patternFill>
    </fill>
    <fill>
      <patternFill patternType="solid">
        <fgColor theme="6" tint="0.39997558519241921"/>
        <bgColor indexed="0"/>
      </patternFill>
    </fill>
    <fill>
      <patternFill patternType="solid">
        <fgColor theme="6" tint="0.59999389629810485"/>
        <bgColor indexed="64"/>
      </patternFill>
    </fill>
    <fill>
      <patternFill patternType="solid">
        <fgColor theme="6" tint="0.59999389629810485"/>
        <bgColor indexed="0"/>
      </patternFill>
    </fill>
  </fills>
  <borders count="5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64"/>
      </right>
      <top style="thin">
        <color indexed="8"/>
      </top>
      <bottom style="thin">
        <color indexed="64"/>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diagonal/>
    </border>
    <border>
      <left style="thin">
        <color indexed="8"/>
      </left>
      <right style="thin">
        <color indexed="8"/>
      </right>
      <top/>
      <bottom style="thin">
        <color indexed="8"/>
      </bottom>
      <diagonal/>
    </border>
    <border>
      <left/>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top style="double">
        <color indexed="8"/>
      </top>
      <bottom style="double">
        <color indexed="64"/>
      </bottom>
      <diagonal/>
    </border>
    <border>
      <left/>
      <right style="thin">
        <color indexed="8"/>
      </right>
      <top style="thin">
        <color indexed="8"/>
      </top>
      <bottom/>
      <diagonal/>
    </border>
    <border>
      <left/>
      <right/>
      <top style="thin">
        <color indexed="64"/>
      </top>
      <bottom style="thin">
        <color indexed="8"/>
      </bottom>
      <diagonal/>
    </border>
    <border>
      <left style="thin">
        <color rgb="FFFFFFFF"/>
      </left>
      <right style="thin">
        <color rgb="FFFFFFFF"/>
      </right>
      <top style="thin">
        <color rgb="FFFFFFFF"/>
      </top>
      <bottom style="thin">
        <color rgb="FFFFFFFF"/>
      </bottom>
      <diagonal/>
    </border>
    <border>
      <left style="thin">
        <color indexed="64"/>
      </left>
      <right/>
      <top style="thin">
        <color indexed="64"/>
      </top>
      <bottom/>
      <diagonal/>
    </border>
    <border>
      <left style="thin">
        <color indexed="64"/>
      </left>
      <right style="thin">
        <color indexed="64"/>
      </right>
      <top style="thin">
        <color indexed="64"/>
      </top>
      <bottom style="thin">
        <color indexed="8"/>
      </bottom>
      <diagonal/>
    </border>
    <border>
      <left style="thin">
        <color indexed="8"/>
      </left>
      <right style="thin">
        <color indexed="8"/>
      </right>
      <top style="double">
        <color indexed="8"/>
      </top>
      <bottom style="double">
        <color indexed="8"/>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64"/>
      </left>
      <right style="thin">
        <color indexed="64"/>
      </right>
      <top style="double">
        <color indexed="64"/>
      </top>
      <bottom style="double">
        <color indexed="64"/>
      </bottom>
      <diagonal/>
    </border>
    <border>
      <left/>
      <right/>
      <top style="thin">
        <color indexed="64"/>
      </top>
      <bottom/>
      <diagonal/>
    </border>
    <border>
      <left style="thin">
        <color indexed="64"/>
      </left>
      <right style="thin">
        <color indexed="8"/>
      </right>
      <top style="double">
        <color indexed="64"/>
      </top>
      <bottom style="double">
        <color indexed="64"/>
      </bottom>
      <diagonal/>
    </border>
    <border>
      <left style="thin">
        <color indexed="64"/>
      </left>
      <right/>
      <top/>
      <bottom style="thin">
        <color indexed="64"/>
      </bottom>
      <diagonal/>
    </border>
    <border>
      <left/>
      <right style="thin">
        <color indexed="8"/>
      </right>
      <top style="thin">
        <color indexed="8"/>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8"/>
      </left>
      <right style="thin">
        <color indexed="64"/>
      </right>
      <top style="double">
        <color indexed="8"/>
      </top>
      <bottom style="double">
        <color indexed="64"/>
      </bottom>
      <diagonal/>
    </border>
    <border>
      <left style="thin">
        <color indexed="8"/>
      </left>
      <right/>
      <top style="double">
        <color indexed="8"/>
      </top>
      <bottom style="double">
        <color indexed="64"/>
      </bottom>
      <diagonal/>
    </border>
    <border>
      <left/>
      <right style="thin">
        <color indexed="8"/>
      </right>
      <top style="double">
        <color indexed="8"/>
      </top>
      <bottom style="double">
        <color indexed="8"/>
      </bottom>
      <diagonal/>
    </border>
    <border>
      <left/>
      <right/>
      <top/>
      <bottom style="thin">
        <color indexed="64"/>
      </bottom>
      <diagonal/>
    </border>
    <border>
      <left/>
      <right/>
      <top/>
      <bottom style="thin">
        <color indexed="8"/>
      </bottom>
      <diagonal/>
    </border>
    <border>
      <left/>
      <right/>
      <top style="thin">
        <color indexed="64"/>
      </top>
      <bottom style="double">
        <color indexed="64"/>
      </bottom>
      <diagonal/>
    </border>
    <border>
      <left style="thin">
        <color indexed="64"/>
      </left>
      <right style="thin">
        <color indexed="64"/>
      </right>
      <top/>
      <bottom style="double">
        <color indexed="64"/>
      </bottom>
      <diagonal/>
    </border>
    <border>
      <left style="thin">
        <color indexed="8"/>
      </left>
      <right style="thin">
        <color indexed="8"/>
      </right>
      <top style="double">
        <color indexed="8"/>
      </top>
      <bottom style="double">
        <color indexed="64"/>
      </bottom>
      <diagonal/>
    </border>
  </borders>
  <cellStyleXfs count="15">
    <xf numFmtId="0" fontId="0" fillId="0" borderId="0"/>
    <xf numFmtId="0" fontId="3" fillId="0" borderId="0"/>
    <xf numFmtId="43" fontId="5" fillId="0" borderId="0" applyFont="0" applyFill="0" applyBorder="0" applyAlignment="0" applyProtection="0"/>
    <xf numFmtId="0" fontId="5" fillId="0" borderId="0"/>
    <xf numFmtId="9" fontId="4" fillId="0" borderId="0" applyFont="0" applyFill="0" applyBorder="0" applyAlignment="0" applyProtection="0"/>
    <xf numFmtId="0" fontId="6" fillId="0" borderId="0"/>
    <xf numFmtId="0" fontId="6" fillId="0" borderId="0"/>
    <xf numFmtId="0" fontId="2" fillId="0" borderId="0"/>
    <xf numFmtId="0" fontId="7" fillId="0" borderId="0" applyNumberFormat="0" applyFill="0" applyBorder="0" applyAlignment="0" applyProtection="0"/>
    <xf numFmtId="0" fontId="3" fillId="0" borderId="0"/>
    <xf numFmtId="0" fontId="5" fillId="0" borderId="0"/>
    <xf numFmtId="0" fontId="1" fillId="0" borderId="0"/>
    <xf numFmtId="0" fontId="1" fillId="0" borderId="0"/>
    <xf numFmtId="0" fontId="3" fillId="0" borderId="0"/>
    <xf numFmtId="43" fontId="4" fillId="0" borderId="0" applyFont="0" applyFill="0" applyBorder="0" applyAlignment="0" applyProtection="0"/>
  </cellStyleXfs>
  <cellXfs count="279">
    <xf numFmtId="0" fontId="0" fillId="0" borderId="0" xfId="0"/>
    <xf numFmtId="0" fontId="0" fillId="5" borderId="0" xfId="0" applyFill="1"/>
    <xf numFmtId="0" fontId="10" fillId="5" borderId="0" xfId="0" applyFont="1" applyFill="1"/>
    <xf numFmtId="0" fontId="9" fillId="0" borderId="0" xfId="7" applyFont="1" applyAlignment="1">
      <alignment horizontal="right"/>
    </xf>
    <xf numFmtId="0" fontId="2" fillId="0" borderId="0" xfId="7"/>
    <xf numFmtId="0" fontId="7" fillId="0" borderId="0" xfId="8" applyFill="1" applyBorder="1" applyAlignment="1">
      <alignment horizontal="left"/>
    </xf>
    <xf numFmtId="0" fontId="8" fillId="0" borderId="0" xfId="7" applyFont="1" applyAlignment="1">
      <alignment horizontal="left"/>
    </xf>
    <xf numFmtId="15" fontId="8" fillId="0" borderId="0" xfId="7" applyNumberFormat="1" applyFont="1" applyAlignment="1">
      <alignment horizontal="left"/>
    </xf>
    <xf numFmtId="0" fontId="11" fillId="5" borderId="0" xfId="0" applyFont="1" applyFill="1"/>
    <xf numFmtId="0" fontId="11" fillId="0" borderId="0" xfId="0" applyFont="1"/>
    <xf numFmtId="0" fontId="12" fillId="5" borderId="0" xfId="0" applyFont="1" applyFill="1"/>
    <xf numFmtId="0" fontId="11" fillId="5" borderId="0" xfId="0" applyFont="1" applyFill="1" applyAlignment="1">
      <alignment vertical="top"/>
    </xf>
    <xf numFmtId="0" fontId="13" fillId="5" borderId="13" xfId="7" applyFont="1" applyFill="1" applyBorder="1" applyAlignment="1">
      <alignment horizontal="right" vertical="top"/>
    </xf>
    <xf numFmtId="0" fontId="11" fillId="5" borderId="0" xfId="7" applyFont="1" applyFill="1"/>
    <xf numFmtId="0" fontId="14" fillId="0" borderId="13" xfId="7" applyFont="1" applyBorder="1" applyAlignment="1">
      <alignment horizontal="left" vertical="top" wrapText="1"/>
    </xf>
    <xf numFmtId="0" fontId="14" fillId="5" borderId="13" xfId="7" applyFont="1" applyFill="1" applyBorder="1" applyAlignment="1">
      <alignment horizontal="left" vertical="top"/>
    </xf>
    <xf numFmtId="0" fontId="11" fillId="0" borderId="0" xfId="0" applyFont="1" applyAlignment="1">
      <alignment horizontal="center" vertical="center" wrapText="1"/>
    </xf>
    <xf numFmtId="0" fontId="11" fillId="0" borderId="0" xfId="0" applyFont="1" applyAlignment="1">
      <alignment horizontal="center" vertical="center"/>
    </xf>
    <xf numFmtId="0" fontId="11" fillId="0" borderId="0" xfId="0" applyFont="1" applyAlignment="1">
      <alignment vertical="center"/>
    </xf>
    <xf numFmtId="0" fontId="12" fillId="0" borderId="0" xfId="0" applyFont="1" applyAlignment="1">
      <alignment horizontal="center" vertical="center" wrapText="1"/>
    </xf>
    <xf numFmtId="3" fontId="11" fillId="0" borderId="0" xfId="0" applyNumberFormat="1" applyFont="1" applyAlignment="1">
      <alignment vertical="center"/>
    </xf>
    <xf numFmtId="0" fontId="12" fillId="0" borderId="0" xfId="0" applyFont="1" applyAlignment="1">
      <alignment vertical="center"/>
    </xf>
    <xf numFmtId="3" fontId="11" fillId="0" borderId="2" xfId="0" applyNumberFormat="1" applyFont="1" applyBorder="1" applyAlignment="1">
      <alignment horizontal="center" vertical="center"/>
    </xf>
    <xf numFmtId="164" fontId="18" fillId="0" borderId="1" xfId="4" applyNumberFormat="1" applyFont="1" applyFill="1" applyBorder="1" applyAlignment="1">
      <alignment horizontal="center" vertical="center"/>
    </xf>
    <xf numFmtId="3" fontId="11" fillId="0" borderId="0" xfId="0" applyNumberFormat="1" applyFont="1" applyAlignment="1">
      <alignment horizontal="center" vertical="center"/>
    </xf>
    <xf numFmtId="0" fontId="12" fillId="0" borderId="0" xfId="0" applyFont="1" applyAlignment="1">
      <alignment horizontal="center" vertical="center"/>
    </xf>
    <xf numFmtId="3" fontId="12" fillId="4" borderId="10" xfId="0" applyNumberFormat="1" applyFont="1" applyFill="1" applyBorder="1" applyAlignment="1">
      <alignment horizontal="center" vertical="center"/>
    </xf>
    <xf numFmtId="3" fontId="12" fillId="0" borderId="0" xfId="0" applyNumberFormat="1" applyFont="1" applyAlignment="1">
      <alignment horizontal="center" vertical="center"/>
    </xf>
    <xf numFmtId="0" fontId="11" fillId="0" borderId="0" xfId="0" quotePrefix="1" applyFont="1" applyAlignment="1">
      <alignment vertical="center"/>
    </xf>
    <xf numFmtId="0" fontId="18" fillId="0" borderId="1" xfId="1" applyFont="1" applyBorder="1" applyAlignment="1">
      <alignment vertical="center"/>
    </xf>
    <xf numFmtId="3" fontId="18" fillId="0" borderId="1" xfId="1" applyNumberFormat="1" applyFont="1" applyBorder="1" applyAlignment="1">
      <alignment horizontal="center" vertical="center"/>
    </xf>
    <xf numFmtId="0" fontId="18" fillId="0" borderId="7" xfId="1" applyFont="1" applyBorder="1" applyAlignment="1">
      <alignment vertical="center"/>
    </xf>
    <xf numFmtId="3" fontId="18" fillId="0" borderId="7" xfId="1" applyNumberFormat="1" applyFont="1" applyBorder="1" applyAlignment="1">
      <alignment horizontal="center" vertical="center"/>
    </xf>
    <xf numFmtId="3" fontId="11" fillId="0" borderId="9" xfId="0" applyNumberFormat="1" applyFont="1" applyBorder="1" applyAlignment="1">
      <alignment horizontal="center" vertical="center"/>
    </xf>
    <xf numFmtId="164" fontId="16" fillId="4" borderId="16" xfId="4" applyNumberFormat="1" applyFont="1" applyFill="1" applyBorder="1" applyAlignment="1">
      <alignment horizontal="center" vertical="center"/>
    </xf>
    <xf numFmtId="0" fontId="15" fillId="0" borderId="0" xfId="0" applyFont="1" applyAlignment="1">
      <alignment vertical="center"/>
    </xf>
    <xf numFmtId="3" fontId="15" fillId="0" borderId="1" xfId="1" applyNumberFormat="1" applyFont="1" applyBorder="1" applyAlignment="1">
      <alignment horizontal="center" vertical="center"/>
    </xf>
    <xf numFmtId="164" fontId="11" fillId="0" borderId="0" xfId="4" applyNumberFormat="1" applyFont="1" applyAlignment="1">
      <alignment vertical="center"/>
    </xf>
    <xf numFmtId="0" fontId="18" fillId="0" borderId="3" xfId="1" applyFont="1" applyBorder="1" applyAlignment="1">
      <alignment vertical="center" wrapText="1"/>
    </xf>
    <xf numFmtId="0" fontId="18" fillId="0" borderId="0" xfId="1" applyFont="1" applyAlignment="1">
      <alignment vertical="center"/>
    </xf>
    <xf numFmtId="3" fontId="18" fillId="0" borderId="0" xfId="1" applyNumberFormat="1" applyFont="1" applyAlignment="1">
      <alignment horizontal="center" vertical="center"/>
    </xf>
    <xf numFmtId="3" fontId="15" fillId="0" borderId="0" xfId="1" applyNumberFormat="1" applyFont="1" applyAlignment="1">
      <alignment horizontal="center" vertical="center"/>
    </xf>
    <xf numFmtId="3" fontId="12" fillId="4" borderId="10" xfId="0" applyNumberFormat="1" applyFont="1" applyFill="1" applyBorder="1" applyAlignment="1">
      <alignment horizontal="left" vertical="center"/>
    </xf>
    <xf numFmtId="3" fontId="18" fillId="0" borderId="9" xfId="9" applyNumberFormat="1" applyFont="1" applyBorder="1" applyAlignment="1">
      <alignment horizontal="center" vertical="center"/>
    </xf>
    <xf numFmtId="0" fontId="18" fillId="0" borderId="9" xfId="9" applyFont="1" applyBorder="1" applyAlignment="1">
      <alignment vertical="center"/>
    </xf>
    <xf numFmtId="3" fontId="16" fillId="3" borderId="4" xfId="9" applyNumberFormat="1" applyFont="1" applyFill="1" applyBorder="1" applyAlignment="1">
      <alignment horizontal="center" vertical="center"/>
    </xf>
    <xf numFmtId="3" fontId="16" fillId="3" borderId="1" xfId="9" applyNumberFormat="1" applyFont="1" applyFill="1" applyBorder="1" applyAlignment="1">
      <alignment horizontal="center" vertical="center"/>
    </xf>
    <xf numFmtId="3" fontId="16" fillId="0" borderId="0" xfId="9" applyNumberFormat="1" applyFont="1" applyAlignment="1">
      <alignment horizontal="center" vertical="center" wrapText="1"/>
    </xf>
    <xf numFmtId="0" fontId="16" fillId="3" borderId="1" xfId="9" applyFont="1" applyFill="1" applyBorder="1" applyAlignment="1">
      <alignment horizontal="center" vertical="center"/>
    </xf>
    <xf numFmtId="0" fontId="16" fillId="3" borderId="1" xfId="9" applyFont="1" applyFill="1" applyBorder="1" applyAlignment="1">
      <alignment horizontal="center" vertical="center" wrapText="1"/>
    </xf>
    <xf numFmtId="3" fontId="16" fillId="3" borderId="5" xfId="9" applyNumberFormat="1" applyFont="1" applyFill="1" applyBorder="1" applyAlignment="1">
      <alignment horizontal="center" vertical="center" wrapText="1"/>
    </xf>
    <xf numFmtId="164" fontId="11" fillId="0" borderId="0" xfId="0" applyNumberFormat="1" applyFont="1" applyAlignment="1">
      <alignment horizontal="center" vertical="center"/>
    </xf>
    <xf numFmtId="164" fontId="18" fillId="0" borderId="9" xfId="9" applyNumberFormat="1" applyFont="1" applyBorder="1" applyAlignment="1">
      <alignment horizontal="center" vertical="center"/>
    </xf>
    <xf numFmtId="164" fontId="11" fillId="0" borderId="0" xfId="0" applyNumberFormat="1" applyFont="1" applyAlignment="1">
      <alignment vertical="center"/>
    </xf>
    <xf numFmtId="0" fontId="22" fillId="3" borderId="8" xfId="9" applyFont="1" applyFill="1" applyBorder="1" applyAlignment="1">
      <alignment horizontal="center" vertical="center" wrapText="1"/>
    </xf>
    <xf numFmtId="0" fontId="0" fillId="0" borderId="0" xfId="0" applyAlignment="1">
      <alignment vertical="center"/>
    </xf>
    <xf numFmtId="0" fontId="0" fillId="0" borderId="18" xfId="0" applyBorder="1" applyAlignment="1">
      <alignment vertical="center"/>
    </xf>
    <xf numFmtId="0" fontId="22" fillId="3" borderId="18" xfId="9" applyFont="1" applyFill="1" applyBorder="1" applyAlignment="1">
      <alignment horizontal="center" vertical="center" wrapText="1"/>
    </xf>
    <xf numFmtId="0" fontId="21" fillId="6" borderId="18" xfId="0" applyFont="1" applyFill="1" applyBorder="1" applyAlignment="1">
      <alignment horizontal="center" vertical="center"/>
    </xf>
    <xf numFmtId="0" fontId="20" fillId="0" borderId="0" xfId="8" applyFont="1"/>
    <xf numFmtId="0" fontId="18" fillId="0" borderId="20" xfId="1" applyFont="1" applyBorder="1" applyAlignment="1">
      <alignment vertical="center"/>
    </xf>
    <xf numFmtId="3" fontId="16" fillId="3" borderId="19" xfId="9" applyNumberFormat="1" applyFont="1" applyFill="1" applyBorder="1" applyAlignment="1">
      <alignment horizontal="center" vertical="center" wrapText="1"/>
    </xf>
    <xf numFmtId="3" fontId="11" fillId="0" borderId="26" xfId="0" applyNumberFormat="1" applyFont="1" applyBorder="1" applyAlignment="1">
      <alignment horizontal="center" vertical="center"/>
    </xf>
    <xf numFmtId="0" fontId="18" fillId="0" borderId="23" xfId="1" applyFont="1" applyBorder="1" applyAlignment="1">
      <alignment vertical="center"/>
    </xf>
    <xf numFmtId="3" fontId="16" fillId="7" borderId="1" xfId="9" applyNumberFormat="1" applyFont="1" applyFill="1" applyBorder="1" applyAlignment="1">
      <alignment horizontal="center" vertical="center"/>
    </xf>
    <xf numFmtId="3" fontId="16" fillId="7" borderId="4" xfId="9" applyNumberFormat="1" applyFont="1" applyFill="1" applyBorder="1" applyAlignment="1">
      <alignment horizontal="center" vertical="center"/>
    </xf>
    <xf numFmtId="3" fontId="16" fillId="7" borderId="14" xfId="9" applyNumberFormat="1" applyFont="1" applyFill="1" applyBorder="1" applyAlignment="1">
      <alignment horizontal="center" vertical="center" wrapText="1"/>
    </xf>
    <xf numFmtId="3" fontId="16" fillId="3" borderId="6" xfId="9" applyNumberFormat="1" applyFont="1" applyFill="1" applyBorder="1" applyAlignment="1">
      <alignment horizontal="center" vertical="center"/>
    </xf>
    <xf numFmtId="3" fontId="16" fillId="3" borderId="27" xfId="9" applyNumberFormat="1" applyFont="1" applyFill="1" applyBorder="1" applyAlignment="1">
      <alignment horizontal="center" vertical="center"/>
    </xf>
    <xf numFmtId="164" fontId="16" fillId="3" borderId="21" xfId="9" applyNumberFormat="1" applyFont="1" applyFill="1" applyBorder="1" applyAlignment="1">
      <alignment horizontal="center" vertical="center"/>
    </xf>
    <xf numFmtId="164" fontId="16" fillId="3" borderId="31" xfId="9" applyNumberFormat="1" applyFont="1" applyFill="1" applyBorder="1" applyAlignment="1">
      <alignment horizontal="center" vertical="center"/>
    </xf>
    <xf numFmtId="164" fontId="16" fillId="3" borderId="24" xfId="9" applyNumberFormat="1" applyFont="1" applyFill="1" applyBorder="1" applyAlignment="1">
      <alignment horizontal="center" vertical="center" wrapText="1"/>
    </xf>
    <xf numFmtId="0" fontId="18" fillId="0" borderId="32" xfId="1" applyFont="1" applyBorder="1" applyAlignment="1">
      <alignment vertical="center"/>
    </xf>
    <xf numFmtId="0" fontId="18" fillId="0" borderId="0" xfId="1" applyFont="1" applyAlignment="1">
      <alignment horizontal="center" vertical="center"/>
    </xf>
    <xf numFmtId="0" fontId="18" fillId="0" borderId="19" xfId="13" applyFont="1" applyBorder="1" applyAlignment="1">
      <alignment wrapText="1"/>
    </xf>
    <xf numFmtId="0" fontId="18" fillId="0" borderId="33" xfId="1" applyFont="1" applyBorder="1" applyAlignment="1">
      <alignment vertical="center"/>
    </xf>
    <xf numFmtId="0" fontId="18" fillId="0" borderId="0" xfId="9" applyFont="1" applyAlignment="1">
      <alignment horizontal="center" vertical="center"/>
    </xf>
    <xf numFmtId="0" fontId="18" fillId="0" borderId="19" xfId="13" applyFont="1" applyBorder="1" applyAlignment="1">
      <alignment vertical="center" wrapText="1"/>
    </xf>
    <xf numFmtId="3" fontId="12" fillId="4" borderId="34" xfId="0" applyNumberFormat="1" applyFont="1" applyFill="1" applyBorder="1" applyAlignment="1">
      <alignment horizontal="left" vertical="center"/>
    </xf>
    <xf numFmtId="3" fontId="12" fillId="4" borderId="34" xfId="0" applyNumberFormat="1" applyFont="1" applyFill="1" applyBorder="1" applyAlignment="1">
      <alignment horizontal="center" vertical="center"/>
    </xf>
    <xf numFmtId="164" fontId="12" fillId="4" borderId="34" xfId="4" applyNumberFormat="1" applyFont="1" applyFill="1" applyBorder="1" applyAlignment="1">
      <alignment horizontal="center" vertical="center"/>
    </xf>
    <xf numFmtId="164" fontId="16" fillId="4" borderId="34" xfId="4" applyNumberFormat="1" applyFont="1" applyFill="1" applyBorder="1" applyAlignment="1">
      <alignment horizontal="center" vertical="center"/>
    </xf>
    <xf numFmtId="3" fontId="16" fillId="3" borderId="37" xfId="9" applyNumberFormat="1" applyFont="1" applyFill="1" applyBorder="1" applyAlignment="1">
      <alignment horizontal="center" vertical="center" wrapText="1"/>
    </xf>
    <xf numFmtId="164" fontId="16" fillId="3" borderId="38" xfId="9" applyNumberFormat="1" applyFont="1" applyFill="1" applyBorder="1" applyAlignment="1">
      <alignment horizontal="center" vertical="center"/>
    </xf>
    <xf numFmtId="0" fontId="11" fillId="0" borderId="17" xfId="0" applyFont="1" applyBorder="1" applyAlignment="1">
      <alignment vertical="center"/>
    </xf>
    <xf numFmtId="0" fontId="11" fillId="0" borderId="17" xfId="0" applyFont="1" applyBorder="1" applyAlignment="1">
      <alignment horizontal="center" vertical="center"/>
    </xf>
    <xf numFmtId="3" fontId="16" fillId="0" borderId="17" xfId="9" applyNumberFormat="1" applyFont="1" applyBorder="1" applyAlignment="1">
      <alignment horizontal="center" vertical="center" wrapText="1"/>
    </xf>
    <xf numFmtId="3" fontId="18" fillId="0" borderId="17" xfId="1" applyNumberFormat="1" applyFont="1" applyBorder="1" applyAlignment="1">
      <alignment horizontal="center" vertical="center"/>
    </xf>
    <xf numFmtId="3" fontId="11" fillId="0" borderId="17" xfId="0" applyNumberFormat="1" applyFont="1" applyBorder="1" applyAlignment="1">
      <alignment horizontal="center" vertical="center"/>
    </xf>
    <xf numFmtId="0" fontId="16" fillId="8" borderId="1" xfId="9" applyFont="1" applyFill="1" applyBorder="1" applyAlignment="1">
      <alignment horizontal="center" vertical="center" wrapText="1"/>
    </xf>
    <xf numFmtId="0" fontId="16" fillId="8" borderId="21" xfId="9" applyFont="1" applyFill="1" applyBorder="1" applyAlignment="1">
      <alignment horizontal="center" vertical="center" wrapText="1"/>
    </xf>
    <xf numFmtId="0" fontId="16" fillId="8" borderId="1" xfId="9" applyFont="1" applyFill="1" applyBorder="1" applyAlignment="1">
      <alignment horizontal="center" vertical="center"/>
    </xf>
    <xf numFmtId="3" fontId="16" fillId="8" borderId="1" xfId="9" applyNumberFormat="1" applyFont="1" applyFill="1" applyBorder="1" applyAlignment="1">
      <alignment horizontal="center" vertical="center"/>
    </xf>
    <xf numFmtId="3" fontId="16" fillId="8" borderId="4" xfId="9" applyNumberFormat="1" applyFont="1" applyFill="1" applyBorder="1" applyAlignment="1">
      <alignment horizontal="center" vertical="center"/>
    </xf>
    <xf numFmtId="164" fontId="16" fillId="8" borderId="1" xfId="9" applyNumberFormat="1" applyFont="1" applyFill="1" applyBorder="1" applyAlignment="1">
      <alignment horizontal="center" vertical="center"/>
    </xf>
    <xf numFmtId="164" fontId="16" fillId="8" borderId="4" xfId="9" applyNumberFormat="1" applyFont="1" applyFill="1" applyBorder="1" applyAlignment="1">
      <alignment horizontal="center" vertical="center"/>
    </xf>
    <xf numFmtId="164" fontId="16" fillId="8" borderId="15" xfId="9" applyNumberFormat="1" applyFont="1" applyFill="1" applyBorder="1" applyAlignment="1">
      <alignment horizontal="center" vertical="center" wrapText="1"/>
    </xf>
    <xf numFmtId="0" fontId="16" fillId="9" borderId="1" xfId="9" applyFont="1" applyFill="1" applyBorder="1" applyAlignment="1">
      <alignment horizontal="center" vertical="center" wrapText="1"/>
    </xf>
    <xf numFmtId="0" fontId="16" fillId="9" borderId="1" xfId="9" applyFont="1" applyFill="1" applyBorder="1" applyAlignment="1">
      <alignment horizontal="center" vertical="center"/>
    </xf>
    <xf numFmtId="164" fontId="16" fillId="9" borderId="21" xfId="9" applyNumberFormat="1" applyFont="1" applyFill="1" applyBorder="1" applyAlignment="1">
      <alignment horizontal="center" vertical="center"/>
    </xf>
    <xf numFmtId="164" fontId="16" fillId="9" borderId="31" xfId="9" applyNumberFormat="1" applyFont="1" applyFill="1" applyBorder="1" applyAlignment="1">
      <alignment horizontal="center" vertical="center"/>
    </xf>
    <xf numFmtId="164" fontId="16" fillId="9" borderId="24" xfId="9" applyNumberFormat="1" applyFont="1" applyFill="1" applyBorder="1" applyAlignment="1">
      <alignment horizontal="center" vertical="center" wrapText="1"/>
    </xf>
    <xf numFmtId="0" fontId="16" fillId="11" borderId="1" xfId="9" applyFont="1" applyFill="1" applyBorder="1" applyAlignment="1">
      <alignment horizontal="center" vertical="center" wrapText="1"/>
    </xf>
    <xf numFmtId="0" fontId="16" fillId="11" borderId="1" xfId="9" applyFont="1" applyFill="1" applyBorder="1" applyAlignment="1">
      <alignment horizontal="center" vertical="center"/>
    </xf>
    <xf numFmtId="3" fontId="16" fillId="11" borderId="6" xfId="9" applyNumberFormat="1" applyFont="1" applyFill="1" applyBorder="1" applyAlignment="1">
      <alignment horizontal="center" vertical="center"/>
    </xf>
    <xf numFmtId="3" fontId="16" fillId="11" borderId="27" xfId="9" applyNumberFormat="1" applyFont="1" applyFill="1" applyBorder="1" applyAlignment="1">
      <alignment horizontal="center" vertical="center"/>
    </xf>
    <xf numFmtId="3" fontId="16" fillId="11" borderId="19" xfId="9" applyNumberFormat="1" applyFont="1" applyFill="1" applyBorder="1" applyAlignment="1">
      <alignment horizontal="center" vertical="center"/>
    </xf>
    <xf numFmtId="3" fontId="16" fillId="11" borderId="19" xfId="9" applyNumberFormat="1" applyFont="1" applyFill="1" applyBorder="1" applyAlignment="1">
      <alignment horizontal="center" vertical="center" wrapText="1"/>
    </xf>
    <xf numFmtId="0" fontId="16" fillId="13" borderId="1" xfId="9" applyFont="1" applyFill="1" applyBorder="1" applyAlignment="1">
      <alignment horizontal="center" vertical="center" wrapText="1"/>
    </xf>
    <xf numFmtId="0" fontId="16" fillId="8" borderId="23" xfId="9" applyFont="1" applyFill="1" applyBorder="1" applyAlignment="1">
      <alignment horizontal="center" vertical="center" wrapText="1"/>
    </xf>
    <xf numFmtId="3" fontId="16" fillId="8" borderId="5" xfId="9" applyNumberFormat="1" applyFont="1" applyFill="1" applyBorder="1" applyAlignment="1">
      <alignment horizontal="center" vertical="center" wrapText="1"/>
    </xf>
    <xf numFmtId="0" fontId="16" fillId="9" borderId="23" xfId="9" applyFont="1" applyFill="1" applyBorder="1" applyAlignment="1">
      <alignment horizontal="center" vertical="center" wrapText="1"/>
    </xf>
    <xf numFmtId="3" fontId="16" fillId="9" borderId="1" xfId="9" applyNumberFormat="1" applyFont="1" applyFill="1" applyBorder="1" applyAlignment="1">
      <alignment horizontal="center" vertical="center"/>
    </xf>
    <xf numFmtId="3" fontId="16" fillId="9" borderId="4" xfId="9" applyNumberFormat="1" applyFont="1" applyFill="1" applyBorder="1" applyAlignment="1">
      <alignment horizontal="center" vertical="center"/>
    </xf>
    <xf numFmtId="3" fontId="16" fillId="9" borderId="5" xfId="9" applyNumberFormat="1" applyFont="1" applyFill="1" applyBorder="1" applyAlignment="1">
      <alignment horizontal="center" vertical="center" wrapText="1"/>
    </xf>
    <xf numFmtId="0" fontId="16" fillId="13" borderId="23" xfId="9" applyFont="1" applyFill="1" applyBorder="1" applyAlignment="1">
      <alignment horizontal="center" vertical="center" wrapText="1"/>
    </xf>
    <xf numFmtId="3" fontId="16" fillId="13" borderId="1" xfId="9" applyNumberFormat="1" applyFont="1" applyFill="1" applyBorder="1" applyAlignment="1">
      <alignment horizontal="center" vertical="center"/>
    </xf>
    <xf numFmtId="3" fontId="16" fillId="13" borderId="4" xfId="9" applyNumberFormat="1" applyFont="1" applyFill="1" applyBorder="1" applyAlignment="1">
      <alignment horizontal="center" vertical="center"/>
    </xf>
    <xf numFmtId="3" fontId="16" fillId="13" borderId="5" xfId="9" applyNumberFormat="1" applyFont="1" applyFill="1" applyBorder="1" applyAlignment="1">
      <alignment horizontal="center" vertical="center" wrapText="1"/>
    </xf>
    <xf numFmtId="0" fontId="21" fillId="6" borderId="39" xfId="0" applyFont="1" applyFill="1" applyBorder="1" applyAlignment="1">
      <alignment horizontal="center" vertical="center"/>
    </xf>
    <xf numFmtId="0" fontId="21" fillId="6" borderId="19" xfId="0" applyFont="1" applyFill="1" applyBorder="1" applyAlignment="1">
      <alignment vertical="center"/>
    </xf>
    <xf numFmtId="0" fontId="21" fillId="6" borderId="19" xfId="0" applyFont="1" applyFill="1" applyBorder="1" applyAlignment="1">
      <alignment horizontal="center" vertical="center"/>
    </xf>
    <xf numFmtId="0" fontId="18" fillId="0" borderId="0" xfId="1" applyFont="1" applyAlignment="1">
      <alignment vertical="center" wrapText="1"/>
    </xf>
    <xf numFmtId="0" fontId="16" fillId="9" borderId="21" xfId="9" applyFont="1" applyFill="1" applyBorder="1" applyAlignment="1">
      <alignment horizontal="center" vertical="center" wrapText="1"/>
    </xf>
    <xf numFmtId="0" fontId="16" fillId="3" borderId="21" xfId="9" applyFont="1" applyFill="1" applyBorder="1" applyAlignment="1">
      <alignment horizontal="center" vertical="center" wrapText="1"/>
    </xf>
    <xf numFmtId="0" fontId="16" fillId="11" borderId="21" xfId="9" applyFont="1" applyFill="1" applyBorder="1" applyAlignment="1">
      <alignment horizontal="center" vertical="center" wrapText="1"/>
    </xf>
    <xf numFmtId="3" fontId="16" fillId="8" borderId="6" xfId="9" applyNumberFormat="1" applyFont="1" applyFill="1" applyBorder="1" applyAlignment="1">
      <alignment horizontal="center" vertical="center"/>
    </xf>
    <xf numFmtId="3" fontId="16" fillId="8" borderId="27" xfId="9" applyNumberFormat="1" applyFont="1" applyFill="1" applyBorder="1" applyAlignment="1">
      <alignment horizontal="center" vertical="center"/>
    </xf>
    <xf numFmtId="3" fontId="16" fillId="9" borderId="2" xfId="9" applyNumberFormat="1" applyFont="1" applyFill="1" applyBorder="1" applyAlignment="1">
      <alignment horizontal="center" vertical="center"/>
    </xf>
    <xf numFmtId="3" fontId="16" fillId="9" borderId="25" xfId="9" applyNumberFormat="1" applyFont="1" applyFill="1" applyBorder="1" applyAlignment="1">
      <alignment horizontal="center" vertical="center"/>
    </xf>
    <xf numFmtId="3" fontId="16" fillId="9" borderId="48" xfId="9" applyNumberFormat="1" applyFont="1" applyFill="1" applyBorder="1" applyAlignment="1">
      <alignment horizontal="center" vertical="center" wrapText="1"/>
    </xf>
    <xf numFmtId="3" fontId="16" fillId="8" borderId="19" xfId="9" applyNumberFormat="1" applyFont="1" applyFill="1" applyBorder="1" applyAlignment="1">
      <alignment horizontal="center" vertical="center" wrapText="1"/>
    </xf>
    <xf numFmtId="0" fontId="18" fillId="0" borderId="21" xfId="1" applyFont="1" applyBorder="1" applyAlignment="1">
      <alignment vertical="center"/>
    </xf>
    <xf numFmtId="0" fontId="18" fillId="0" borderId="6" xfId="1" applyFont="1" applyBorder="1" applyAlignment="1">
      <alignment vertical="center"/>
    </xf>
    <xf numFmtId="0" fontId="18" fillId="0" borderId="19" xfId="1" applyFont="1" applyBorder="1" applyAlignment="1">
      <alignment vertical="center" wrapText="1"/>
    </xf>
    <xf numFmtId="164" fontId="18" fillId="0" borderId="0" xfId="4" applyNumberFormat="1" applyFont="1" applyFill="1" applyBorder="1" applyAlignment="1">
      <alignment horizontal="center" vertical="center"/>
    </xf>
    <xf numFmtId="164" fontId="16" fillId="0" borderId="0" xfId="4" applyNumberFormat="1" applyFont="1" applyFill="1" applyBorder="1" applyAlignment="1">
      <alignment horizontal="center" vertical="center"/>
    </xf>
    <xf numFmtId="0" fontId="16" fillId="3" borderId="31" xfId="9" applyFont="1" applyFill="1" applyBorder="1" applyAlignment="1">
      <alignment horizontal="center" vertical="center" wrapText="1"/>
    </xf>
    <xf numFmtId="3" fontId="16" fillId="3" borderId="19" xfId="9" applyNumberFormat="1" applyFont="1" applyFill="1" applyBorder="1" applyAlignment="1">
      <alignment horizontal="center" vertical="center"/>
    </xf>
    <xf numFmtId="164" fontId="18" fillId="0" borderId="19" xfId="4" applyNumberFormat="1" applyFont="1" applyFill="1" applyBorder="1" applyAlignment="1">
      <alignment horizontal="center" vertical="center"/>
    </xf>
    <xf numFmtId="164" fontId="16" fillId="3" borderId="19" xfId="9" applyNumberFormat="1" applyFont="1" applyFill="1" applyBorder="1" applyAlignment="1">
      <alignment horizontal="center" vertical="center"/>
    </xf>
    <xf numFmtId="164" fontId="16" fillId="3" borderId="19" xfId="9" applyNumberFormat="1" applyFont="1" applyFill="1" applyBorder="1" applyAlignment="1">
      <alignment horizontal="center" vertical="center" wrapText="1"/>
    </xf>
    <xf numFmtId="1" fontId="18" fillId="0" borderId="19" xfId="4" applyNumberFormat="1" applyFont="1" applyFill="1" applyBorder="1" applyAlignment="1">
      <alignment horizontal="center" vertical="center"/>
    </xf>
    <xf numFmtId="0" fontId="11" fillId="0" borderId="19" xfId="0" applyFont="1" applyBorder="1" applyAlignment="1">
      <alignment vertical="center"/>
    </xf>
    <xf numFmtId="3" fontId="11" fillId="0" borderId="35" xfId="0" applyNumberFormat="1" applyFont="1" applyBorder="1" applyAlignment="1">
      <alignment horizontal="center" vertical="center"/>
    </xf>
    <xf numFmtId="3" fontId="11" fillId="0" borderId="12" xfId="0" applyNumberFormat="1" applyFont="1" applyBorder="1" applyAlignment="1">
      <alignment horizontal="center" vertical="center"/>
    </xf>
    <xf numFmtId="3" fontId="0" fillId="0" borderId="18" xfId="0" applyNumberFormat="1" applyBorder="1" applyAlignment="1">
      <alignment horizontal="right" vertical="center"/>
    </xf>
    <xf numFmtId="165" fontId="0" fillId="0" borderId="19" xfId="14" applyNumberFormat="1" applyFont="1" applyBorder="1" applyAlignment="1">
      <alignment horizontal="right" vertical="center"/>
    </xf>
    <xf numFmtId="3" fontId="0" fillId="0" borderId="39" xfId="0" applyNumberFormat="1" applyBorder="1" applyAlignment="1">
      <alignment horizontal="right" vertical="center"/>
    </xf>
    <xf numFmtId="164" fontId="0" fillId="0" borderId="18" xfId="4" applyNumberFormat="1" applyFont="1" applyBorder="1" applyAlignment="1">
      <alignment horizontal="right" vertical="center"/>
    </xf>
    <xf numFmtId="164" fontId="4" fillId="0" borderId="19" xfId="4" applyNumberFormat="1" applyFont="1" applyBorder="1" applyAlignment="1">
      <alignment horizontal="right" vertical="center"/>
    </xf>
    <xf numFmtId="3" fontId="0" fillId="0" borderId="19" xfId="0" applyNumberFormat="1" applyBorder="1" applyAlignment="1">
      <alignment horizontal="right" vertical="center"/>
    </xf>
    <xf numFmtId="164" fontId="0" fillId="0" borderId="19" xfId="4" applyNumberFormat="1" applyFont="1" applyBorder="1" applyAlignment="1">
      <alignment horizontal="right" vertical="center"/>
    </xf>
    <xf numFmtId="0" fontId="18" fillId="0" borderId="22" xfId="1" applyFont="1" applyBorder="1" applyAlignment="1">
      <alignment vertical="center" wrapText="1"/>
    </xf>
    <xf numFmtId="3" fontId="12" fillId="4" borderId="50" xfId="0" applyNumberFormat="1" applyFont="1" applyFill="1" applyBorder="1" applyAlignment="1">
      <alignment horizontal="center" vertical="center"/>
    </xf>
    <xf numFmtId="3" fontId="18" fillId="0" borderId="1" xfId="1" applyNumberFormat="1" applyFont="1" applyBorder="1" applyAlignment="1">
      <alignment horizontal="right" vertical="center"/>
    </xf>
    <xf numFmtId="3" fontId="15" fillId="0" borderId="1" xfId="1" applyNumberFormat="1" applyFont="1" applyBorder="1" applyAlignment="1">
      <alignment horizontal="right" vertical="center"/>
    </xf>
    <xf numFmtId="3" fontId="18" fillId="0" borderId="23" xfId="1" applyNumberFormat="1" applyFont="1" applyBorder="1" applyAlignment="1">
      <alignment horizontal="right" vertical="center"/>
    </xf>
    <xf numFmtId="3" fontId="18" fillId="0" borderId="7" xfId="1" applyNumberFormat="1" applyFont="1" applyBorder="1" applyAlignment="1">
      <alignment horizontal="right" vertical="center"/>
    </xf>
    <xf numFmtId="3" fontId="11" fillId="0" borderId="12" xfId="0" applyNumberFormat="1" applyFont="1" applyBorder="1" applyAlignment="1">
      <alignment horizontal="right" vertical="center"/>
    </xf>
    <xf numFmtId="3" fontId="12" fillId="4" borderId="34" xfId="0" applyNumberFormat="1" applyFont="1" applyFill="1" applyBorder="1" applyAlignment="1">
      <alignment horizontal="right" vertical="center"/>
    </xf>
    <xf numFmtId="164" fontId="16" fillId="4" borderId="16" xfId="4" applyNumberFormat="1" applyFont="1" applyFill="1" applyBorder="1" applyAlignment="1">
      <alignment horizontal="right" vertical="center"/>
    </xf>
    <xf numFmtId="3" fontId="12" fillId="4" borderId="49" xfId="0" applyNumberFormat="1" applyFont="1" applyFill="1" applyBorder="1" applyAlignment="1">
      <alignment horizontal="right" vertical="center"/>
    </xf>
    <xf numFmtId="3" fontId="12" fillId="4" borderId="50" xfId="0" applyNumberFormat="1" applyFont="1" applyFill="1" applyBorder="1" applyAlignment="1">
      <alignment horizontal="right" vertical="center"/>
    </xf>
    <xf numFmtId="164" fontId="16" fillId="4" borderId="51" xfId="4" applyNumberFormat="1" applyFont="1" applyFill="1" applyBorder="1" applyAlignment="1">
      <alignment horizontal="right" vertical="center"/>
    </xf>
    <xf numFmtId="164" fontId="18" fillId="0" borderId="1" xfId="4" applyNumberFormat="1" applyFont="1" applyFill="1" applyBorder="1" applyAlignment="1">
      <alignment horizontal="right" vertical="center"/>
    </xf>
    <xf numFmtId="3" fontId="18" fillId="0" borderId="0" xfId="1" applyNumberFormat="1" applyFont="1" applyAlignment="1">
      <alignment horizontal="right" vertical="center"/>
    </xf>
    <xf numFmtId="1" fontId="18" fillId="0" borderId="19" xfId="4" applyNumberFormat="1" applyFont="1" applyFill="1" applyBorder="1" applyAlignment="1">
      <alignment horizontal="right" vertical="center"/>
    </xf>
    <xf numFmtId="164" fontId="18" fillId="0" borderId="19" xfId="4" applyNumberFormat="1" applyFont="1" applyFill="1" applyBorder="1" applyAlignment="1">
      <alignment horizontal="right" vertical="center"/>
    </xf>
    <xf numFmtId="164" fontId="16" fillId="4" borderId="1" xfId="4" applyNumberFormat="1" applyFont="1" applyFill="1" applyBorder="1" applyAlignment="1">
      <alignment horizontal="right" vertical="center"/>
    </xf>
    <xf numFmtId="164" fontId="18" fillId="0" borderId="7" xfId="1" applyNumberFormat="1" applyFont="1" applyBorder="1" applyAlignment="1">
      <alignment horizontal="right" vertical="center"/>
    </xf>
    <xf numFmtId="164" fontId="11" fillId="0" borderId="12" xfId="0" applyNumberFormat="1" applyFont="1" applyBorder="1" applyAlignment="1">
      <alignment horizontal="right" vertical="center"/>
    </xf>
    <xf numFmtId="164" fontId="11" fillId="0" borderId="19" xfId="4" applyNumberFormat="1" applyFont="1" applyFill="1" applyBorder="1" applyAlignment="1">
      <alignment horizontal="right" vertical="center"/>
    </xf>
    <xf numFmtId="0" fontId="11" fillId="0" borderId="19" xfId="0" applyFont="1" applyBorder="1" applyAlignment="1">
      <alignment horizontal="right" vertical="center"/>
    </xf>
    <xf numFmtId="0" fontId="11" fillId="0" borderId="0" xfId="0" applyFont="1" applyAlignment="1">
      <alignment horizontal="right" vertical="center"/>
    </xf>
    <xf numFmtId="164" fontId="12" fillId="4" borderId="34" xfId="4" applyNumberFormat="1" applyFont="1" applyFill="1" applyBorder="1" applyAlignment="1">
      <alignment horizontal="right" vertical="center"/>
    </xf>
    <xf numFmtId="0" fontId="11" fillId="0" borderId="30" xfId="0" applyFont="1" applyBorder="1" applyAlignment="1">
      <alignment horizontal="right" vertical="center"/>
    </xf>
    <xf numFmtId="3" fontId="18" fillId="0" borderId="19" xfId="1" applyNumberFormat="1" applyFont="1" applyBorder="1" applyAlignment="1">
      <alignment horizontal="right" vertical="center"/>
    </xf>
    <xf numFmtId="3" fontId="11" fillId="0" borderId="0" xfId="0" applyNumberFormat="1" applyFont="1" applyAlignment="1">
      <alignment horizontal="right" vertical="center"/>
    </xf>
    <xf numFmtId="3" fontId="11" fillId="0" borderId="35" xfId="0" applyNumberFormat="1" applyFont="1" applyBorder="1" applyAlignment="1">
      <alignment horizontal="right" vertical="center"/>
    </xf>
    <xf numFmtId="3" fontId="12" fillId="0" borderId="0" xfId="0" applyNumberFormat="1" applyFont="1" applyAlignment="1">
      <alignment horizontal="right" vertical="center"/>
    </xf>
    <xf numFmtId="164" fontId="16" fillId="4" borderId="34" xfId="4" applyNumberFormat="1" applyFont="1" applyFill="1" applyBorder="1" applyAlignment="1">
      <alignment horizontal="right" vertical="center"/>
    </xf>
    <xf numFmtId="3" fontId="12" fillId="0" borderId="17" xfId="0" applyNumberFormat="1" applyFont="1" applyBorder="1" applyAlignment="1">
      <alignment horizontal="right" vertical="center"/>
    </xf>
    <xf numFmtId="164" fontId="16" fillId="4" borderId="36" xfId="4" applyNumberFormat="1" applyFont="1" applyFill="1" applyBorder="1" applyAlignment="1">
      <alignment horizontal="right" vertical="center"/>
    </xf>
    <xf numFmtId="3" fontId="18" fillId="0" borderId="33" xfId="1" applyNumberFormat="1" applyFont="1" applyBorder="1" applyAlignment="1">
      <alignment horizontal="right" vertical="center"/>
    </xf>
    <xf numFmtId="3" fontId="11" fillId="0" borderId="19" xfId="0" applyNumberFormat="1" applyFont="1" applyBorder="1" applyAlignment="1">
      <alignment horizontal="right" vertical="center"/>
    </xf>
    <xf numFmtId="3" fontId="18" fillId="0" borderId="9" xfId="9" applyNumberFormat="1" applyFont="1" applyBorder="1" applyAlignment="1">
      <alignment horizontal="right" vertical="center"/>
    </xf>
    <xf numFmtId="3" fontId="18" fillId="0" borderId="0" xfId="9" applyNumberFormat="1" applyFont="1" applyAlignment="1">
      <alignment horizontal="right" vertical="center"/>
    </xf>
    <xf numFmtId="165" fontId="0" fillId="0" borderId="19" xfId="0" applyNumberFormat="1" applyBorder="1" applyAlignment="1">
      <alignment horizontal="right" vertical="center"/>
    </xf>
    <xf numFmtId="165" fontId="0" fillId="0" borderId="39" xfId="14" applyNumberFormat="1" applyFont="1" applyBorder="1" applyAlignment="1">
      <alignment vertical="center"/>
    </xf>
    <xf numFmtId="164" fontId="18" fillId="0" borderId="21" xfId="4" applyNumberFormat="1" applyFont="1" applyFill="1" applyBorder="1" applyAlignment="1">
      <alignment horizontal="right" vertical="center"/>
    </xf>
    <xf numFmtId="164" fontId="18" fillId="0" borderId="24" xfId="4" applyNumberFormat="1" applyFont="1" applyFill="1" applyBorder="1" applyAlignment="1">
      <alignment horizontal="right" vertical="center"/>
    </xf>
    <xf numFmtId="3" fontId="12" fillId="0" borderId="48" xfId="0" applyNumberFormat="1" applyFont="1" applyBorder="1" applyAlignment="1">
      <alignment horizontal="right" vertical="center"/>
    </xf>
    <xf numFmtId="0" fontId="11" fillId="0" borderId="52" xfId="0" applyFont="1" applyBorder="1" applyAlignment="1">
      <alignment vertical="center"/>
    </xf>
    <xf numFmtId="0" fontId="11" fillId="0" borderId="53" xfId="0" applyFont="1" applyBorder="1" applyAlignment="1">
      <alignment vertical="center"/>
    </xf>
    <xf numFmtId="0" fontId="7" fillId="5" borderId="13" xfId="8" applyFill="1" applyBorder="1" applyAlignment="1">
      <alignment horizontal="left" vertical="top"/>
    </xf>
    <xf numFmtId="0" fontId="23" fillId="0" borderId="0" xfId="0" applyFont="1"/>
    <xf numFmtId="164" fontId="11" fillId="0" borderId="9" xfId="0" applyNumberFormat="1" applyFont="1" applyBorder="1" applyAlignment="1">
      <alignment horizontal="center" vertical="center"/>
    </xf>
    <xf numFmtId="165" fontId="0" fillId="0" borderId="0" xfId="14" applyNumberFormat="1" applyFont="1" applyAlignment="1">
      <alignment vertical="center"/>
    </xf>
    <xf numFmtId="164" fontId="11" fillId="0" borderId="19" xfId="0" applyNumberFormat="1" applyFont="1" applyBorder="1" applyAlignment="1">
      <alignment horizontal="right" vertical="center"/>
    </xf>
    <xf numFmtId="164" fontId="11" fillId="0" borderId="0" xfId="0" applyNumberFormat="1" applyFont="1" applyAlignment="1">
      <alignment horizontal="right" vertical="center"/>
    </xf>
    <xf numFmtId="164" fontId="12" fillId="4" borderId="55" xfId="4" applyNumberFormat="1" applyFont="1" applyFill="1" applyBorder="1" applyAlignment="1">
      <alignment horizontal="right" vertical="center"/>
    </xf>
    <xf numFmtId="164" fontId="11" fillId="0" borderId="54" xfId="0" applyNumberFormat="1" applyFont="1" applyBorder="1" applyAlignment="1">
      <alignment horizontal="right" vertical="center"/>
    </xf>
    <xf numFmtId="3" fontId="0" fillId="0" borderId="0" xfId="0" applyNumberFormat="1" applyAlignment="1">
      <alignment horizontal="right" vertical="center"/>
    </xf>
    <xf numFmtId="165" fontId="0" fillId="0" borderId="0" xfId="14" applyNumberFormat="1" applyFont="1" applyBorder="1" applyAlignment="1">
      <alignment horizontal="right" vertical="center"/>
    </xf>
    <xf numFmtId="165" fontId="0" fillId="0" borderId="0" xfId="0" applyNumberFormat="1" applyAlignment="1">
      <alignment horizontal="right" vertical="center"/>
    </xf>
    <xf numFmtId="0" fontId="0" fillId="0" borderId="39" xfId="0" applyBorder="1" applyAlignment="1">
      <alignment vertical="center"/>
    </xf>
    <xf numFmtId="165" fontId="0" fillId="0" borderId="39" xfId="14" applyNumberFormat="1" applyFont="1" applyBorder="1" applyAlignment="1">
      <alignment horizontal="right" vertical="center"/>
    </xf>
    <xf numFmtId="165" fontId="0" fillId="0" borderId="39" xfId="0" applyNumberFormat="1" applyBorder="1" applyAlignment="1">
      <alignment horizontal="right" vertical="center"/>
    </xf>
    <xf numFmtId="0" fontId="0" fillId="0" borderId="0" xfId="0" applyAlignment="1">
      <alignment wrapText="1"/>
    </xf>
    <xf numFmtId="16" fontId="0" fillId="0" borderId="0" xfId="0" quotePrefix="1" applyNumberFormat="1"/>
    <xf numFmtId="166" fontId="0" fillId="0" borderId="0" xfId="0" applyNumberFormat="1"/>
    <xf numFmtId="17" fontId="0" fillId="0" borderId="0" xfId="0" quotePrefix="1" applyNumberFormat="1"/>
    <xf numFmtId="3" fontId="12" fillId="4" borderId="56" xfId="0" applyNumberFormat="1" applyFont="1" applyFill="1" applyBorder="1" applyAlignment="1">
      <alignment horizontal="right" vertical="center"/>
    </xf>
    <xf numFmtId="0" fontId="11" fillId="0" borderId="39" xfId="0" applyFont="1" applyBorder="1" applyAlignment="1">
      <alignment vertical="center"/>
    </xf>
    <xf numFmtId="0" fontId="21" fillId="6" borderId="39" xfId="0" applyFont="1" applyFill="1" applyBorder="1" applyAlignment="1">
      <alignment vertical="center"/>
    </xf>
    <xf numFmtId="15" fontId="15" fillId="0" borderId="13" xfId="7" applyNumberFormat="1" applyFont="1" applyBorder="1" applyAlignment="1">
      <alignment horizontal="left" vertical="top"/>
    </xf>
    <xf numFmtId="0" fontId="25" fillId="0" borderId="0" xfId="0" applyFont="1" applyAlignment="1">
      <alignment horizontal="left" vertical="center" indent="1"/>
    </xf>
    <xf numFmtId="0" fontId="26" fillId="0" borderId="0" xfId="0" applyFont="1" applyAlignment="1">
      <alignment horizontal="left" vertical="center" indent="1"/>
    </xf>
    <xf numFmtId="0" fontId="27" fillId="0" borderId="0" xfId="0" applyFont="1" applyAlignment="1">
      <alignment horizontal="left" vertical="center" indent="1"/>
    </xf>
    <xf numFmtId="0" fontId="11" fillId="5" borderId="40" xfId="0" applyFont="1" applyFill="1" applyBorder="1" applyAlignment="1">
      <alignment horizontal="left" vertical="top" wrapText="1"/>
    </xf>
    <xf numFmtId="0" fontId="11" fillId="5" borderId="41" xfId="0" applyFont="1" applyFill="1" applyBorder="1" applyAlignment="1">
      <alignment horizontal="left" vertical="top" wrapText="1"/>
    </xf>
    <xf numFmtId="0" fontId="11" fillId="5" borderId="42" xfId="0" applyFont="1" applyFill="1" applyBorder="1" applyAlignment="1">
      <alignment horizontal="left" vertical="top" wrapText="1"/>
    </xf>
    <xf numFmtId="0" fontId="11" fillId="5" borderId="43" xfId="0" applyFont="1" applyFill="1" applyBorder="1" applyAlignment="1">
      <alignment horizontal="left" vertical="top" wrapText="1"/>
    </xf>
    <xf numFmtId="0" fontId="11" fillId="5" borderId="0" xfId="0" applyFont="1" applyFill="1" applyAlignment="1">
      <alignment horizontal="left" vertical="top" wrapText="1"/>
    </xf>
    <xf numFmtId="0" fontId="11" fillId="5" borderId="44" xfId="0" applyFont="1" applyFill="1" applyBorder="1" applyAlignment="1">
      <alignment horizontal="left" vertical="top" wrapText="1"/>
    </xf>
    <xf numFmtId="0" fontId="11" fillId="5" borderId="45" xfId="0" applyFont="1" applyFill="1" applyBorder="1" applyAlignment="1">
      <alignment horizontal="left" vertical="top" wrapText="1"/>
    </xf>
    <xf numFmtId="0" fontId="11" fillId="5" borderId="46" xfId="0" applyFont="1" applyFill="1" applyBorder="1" applyAlignment="1">
      <alignment horizontal="left" vertical="top" wrapText="1"/>
    </xf>
    <xf numFmtId="0" fontId="11" fillId="5" borderId="47" xfId="0" applyFont="1" applyFill="1" applyBorder="1" applyAlignment="1">
      <alignment horizontal="left" vertical="top" wrapText="1"/>
    </xf>
    <xf numFmtId="0" fontId="21" fillId="2" borderId="0" xfId="0" applyFont="1" applyFill="1" applyAlignment="1">
      <alignment horizontal="left" vertical="center" wrapText="1"/>
    </xf>
    <xf numFmtId="0" fontId="0" fillId="0" borderId="0" xfId="0"/>
    <xf numFmtId="3" fontId="22" fillId="3" borderId="37" xfId="9" applyNumberFormat="1" applyFont="1" applyFill="1" applyBorder="1" applyAlignment="1">
      <alignment horizontal="center" vertical="center" wrapText="1"/>
    </xf>
    <xf numFmtId="3" fontId="22" fillId="3" borderId="52" xfId="9" applyNumberFormat="1" applyFont="1" applyFill="1" applyBorder="1" applyAlignment="1">
      <alignment horizontal="center" vertical="center" wrapText="1"/>
    </xf>
    <xf numFmtId="0" fontId="18" fillId="0" borderId="31" xfId="1" applyFont="1" applyBorder="1" applyAlignment="1">
      <alignment horizontal="center" vertical="center" textRotation="90"/>
    </xf>
    <xf numFmtId="0" fontId="11" fillId="0" borderId="25" xfId="0" applyFont="1" applyBorder="1" applyAlignment="1">
      <alignment horizontal="center" vertical="center" textRotation="90"/>
    </xf>
    <xf numFmtId="0" fontId="11" fillId="0" borderId="27" xfId="0" applyFont="1" applyBorder="1" applyAlignment="1">
      <alignment horizontal="center" vertical="center" textRotation="90"/>
    </xf>
    <xf numFmtId="3" fontId="16" fillId="3" borderId="28" xfId="9" applyNumberFormat="1" applyFont="1" applyFill="1" applyBorder="1" applyAlignment="1">
      <alignment horizontal="center" vertical="center"/>
    </xf>
    <xf numFmtId="3" fontId="16" fillId="3" borderId="29" xfId="9" applyNumberFormat="1" applyFont="1" applyFill="1" applyBorder="1" applyAlignment="1">
      <alignment horizontal="center" vertical="center"/>
    </xf>
    <xf numFmtId="0" fontId="11" fillId="0" borderId="29" xfId="0" applyFont="1" applyBorder="1" applyAlignment="1">
      <alignment horizontal="center" vertical="center"/>
    </xf>
    <xf numFmtId="0" fontId="11" fillId="0" borderId="30" xfId="0" applyFont="1" applyBorder="1" applyAlignment="1">
      <alignment horizontal="center" vertical="center"/>
    </xf>
    <xf numFmtId="164" fontId="16" fillId="3" borderId="8" xfId="9" applyNumberFormat="1" applyFont="1" applyFill="1" applyBorder="1" applyAlignment="1">
      <alignment horizontal="center" vertical="center"/>
    </xf>
    <xf numFmtId="164" fontId="11" fillId="0" borderId="9" xfId="0" applyNumberFormat="1" applyFont="1" applyBorder="1" applyAlignment="1">
      <alignment horizontal="center" vertical="center"/>
    </xf>
    <xf numFmtId="164" fontId="11" fillId="0" borderId="11" xfId="0" applyNumberFormat="1" applyFont="1" applyBorder="1" applyAlignment="1">
      <alignment horizontal="center" vertical="center"/>
    </xf>
    <xf numFmtId="3" fontId="16" fillId="11" borderId="28" xfId="9" applyNumberFormat="1" applyFont="1" applyFill="1" applyBorder="1" applyAlignment="1">
      <alignment horizontal="center" vertical="center"/>
    </xf>
    <xf numFmtId="3" fontId="16" fillId="11" borderId="29" xfId="9" applyNumberFormat="1" applyFont="1" applyFill="1" applyBorder="1" applyAlignment="1">
      <alignment horizontal="center" vertical="center"/>
    </xf>
    <xf numFmtId="0" fontId="11" fillId="10" borderId="29" xfId="0" applyFont="1" applyFill="1" applyBorder="1" applyAlignment="1">
      <alignment horizontal="center" vertical="center"/>
    </xf>
    <xf numFmtId="0" fontId="11" fillId="10" borderId="30" xfId="0" applyFont="1" applyFill="1" applyBorder="1" applyAlignment="1">
      <alignment horizontal="center" vertical="center"/>
    </xf>
    <xf numFmtId="164" fontId="16" fillId="9" borderId="8" xfId="9" applyNumberFormat="1" applyFont="1" applyFill="1" applyBorder="1" applyAlignment="1">
      <alignment horizontal="center" vertical="center"/>
    </xf>
    <xf numFmtId="164" fontId="11" fillId="4" borderId="9" xfId="0" applyNumberFormat="1" applyFont="1" applyFill="1" applyBorder="1" applyAlignment="1">
      <alignment horizontal="center" vertical="center"/>
    </xf>
    <xf numFmtId="164" fontId="11" fillId="4" borderId="11" xfId="0" applyNumberFormat="1" applyFont="1" applyFill="1" applyBorder="1" applyAlignment="1">
      <alignment horizontal="center" vertical="center"/>
    </xf>
    <xf numFmtId="0" fontId="12" fillId="6" borderId="0" xfId="0" applyFont="1" applyFill="1" applyAlignment="1">
      <alignment horizontal="center" vertical="center" wrapText="1"/>
    </xf>
    <xf numFmtId="0" fontId="11" fillId="6" borderId="0" xfId="0" applyFont="1" applyFill="1" applyAlignment="1">
      <alignment horizontal="center" vertical="center" wrapText="1"/>
    </xf>
    <xf numFmtId="3" fontId="16" fillId="8" borderId="28" xfId="9" applyNumberFormat="1" applyFont="1" applyFill="1" applyBorder="1" applyAlignment="1">
      <alignment horizontal="center" vertical="center"/>
    </xf>
    <xf numFmtId="3" fontId="16" fillId="8" borderId="29" xfId="9" applyNumberFormat="1" applyFont="1" applyFill="1" applyBorder="1" applyAlignment="1">
      <alignment horizontal="center" vertical="center"/>
    </xf>
    <xf numFmtId="0" fontId="11" fillId="2" borderId="29" xfId="0" applyFont="1" applyFill="1" applyBorder="1" applyAlignment="1">
      <alignment horizontal="center" vertical="center"/>
    </xf>
    <xf numFmtId="0" fontId="11" fillId="2" borderId="30" xfId="0" applyFont="1" applyFill="1" applyBorder="1" applyAlignment="1">
      <alignment horizontal="center" vertical="center"/>
    </xf>
    <xf numFmtId="3" fontId="16" fillId="7" borderId="31" xfId="9" applyNumberFormat="1" applyFont="1" applyFill="1" applyBorder="1" applyAlignment="1">
      <alignment horizontal="center" vertical="center"/>
    </xf>
    <xf numFmtId="3" fontId="16" fillId="7" borderId="9" xfId="9" applyNumberFormat="1" applyFont="1" applyFill="1" applyBorder="1" applyAlignment="1">
      <alignment horizontal="center" vertical="center"/>
    </xf>
    <xf numFmtId="3" fontId="16" fillId="7" borderId="38" xfId="9" applyNumberFormat="1" applyFont="1" applyFill="1" applyBorder="1" applyAlignment="1">
      <alignment horizontal="center" vertical="center"/>
    </xf>
    <xf numFmtId="164" fontId="16" fillId="8" borderId="8" xfId="9" applyNumberFormat="1" applyFont="1" applyFill="1" applyBorder="1" applyAlignment="1">
      <alignment horizontal="center" vertical="center"/>
    </xf>
    <xf numFmtId="164" fontId="11" fillId="2" borderId="9" xfId="0" applyNumberFormat="1" applyFont="1" applyFill="1" applyBorder="1" applyAlignment="1">
      <alignment horizontal="center" vertical="center"/>
    </xf>
    <xf numFmtId="164" fontId="11" fillId="2" borderId="11" xfId="0" applyNumberFormat="1" applyFont="1" applyFill="1" applyBorder="1" applyAlignment="1">
      <alignment horizontal="center" vertical="center"/>
    </xf>
    <xf numFmtId="3" fontId="16" fillId="9" borderId="28" xfId="9" applyNumberFormat="1" applyFont="1" applyFill="1" applyBorder="1" applyAlignment="1">
      <alignment horizontal="center" vertical="center"/>
    </xf>
    <xf numFmtId="3" fontId="16" fillId="9" borderId="29" xfId="9" applyNumberFormat="1" applyFont="1" applyFill="1" applyBorder="1" applyAlignment="1">
      <alignment horizontal="center" vertical="center"/>
    </xf>
    <xf numFmtId="0" fontId="11" fillId="4" borderId="29" xfId="0" applyFont="1" applyFill="1" applyBorder="1" applyAlignment="1">
      <alignment horizontal="center" vertical="center"/>
    </xf>
    <xf numFmtId="0" fontId="11" fillId="4" borderId="30" xfId="0" applyFont="1" applyFill="1" applyBorder="1" applyAlignment="1">
      <alignment horizontal="center" vertical="center"/>
    </xf>
    <xf numFmtId="3" fontId="16" fillId="13" borderId="8" xfId="9" applyNumberFormat="1" applyFont="1" applyFill="1" applyBorder="1" applyAlignment="1">
      <alignment horizontal="center" vertical="center"/>
    </xf>
    <xf numFmtId="0" fontId="11" fillId="12" borderId="9" xfId="0" applyFont="1" applyFill="1" applyBorder="1" applyAlignment="1">
      <alignment horizontal="center" vertical="center"/>
    </xf>
    <xf numFmtId="0" fontId="11" fillId="12" borderId="11" xfId="0" applyFont="1" applyFill="1" applyBorder="1" applyAlignment="1">
      <alignment horizontal="center" vertical="center"/>
    </xf>
    <xf numFmtId="3" fontId="16" fillId="8" borderId="8" xfId="9" applyNumberFormat="1" applyFont="1" applyFill="1" applyBorder="1" applyAlignment="1">
      <alignment horizontal="center" vertical="center"/>
    </xf>
    <xf numFmtId="0" fontId="11" fillId="2" borderId="9" xfId="0" applyFont="1" applyFill="1" applyBorder="1" applyAlignment="1">
      <alignment horizontal="center" vertical="center"/>
    </xf>
    <xf numFmtId="0" fontId="11" fillId="2" borderId="11" xfId="0" applyFont="1" applyFill="1" applyBorder="1" applyAlignment="1">
      <alignment horizontal="center" vertical="center"/>
    </xf>
    <xf numFmtId="3" fontId="16" fillId="3" borderId="8" xfId="9" applyNumberFormat="1" applyFont="1" applyFill="1" applyBorder="1" applyAlignment="1">
      <alignment horizontal="center" vertical="center"/>
    </xf>
    <xf numFmtId="0" fontId="11" fillId="0" borderId="9" xfId="0" applyFont="1" applyBorder="1" applyAlignment="1">
      <alignment horizontal="center" vertical="center"/>
    </xf>
    <xf numFmtId="0" fontId="11" fillId="0" borderId="11" xfId="0" applyFont="1" applyBorder="1" applyAlignment="1">
      <alignment horizontal="center" vertical="center"/>
    </xf>
    <xf numFmtId="3" fontId="16" fillId="9" borderId="8" xfId="9" applyNumberFormat="1" applyFont="1" applyFill="1" applyBorder="1" applyAlignment="1">
      <alignment horizontal="center" vertical="center"/>
    </xf>
    <xf numFmtId="0" fontId="11" fillId="4" borderId="9" xfId="0" applyFont="1" applyFill="1" applyBorder="1" applyAlignment="1">
      <alignment horizontal="center" vertical="center"/>
    </xf>
    <xf numFmtId="0" fontId="11" fillId="4" borderId="11" xfId="0" applyFont="1" applyFill="1" applyBorder="1" applyAlignment="1">
      <alignment horizontal="center" vertical="center"/>
    </xf>
    <xf numFmtId="0" fontId="18" fillId="0" borderId="31" xfId="1" applyFont="1" applyBorder="1" applyAlignment="1">
      <alignment vertical="center" textRotation="90"/>
    </xf>
  </cellXfs>
  <cellStyles count="15">
    <cellStyle name="Comma" xfId="14" builtinId="3"/>
    <cellStyle name="Comma 2" xfId="2" xr:uid="{00000000-0005-0000-0000-000001000000}"/>
    <cellStyle name="Hyperlink" xfId="8" builtinId="8"/>
    <cellStyle name="Normal" xfId="0" builtinId="0"/>
    <cellStyle name="Normal 2" xfId="3" xr:uid="{00000000-0005-0000-0000-000004000000}"/>
    <cellStyle name="Normal 3" xfId="6" xr:uid="{00000000-0005-0000-0000-000005000000}"/>
    <cellStyle name="Normal 3 2" xfId="10" xr:uid="{00000000-0005-0000-0000-000006000000}"/>
    <cellStyle name="Normal 4" xfId="5" xr:uid="{00000000-0005-0000-0000-000007000000}"/>
    <cellStyle name="Normal 5" xfId="7" xr:uid="{00000000-0005-0000-0000-000008000000}"/>
    <cellStyle name="Normal 5 2" xfId="11" xr:uid="{00000000-0005-0000-0000-000009000000}"/>
    <cellStyle name="Normal 6" xfId="12" xr:uid="{00000000-0005-0000-0000-00000A000000}"/>
    <cellStyle name="Normal_Sheet1" xfId="1" xr:uid="{00000000-0005-0000-0000-00000B000000}"/>
    <cellStyle name="Normal_Sheet2 2" xfId="9" xr:uid="{00000000-0005-0000-0000-00000C000000}"/>
    <cellStyle name="Normal_Sheet3" xfId="13" xr:uid="{00000000-0005-0000-0000-00000D000000}"/>
    <cellStyle name="Percent" xfId="4" builtinId="5"/>
  </cellStyles>
  <dxfs count="0"/>
  <tableStyles count="0" defaultTableStyle="TableStyleMedium9" defaultPivotStyle="PivotStyleLight16"/>
  <colors>
    <mruColors>
      <color rgb="FF00AE9E"/>
      <color rgb="FFA0C4DA"/>
      <color rgb="FFD2D1B6"/>
      <color rgb="FF11175E"/>
      <color rgb="FF98002E"/>
      <color rgb="FF012169"/>
      <color rgb="FF98A4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4.xml"/><Relationship Id="rId13" Type="http://schemas.openxmlformats.org/officeDocument/2006/relationships/worksheet" Target="worksheets/sheet9.xml"/><Relationship Id="rId18" Type="http://schemas.openxmlformats.org/officeDocument/2006/relationships/worksheet" Target="worksheets/sheet14.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17.xml"/><Relationship Id="rId7" Type="http://schemas.openxmlformats.org/officeDocument/2006/relationships/chartsheet" Target="chartsheets/sheet3.xml"/><Relationship Id="rId12" Type="http://schemas.openxmlformats.org/officeDocument/2006/relationships/worksheet" Target="worksheets/sheet8.xml"/><Relationship Id="rId17" Type="http://schemas.openxmlformats.org/officeDocument/2006/relationships/worksheet" Target="worksheets/sheet13.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2.xml"/><Relationship Id="rId20"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chartsheet" Target="chartsheets/sheet2.xml"/><Relationship Id="rId11" Type="http://schemas.openxmlformats.org/officeDocument/2006/relationships/worksheet" Target="worksheets/sheet7.xml"/><Relationship Id="rId24" Type="http://schemas.openxmlformats.org/officeDocument/2006/relationships/theme" Target="theme/theme1.xml"/><Relationship Id="rId5" Type="http://schemas.openxmlformats.org/officeDocument/2006/relationships/chartsheet" Target="chartsheets/sheet1.xml"/><Relationship Id="rId15" Type="http://schemas.openxmlformats.org/officeDocument/2006/relationships/worksheet" Target="worksheets/sheet11.xml"/><Relationship Id="rId23" Type="http://schemas.openxmlformats.org/officeDocument/2006/relationships/externalLink" Target="externalLinks/externalLink1.xml"/><Relationship Id="rId10" Type="http://schemas.openxmlformats.org/officeDocument/2006/relationships/worksheet" Target="worksheets/sheet6.xml"/><Relationship Id="rId19" Type="http://schemas.openxmlformats.org/officeDocument/2006/relationships/worksheet" Target="worksheets/sheet15.xml"/><Relationship Id="rId4" Type="http://schemas.openxmlformats.org/officeDocument/2006/relationships/worksheet" Target="worksheets/sheet4.xml"/><Relationship Id="rId9" Type="http://schemas.openxmlformats.org/officeDocument/2006/relationships/worksheet" Target="worksheets/sheet5.xml"/><Relationship Id="rId14" Type="http://schemas.openxmlformats.org/officeDocument/2006/relationships/worksheet" Target="worksheets/sheet10.xml"/><Relationship Id="rId22" Type="http://schemas.openxmlformats.org/officeDocument/2006/relationships/worksheet" Target="worksheets/sheet18.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b="1">
                <a:latin typeface="Arial" panose="020B0604020202020204" pitchFamily="34" charset="0"/>
                <a:cs typeface="Arial" panose="020B0604020202020204" pitchFamily="34" charset="0"/>
              </a:rPr>
              <a:t>Hospital</a:t>
            </a:r>
            <a:r>
              <a:rPr lang="en-GB" b="1" baseline="0">
                <a:latin typeface="Arial" panose="020B0604020202020204" pitchFamily="34" charset="0"/>
                <a:cs typeface="Arial" panose="020B0604020202020204" pitchFamily="34" charset="0"/>
              </a:rPr>
              <a:t> episodes of tooth extractions 0-19 year olds</a:t>
            </a:r>
            <a:endParaRPr lang="en-GB" b="1">
              <a:latin typeface="Arial" panose="020B0604020202020204" pitchFamily="34" charset="0"/>
              <a:cs typeface="Arial" panose="020B0604020202020204" pitchFamily="34" charset="0"/>
            </a:endParaRPr>
          </a:p>
        </c:rich>
      </c:tx>
      <c:layout>
        <c:manualLayout>
          <c:xMode val="edge"/>
          <c:yMode val="edge"/>
          <c:x val="0.28258900690594863"/>
          <c:y val="1.253886100738394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0331131301152867E-2"/>
          <c:y val="7.3331438791517087E-2"/>
          <c:w val="0.87763057081415863"/>
          <c:h val="0.82620431070244449"/>
        </c:manualLayout>
      </c:layout>
      <c:barChart>
        <c:barDir val="col"/>
        <c:grouping val="stacked"/>
        <c:varyColors val="0"/>
        <c:ser>
          <c:idx val="0"/>
          <c:order val="0"/>
          <c:tx>
            <c:strRef>
              <c:f>'Chart Data'!$C$33</c:f>
              <c:strCache>
                <c:ptCount val="1"/>
                <c:pt idx="0">
                  <c:v>Caries extracts</c:v>
                </c:pt>
              </c:strCache>
            </c:strRef>
          </c:tx>
          <c:spPr>
            <a:solidFill>
              <a:srgbClr val="98002E"/>
            </a:solidFill>
            <a:ln>
              <a:noFill/>
            </a:ln>
            <a:effectLst/>
          </c:spPr>
          <c:invertIfNegative val="0"/>
          <c:cat>
            <c:strRef>
              <c:f>'Chart Data'!$A$34:$A$42</c:f>
              <c:strCache>
                <c:ptCount val="9"/>
                <c:pt idx="0">
                  <c:v>11/12</c:v>
                </c:pt>
                <c:pt idx="1">
                  <c:v>12/13</c:v>
                </c:pt>
                <c:pt idx="2">
                  <c:v>13/14</c:v>
                </c:pt>
                <c:pt idx="3">
                  <c:v>14/15</c:v>
                </c:pt>
                <c:pt idx="4">
                  <c:v>15/16</c:v>
                </c:pt>
                <c:pt idx="5">
                  <c:v>16/17</c:v>
                </c:pt>
                <c:pt idx="6">
                  <c:v>17/18</c:v>
                </c:pt>
                <c:pt idx="7">
                  <c:v>18/19</c:v>
                </c:pt>
                <c:pt idx="8">
                  <c:v>19/20</c:v>
                </c:pt>
              </c:strCache>
            </c:strRef>
          </c:cat>
          <c:val>
            <c:numRef>
              <c:f>'Chart Data'!$C$34:$C$42</c:f>
              <c:numCache>
                <c:formatCode>General</c:formatCode>
                <c:ptCount val="9"/>
                <c:pt idx="0">
                  <c:v>39848</c:v>
                </c:pt>
                <c:pt idx="1">
                  <c:v>39888</c:v>
                </c:pt>
                <c:pt idx="2">
                  <c:v>41282</c:v>
                </c:pt>
                <c:pt idx="3">
                  <c:v>42209</c:v>
                </c:pt>
                <c:pt idx="4">
                  <c:v>39278</c:v>
                </c:pt>
                <c:pt idx="5">
                  <c:v>39346</c:v>
                </c:pt>
                <c:pt idx="6">
                  <c:v>38385</c:v>
                </c:pt>
                <c:pt idx="7">
                  <c:v>37404</c:v>
                </c:pt>
                <c:pt idx="8">
                  <c:v>35190</c:v>
                </c:pt>
              </c:numCache>
            </c:numRef>
          </c:val>
          <c:extLst>
            <c:ext xmlns:c16="http://schemas.microsoft.com/office/drawing/2014/chart" uri="{C3380CC4-5D6E-409C-BE32-E72D297353CC}">
              <c16:uniqueId val="{00000000-BAEC-465B-852B-316085FE370F}"/>
            </c:ext>
          </c:extLst>
        </c:ser>
        <c:ser>
          <c:idx val="1"/>
          <c:order val="1"/>
          <c:tx>
            <c:strRef>
              <c:f>'Chart Data'!$D$33</c:f>
              <c:strCache>
                <c:ptCount val="1"/>
                <c:pt idx="0">
                  <c:v>Non-caries extracts</c:v>
                </c:pt>
              </c:strCache>
            </c:strRef>
          </c:tx>
          <c:spPr>
            <a:solidFill>
              <a:srgbClr val="00AE9E"/>
            </a:solidFill>
            <a:ln>
              <a:noFill/>
            </a:ln>
            <a:effectLst/>
          </c:spPr>
          <c:invertIfNegative val="0"/>
          <c:cat>
            <c:strRef>
              <c:f>'Chart Data'!$A$34:$A$42</c:f>
              <c:strCache>
                <c:ptCount val="9"/>
                <c:pt idx="0">
                  <c:v>11/12</c:v>
                </c:pt>
                <c:pt idx="1">
                  <c:v>12/13</c:v>
                </c:pt>
                <c:pt idx="2">
                  <c:v>13/14</c:v>
                </c:pt>
                <c:pt idx="3">
                  <c:v>14/15</c:v>
                </c:pt>
                <c:pt idx="4">
                  <c:v>15/16</c:v>
                </c:pt>
                <c:pt idx="5">
                  <c:v>16/17</c:v>
                </c:pt>
                <c:pt idx="6">
                  <c:v>17/18</c:v>
                </c:pt>
                <c:pt idx="7">
                  <c:v>18/19</c:v>
                </c:pt>
                <c:pt idx="8">
                  <c:v>19/20</c:v>
                </c:pt>
              </c:strCache>
            </c:strRef>
          </c:cat>
          <c:val>
            <c:numRef>
              <c:f>'Chart Data'!$D$34:$D$42</c:f>
              <c:numCache>
                <c:formatCode>General</c:formatCode>
                <c:ptCount val="9"/>
                <c:pt idx="0">
                  <c:v>20912</c:v>
                </c:pt>
                <c:pt idx="1">
                  <c:v>20795</c:v>
                </c:pt>
                <c:pt idx="2">
                  <c:v>21320</c:v>
                </c:pt>
                <c:pt idx="3">
                  <c:v>20987</c:v>
                </c:pt>
                <c:pt idx="4">
                  <c:v>21083</c:v>
                </c:pt>
                <c:pt idx="5">
                  <c:v>21955</c:v>
                </c:pt>
                <c:pt idx="6">
                  <c:v>20929</c:v>
                </c:pt>
                <c:pt idx="7">
                  <c:v>21607</c:v>
                </c:pt>
                <c:pt idx="8">
                  <c:v>19947</c:v>
                </c:pt>
              </c:numCache>
            </c:numRef>
          </c:val>
          <c:extLst>
            <c:ext xmlns:c16="http://schemas.microsoft.com/office/drawing/2014/chart" uri="{C3380CC4-5D6E-409C-BE32-E72D297353CC}">
              <c16:uniqueId val="{00000001-BAEC-465B-852B-316085FE370F}"/>
            </c:ext>
          </c:extLst>
        </c:ser>
        <c:dLbls>
          <c:showLegendKey val="0"/>
          <c:showVal val="0"/>
          <c:showCatName val="0"/>
          <c:showSerName val="0"/>
          <c:showPercent val="0"/>
          <c:showBubbleSize val="0"/>
        </c:dLbls>
        <c:gapWidth val="150"/>
        <c:overlap val="100"/>
        <c:axId val="550299864"/>
        <c:axId val="550296256"/>
      </c:barChart>
      <c:lineChart>
        <c:grouping val="standard"/>
        <c:varyColors val="0"/>
        <c:ser>
          <c:idx val="2"/>
          <c:order val="2"/>
          <c:tx>
            <c:strRef>
              <c:f>'Chart Data'!$E$33</c:f>
              <c:strCache>
                <c:ptCount val="1"/>
                <c:pt idx="0">
                  <c:v>% extractions due to decay</c:v>
                </c:pt>
              </c:strCache>
            </c:strRef>
          </c:tx>
          <c:spPr>
            <a:ln w="28575" cap="rnd">
              <a:solidFill>
                <a:srgbClr val="012169"/>
              </a:solidFill>
              <a:round/>
            </a:ln>
            <a:effectLst/>
          </c:spPr>
          <c:marker>
            <c:symbol val="none"/>
          </c:marker>
          <c:dPt>
            <c:idx val="1"/>
            <c:marker>
              <c:symbol val="none"/>
            </c:marker>
            <c:bubble3D val="0"/>
            <c:spPr>
              <a:ln w="28575" cap="rnd">
                <a:solidFill>
                  <a:srgbClr val="012169"/>
                </a:solidFill>
                <a:round/>
              </a:ln>
              <a:effectLst/>
            </c:spPr>
            <c:extLst>
              <c:ext xmlns:c16="http://schemas.microsoft.com/office/drawing/2014/chart" uri="{C3380CC4-5D6E-409C-BE32-E72D297353CC}">
                <c16:uniqueId val="{00000004-BAEC-465B-852B-316085FE370F}"/>
              </c:ext>
            </c:extLst>
          </c:dPt>
          <c:dPt>
            <c:idx val="2"/>
            <c:marker>
              <c:symbol val="none"/>
            </c:marker>
            <c:bubble3D val="0"/>
            <c:spPr>
              <a:ln w="28575" cap="rnd">
                <a:solidFill>
                  <a:srgbClr val="012169"/>
                </a:solidFill>
                <a:round/>
              </a:ln>
              <a:effectLst/>
            </c:spPr>
            <c:extLst>
              <c:ext xmlns:c16="http://schemas.microsoft.com/office/drawing/2014/chart" uri="{C3380CC4-5D6E-409C-BE32-E72D297353CC}">
                <c16:uniqueId val="{00000005-BAEC-465B-852B-316085FE370F}"/>
              </c:ext>
            </c:extLst>
          </c:dPt>
          <c:dPt>
            <c:idx val="3"/>
            <c:marker>
              <c:symbol val="none"/>
            </c:marker>
            <c:bubble3D val="0"/>
            <c:spPr>
              <a:ln w="28575" cap="rnd">
                <a:solidFill>
                  <a:srgbClr val="012169"/>
                </a:solidFill>
                <a:round/>
              </a:ln>
              <a:effectLst/>
            </c:spPr>
            <c:extLst>
              <c:ext xmlns:c16="http://schemas.microsoft.com/office/drawing/2014/chart" uri="{C3380CC4-5D6E-409C-BE32-E72D297353CC}">
                <c16:uniqueId val="{00000006-BAEC-465B-852B-316085FE370F}"/>
              </c:ext>
            </c:extLst>
          </c:dPt>
          <c:dPt>
            <c:idx val="4"/>
            <c:marker>
              <c:symbol val="none"/>
            </c:marker>
            <c:bubble3D val="0"/>
            <c:spPr>
              <a:ln w="28575" cap="rnd">
                <a:solidFill>
                  <a:srgbClr val="012169"/>
                </a:solidFill>
                <a:round/>
              </a:ln>
              <a:effectLst/>
            </c:spPr>
            <c:extLst>
              <c:ext xmlns:c16="http://schemas.microsoft.com/office/drawing/2014/chart" uri="{C3380CC4-5D6E-409C-BE32-E72D297353CC}">
                <c16:uniqueId val="{00000007-BAEC-465B-852B-316085FE370F}"/>
              </c:ext>
            </c:extLst>
          </c:dPt>
          <c:dPt>
            <c:idx val="5"/>
            <c:marker>
              <c:symbol val="none"/>
            </c:marker>
            <c:bubble3D val="0"/>
            <c:spPr>
              <a:ln w="28575" cap="rnd">
                <a:solidFill>
                  <a:srgbClr val="012169"/>
                </a:solidFill>
                <a:round/>
              </a:ln>
              <a:effectLst/>
            </c:spPr>
            <c:extLst>
              <c:ext xmlns:c16="http://schemas.microsoft.com/office/drawing/2014/chart" uri="{C3380CC4-5D6E-409C-BE32-E72D297353CC}">
                <c16:uniqueId val="{00000008-BAEC-465B-852B-316085FE370F}"/>
              </c:ext>
            </c:extLst>
          </c:dPt>
          <c:dPt>
            <c:idx val="6"/>
            <c:marker>
              <c:symbol val="none"/>
            </c:marker>
            <c:bubble3D val="0"/>
            <c:spPr>
              <a:ln w="28575" cap="rnd">
                <a:solidFill>
                  <a:srgbClr val="012169"/>
                </a:solidFill>
                <a:round/>
              </a:ln>
              <a:effectLst/>
            </c:spPr>
            <c:extLst>
              <c:ext xmlns:c16="http://schemas.microsoft.com/office/drawing/2014/chart" uri="{C3380CC4-5D6E-409C-BE32-E72D297353CC}">
                <c16:uniqueId val="{00000003-BAEC-465B-852B-316085FE370F}"/>
              </c:ext>
            </c:extLst>
          </c:dPt>
          <c:dPt>
            <c:idx val="7"/>
            <c:marker>
              <c:symbol val="none"/>
            </c:marker>
            <c:bubble3D val="0"/>
            <c:spPr>
              <a:ln w="28575" cap="rnd">
                <a:solidFill>
                  <a:srgbClr val="012169"/>
                </a:solidFill>
                <a:round/>
              </a:ln>
              <a:effectLst/>
            </c:spPr>
            <c:extLst>
              <c:ext xmlns:c16="http://schemas.microsoft.com/office/drawing/2014/chart" uri="{C3380CC4-5D6E-409C-BE32-E72D297353CC}">
                <c16:uniqueId val="{00000009-BAEC-465B-852B-316085FE370F}"/>
              </c:ext>
            </c:extLst>
          </c:dPt>
          <c:cat>
            <c:strRef>
              <c:f>'Chart Data'!$A$34:$A$42</c:f>
              <c:strCache>
                <c:ptCount val="9"/>
                <c:pt idx="0">
                  <c:v>11/12</c:v>
                </c:pt>
                <c:pt idx="1">
                  <c:v>12/13</c:v>
                </c:pt>
                <c:pt idx="2">
                  <c:v>13/14</c:v>
                </c:pt>
                <c:pt idx="3">
                  <c:v>14/15</c:v>
                </c:pt>
                <c:pt idx="4">
                  <c:v>15/16</c:v>
                </c:pt>
                <c:pt idx="5">
                  <c:v>16/17</c:v>
                </c:pt>
                <c:pt idx="6">
                  <c:v>17/18</c:v>
                </c:pt>
                <c:pt idx="7">
                  <c:v>18/19</c:v>
                </c:pt>
                <c:pt idx="8">
                  <c:v>19/20</c:v>
                </c:pt>
              </c:strCache>
            </c:strRef>
          </c:cat>
          <c:val>
            <c:numRef>
              <c:f>'Chart Data'!$E$34:$E$42</c:f>
              <c:numCache>
                <c:formatCode>0.0</c:formatCode>
                <c:ptCount val="9"/>
                <c:pt idx="0">
                  <c:v>65.58262014483212</c:v>
                </c:pt>
                <c:pt idx="1">
                  <c:v>65.731753538882387</c:v>
                </c:pt>
                <c:pt idx="2">
                  <c:v>65.943580077313825</c:v>
                </c:pt>
                <c:pt idx="3">
                  <c:v>66.790619659472114</c:v>
                </c:pt>
                <c:pt idx="4">
                  <c:v>65.071817895661113</c:v>
                </c:pt>
                <c:pt idx="5">
                  <c:v>64.184923573840564</c:v>
                </c:pt>
                <c:pt idx="6">
                  <c:v>64.714907104562158</c:v>
                </c:pt>
                <c:pt idx="7">
                  <c:v>63.384792665774178</c:v>
                </c:pt>
                <c:pt idx="8">
                  <c:v>63.822841286250608</c:v>
                </c:pt>
              </c:numCache>
            </c:numRef>
          </c:val>
          <c:smooth val="0"/>
          <c:extLst>
            <c:ext xmlns:c16="http://schemas.microsoft.com/office/drawing/2014/chart" uri="{C3380CC4-5D6E-409C-BE32-E72D297353CC}">
              <c16:uniqueId val="{00000002-BAEC-465B-852B-316085FE370F}"/>
            </c:ext>
          </c:extLst>
        </c:ser>
        <c:dLbls>
          <c:showLegendKey val="0"/>
          <c:showVal val="0"/>
          <c:showCatName val="0"/>
          <c:showSerName val="0"/>
          <c:showPercent val="0"/>
          <c:showBubbleSize val="0"/>
        </c:dLbls>
        <c:marker val="1"/>
        <c:smooth val="0"/>
        <c:axId val="548928232"/>
        <c:axId val="548925280"/>
      </c:lineChart>
      <c:catAx>
        <c:axId val="550299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550296256"/>
        <c:crosses val="autoZero"/>
        <c:auto val="1"/>
        <c:lblAlgn val="ctr"/>
        <c:lblOffset val="100"/>
        <c:noMultiLvlLbl val="0"/>
      </c:catAx>
      <c:valAx>
        <c:axId val="550296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latin typeface="Arial" panose="020B0604020202020204" pitchFamily="34" charset="0"/>
                    <a:cs typeface="Arial" panose="020B0604020202020204" pitchFamily="34" charset="0"/>
                  </a:rPr>
                  <a:t>Number</a:t>
                </a:r>
                <a:r>
                  <a:rPr lang="en-US" baseline="0">
                    <a:latin typeface="Arial" panose="020B0604020202020204" pitchFamily="34" charset="0"/>
                    <a:cs typeface="Arial" panose="020B0604020202020204" pitchFamily="34" charset="0"/>
                  </a:rPr>
                  <a:t> of finished consultant episodes</a:t>
                </a:r>
                <a:endParaRPr lang="en-US">
                  <a:latin typeface="Arial" panose="020B0604020202020204" pitchFamily="34" charset="0"/>
                  <a:cs typeface="Arial" panose="020B0604020202020204" pitchFamily="34"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550299864"/>
        <c:crosses val="autoZero"/>
        <c:crossBetween val="between"/>
      </c:valAx>
      <c:valAx>
        <c:axId val="548925280"/>
        <c:scaling>
          <c:orientation val="minMax"/>
          <c:max val="70"/>
          <c:min val="50"/>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latin typeface="Arial" panose="020B0604020202020204" pitchFamily="34" charset="0"/>
                    <a:cs typeface="Arial" panose="020B0604020202020204" pitchFamily="34" charset="0"/>
                  </a:rPr>
                  <a:t>%</a:t>
                </a:r>
                <a:r>
                  <a:rPr lang="en-GB" baseline="0">
                    <a:latin typeface="Arial" panose="020B0604020202020204" pitchFamily="34" charset="0"/>
                    <a:cs typeface="Arial" panose="020B0604020202020204" pitchFamily="34" charset="0"/>
                  </a:rPr>
                  <a:t> extractions due to decay</a:t>
                </a:r>
                <a:endParaRPr lang="en-GB">
                  <a:latin typeface="Arial" panose="020B0604020202020204" pitchFamily="34" charset="0"/>
                  <a:cs typeface="Arial" panose="020B0604020202020204" pitchFamily="34" charset="0"/>
                </a:endParaRPr>
              </a:p>
            </c:rich>
          </c:tx>
          <c:layout>
            <c:manualLayout>
              <c:xMode val="edge"/>
              <c:yMode val="edge"/>
              <c:x val="0.94921816519099689"/>
              <c:y val="0.3659351398617796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548928232"/>
        <c:crosses val="max"/>
        <c:crossBetween val="between"/>
      </c:valAx>
      <c:catAx>
        <c:axId val="548928232"/>
        <c:scaling>
          <c:orientation val="minMax"/>
        </c:scaling>
        <c:delete val="1"/>
        <c:axPos val="b"/>
        <c:numFmt formatCode="General" sourceLinked="1"/>
        <c:majorTickMark val="out"/>
        <c:minorTickMark val="none"/>
        <c:tickLblPos val="nextTo"/>
        <c:crossAx val="54892528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200">
                <a:latin typeface="Arial" panose="020B0604020202020204" pitchFamily="34" charset="0"/>
                <a:cs typeface="Arial" panose="020B0604020202020204" pitchFamily="34" charset="0"/>
              </a:rPr>
              <a:t>Number</a:t>
            </a:r>
            <a:r>
              <a:rPr lang="en-GB" sz="1200" baseline="0">
                <a:latin typeface="Arial" panose="020B0604020202020204" pitchFamily="34" charset="0"/>
                <a:cs typeface="Arial" panose="020B0604020202020204" pitchFamily="34" charset="0"/>
              </a:rPr>
              <a:t> of hospital episodes for extraction of teeth (caries AND non-caries diagnoses) for 2019 to 2020, including the percentage of the population aged 0 to 19 years, </a:t>
            </a:r>
          </a:p>
          <a:p>
            <a:pPr>
              <a:defRPr/>
            </a:pPr>
            <a:r>
              <a:rPr lang="en-GB" sz="1200" baseline="0">
                <a:latin typeface="Arial" panose="020B0604020202020204" pitchFamily="34" charset="0"/>
                <a:cs typeface="Arial" panose="020B0604020202020204" pitchFamily="34" charset="0"/>
              </a:rPr>
              <a:t>by region (at the top of each bar)</a:t>
            </a:r>
            <a:endParaRPr lang="en-GB" sz="1200">
              <a:latin typeface="Arial" panose="020B0604020202020204" pitchFamily="34" charset="0"/>
              <a:cs typeface="Arial" panose="020B0604020202020204" pitchFamily="34" charset="0"/>
            </a:endParaRPr>
          </a:p>
        </c:rich>
      </c:tx>
      <c:overlay val="0"/>
    </c:title>
    <c:autoTitleDeleted val="0"/>
    <c:plotArea>
      <c:layout>
        <c:manualLayout>
          <c:layoutTarget val="inner"/>
          <c:xMode val="edge"/>
          <c:yMode val="edge"/>
          <c:x val="8.8142657315018386E-2"/>
          <c:y val="0.107046037054094"/>
          <c:w val="0.90315869448103248"/>
          <c:h val="0.80892300136780826"/>
        </c:manualLayout>
      </c:layout>
      <c:barChart>
        <c:barDir val="col"/>
        <c:grouping val="stacked"/>
        <c:varyColors val="0"/>
        <c:ser>
          <c:idx val="0"/>
          <c:order val="0"/>
          <c:tx>
            <c:strRef>
              <c:f>'Region of residence 2019-20'!$C$4</c:f>
              <c:strCache>
                <c:ptCount val="1"/>
                <c:pt idx="0">
                  <c:v>Age 0-5yrs</c:v>
                </c:pt>
              </c:strCache>
            </c:strRef>
          </c:tx>
          <c:spPr>
            <a:solidFill>
              <a:srgbClr val="00AE9E"/>
            </a:solidFill>
          </c:spPr>
          <c:invertIfNegative val="0"/>
          <c:cat>
            <c:strRef>
              <c:f>'Region of residence 2019-20'!$A$5:$A$13</c:f>
              <c:strCache>
                <c:ptCount val="9"/>
                <c:pt idx="0">
                  <c:v>North East</c:v>
                </c:pt>
                <c:pt idx="1">
                  <c:v>North West</c:v>
                </c:pt>
                <c:pt idx="2">
                  <c:v>Yorkshire and The Humber</c:v>
                </c:pt>
                <c:pt idx="3">
                  <c:v>East Midlands</c:v>
                </c:pt>
                <c:pt idx="4">
                  <c:v>West Midlands</c:v>
                </c:pt>
                <c:pt idx="5">
                  <c:v>East of England</c:v>
                </c:pt>
                <c:pt idx="6">
                  <c:v>London</c:v>
                </c:pt>
                <c:pt idx="7">
                  <c:v>South East</c:v>
                </c:pt>
                <c:pt idx="8">
                  <c:v>South West</c:v>
                </c:pt>
              </c:strCache>
            </c:strRef>
          </c:cat>
          <c:val>
            <c:numRef>
              <c:f>'Region of residence 2019-20'!$C$5:$C$13</c:f>
              <c:numCache>
                <c:formatCode>#,##0</c:formatCode>
                <c:ptCount val="9"/>
                <c:pt idx="0">
                  <c:v>990</c:v>
                </c:pt>
                <c:pt idx="1">
                  <c:v>2180</c:v>
                </c:pt>
                <c:pt idx="2">
                  <c:v>2585</c:v>
                </c:pt>
                <c:pt idx="3">
                  <c:v>425</c:v>
                </c:pt>
                <c:pt idx="4">
                  <c:v>550</c:v>
                </c:pt>
                <c:pt idx="5">
                  <c:v>440</c:v>
                </c:pt>
                <c:pt idx="6">
                  <c:v>2705</c:v>
                </c:pt>
                <c:pt idx="7">
                  <c:v>1125</c:v>
                </c:pt>
                <c:pt idx="8">
                  <c:v>1215</c:v>
                </c:pt>
              </c:numCache>
            </c:numRef>
          </c:val>
          <c:extLst>
            <c:ext xmlns:c16="http://schemas.microsoft.com/office/drawing/2014/chart" uri="{C3380CC4-5D6E-409C-BE32-E72D297353CC}">
              <c16:uniqueId val="{00000000-7CF0-4080-B097-7032C10E4B52}"/>
            </c:ext>
          </c:extLst>
        </c:ser>
        <c:ser>
          <c:idx val="1"/>
          <c:order val="1"/>
          <c:tx>
            <c:strRef>
              <c:f>'Region of residence 2019-20'!$D$4</c:f>
              <c:strCache>
                <c:ptCount val="1"/>
                <c:pt idx="0">
                  <c:v>Age 6-10yrs</c:v>
                </c:pt>
              </c:strCache>
            </c:strRef>
          </c:tx>
          <c:spPr>
            <a:solidFill>
              <a:srgbClr val="98002E"/>
            </a:solidFill>
          </c:spPr>
          <c:invertIfNegative val="0"/>
          <c:cat>
            <c:strRef>
              <c:f>'Region of residence 2019-20'!$A$5:$A$13</c:f>
              <c:strCache>
                <c:ptCount val="9"/>
                <c:pt idx="0">
                  <c:v>North East</c:v>
                </c:pt>
                <c:pt idx="1">
                  <c:v>North West</c:v>
                </c:pt>
                <c:pt idx="2">
                  <c:v>Yorkshire and The Humber</c:v>
                </c:pt>
                <c:pt idx="3">
                  <c:v>East Midlands</c:v>
                </c:pt>
                <c:pt idx="4">
                  <c:v>West Midlands</c:v>
                </c:pt>
                <c:pt idx="5">
                  <c:v>East of England</c:v>
                </c:pt>
                <c:pt idx="6">
                  <c:v>London</c:v>
                </c:pt>
                <c:pt idx="7">
                  <c:v>South East</c:v>
                </c:pt>
                <c:pt idx="8">
                  <c:v>South West</c:v>
                </c:pt>
              </c:strCache>
            </c:strRef>
          </c:cat>
          <c:val>
            <c:numRef>
              <c:f>'Region of residence 2019-20'!$D$5:$D$13</c:f>
              <c:numCache>
                <c:formatCode>#,##0</c:formatCode>
                <c:ptCount val="9"/>
                <c:pt idx="0">
                  <c:v>1540</c:v>
                </c:pt>
                <c:pt idx="1">
                  <c:v>4245</c:v>
                </c:pt>
                <c:pt idx="2">
                  <c:v>4770</c:v>
                </c:pt>
                <c:pt idx="3">
                  <c:v>890</c:v>
                </c:pt>
                <c:pt idx="4">
                  <c:v>940</c:v>
                </c:pt>
                <c:pt idx="5">
                  <c:v>1085</c:v>
                </c:pt>
                <c:pt idx="6">
                  <c:v>4210</c:v>
                </c:pt>
                <c:pt idx="7">
                  <c:v>2050</c:v>
                </c:pt>
                <c:pt idx="8">
                  <c:v>2720</c:v>
                </c:pt>
              </c:numCache>
            </c:numRef>
          </c:val>
          <c:extLst>
            <c:ext xmlns:c16="http://schemas.microsoft.com/office/drawing/2014/chart" uri="{C3380CC4-5D6E-409C-BE32-E72D297353CC}">
              <c16:uniqueId val="{00000000-4526-4101-AAFC-7DA5DA31D5E0}"/>
            </c:ext>
          </c:extLst>
        </c:ser>
        <c:ser>
          <c:idx val="2"/>
          <c:order val="2"/>
          <c:tx>
            <c:strRef>
              <c:f>'Region of residence 2019-20'!$E$4</c:f>
              <c:strCache>
                <c:ptCount val="1"/>
                <c:pt idx="0">
                  <c:v>Age 11-14yrs</c:v>
                </c:pt>
              </c:strCache>
            </c:strRef>
          </c:tx>
          <c:spPr>
            <a:solidFill>
              <a:srgbClr val="D2D1B6"/>
            </a:solidFill>
          </c:spPr>
          <c:invertIfNegative val="0"/>
          <c:cat>
            <c:strRef>
              <c:f>'Region of residence 2019-20'!$A$5:$A$13</c:f>
              <c:strCache>
                <c:ptCount val="9"/>
                <c:pt idx="0">
                  <c:v>North East</c:v>
                </c:pt>
                <c:pt idx="1">
                  <c:v>North West</c:v>
                </c:pt>
                <c:pt idx="2">
                  <c:v>Yorkshire and The Humber</c:v>
                </c:pt>
                <c:pt idx="3">
                  <c:v>East Midlands</c:v>
                </c:pt>
                <c:pt idx="4">
                  <c:v>West Midlands</c:v>
                </c:pt>
                <c:pt idx="5">
                  <c:v>East of England</c:v>
                </c:pt>
                <c:pt idx="6">
                  <c:v>London</c:v>
                </c:pt>
                <c:pt idx="7">
                  <c:v>South East</c:v>
                </c:pt>
                <c:pt idx="8">
                  <c:v>South West</c:v>
                </c:pt>
              </c:strCache>
            </c:strRef>
          </c:cat>
          <c:val>
            <c:numRef>
              <c:f>'Region of residence 2019-20'!$E$5:$E$13</c:f>
              <c:numCache>
                <c:formatCode>#,##0</c:formatCode>
                <c:ptCount val="9"/>
                <c:pt idx="0">
                  <c:v>510</c:v>
                </c:pt>
                <c:pt idx="1">
                  <c:v>1805</c:v>
                </c:pt>
                <c:pt idx="2">
                  <c:v>1360</c:v>
                </c:pt>
                <c:pt idx="3">
                  <c:v>830</c:v>
                </c:pt>
                <c:pt idx="4">
                  <c:v>710</c:v>
                </c:pt>
                <c:pt idx="5">
                  <c:v>1100</c:v>
                </c:pt>
                <c:pt idx="6">
                  <c:v>1910</c:v>
                </c:pt>
                <c:pt idx="7">
                  <c:v>1755</c:v>
                </c:pt>
                <c:pt idx="8">
                  <c:v>1155</c:v>
                </c:pt>
              </c:numCache>
            </c:numRef>
          </c:val>
          <c:extLst>
            <c:ext xmlns:c16="http://schemas.microsoft.com/office/drawing/2014/chart" uri="{C3380CC4-5D6E-409C-BE32-E72D297353CC}">
              <c16:uniqueId val="{00000001-4526-4101-AAFC-7DA5DA31D5E0}"/>
            </c:ext>
          </c:extLst>
        </c:ser>
        <c:ser>
          <c:idx val="3"/>
          <c:order val="3"/>
          <c:tx>
            <c:strRef>
              <c:f>'Region of residence 2019-20'!$F$4</c:f>
              <c:strCache>
                <c:ptCount val="1"/>
                <c:pt idx="0">
                  <c:v>Age 15-19yrs</c:v>
                </c:pt>
              </c:strCache>
            </c:strRef>
          </c:tx>
          <c:spPr>
            <a:solidFill>
              <a:srgbClr val="11175E"/>
            </a:solidFill>
          </c:spPr>
          <c:invertIfNegative val="0"/>
          <c:cat>
            <c:strRef>
              <c:f>'Region of residence 2019-20'!$A$5:$A$13</c:f>
              <c:strCache>
                <c:ptCount val="9"/>
                <c:pt idx="0">
                  <c:v>North East</c:v>
                </c:pt>
                <c:pt idx="1">
                  <c:v>North West</c:v>
                </c:pt>
                <c:pt idx="2">
                  <c:v>Yorkshire and The Humber</c:v>
                </c:pt>
                <c:pt idx="3">
                  <c:v>East Midlands</c:v>
                </c:pt>
                <c:pt idx="4">
                  <c:v>West Midlands</c:v>
                </c:pt>
                <c:pt idx="5">
                  <c:v>East of England</c:v>
                </c:pt>
                <c:pt idx="6">
                  <c:v>London</c:v>
                </c:pt>
                <c:pt idx="7">
                  <c:v>South East</c:v>
                </c:pt>
                <c:pt idx="8">
                  <c:v>South West</c:v>
                </c:pt>
              </c:strCache>
            </c:strRef>
          </c:cat>
          <c:val>
            <c:numRef>
              <c:f>'Region of residence 2019-20'!$F$5:$F$13</c:f>
              <c:numCache>
                <c:formatCode>#,##0</c:formatCode>
                <c:ptCount val="9"/>
                <c:pt idx="0">
                  <c:v>375</c:v>
                </c:pt>
                <c:pt idx="1">
                  <c:v>1510</c:v>
                </c:pt>
                <c:pt idx="2">
                  <c:v>930</c:v>
                </c:pt>
                <c:pt idx="3">
                  <c:v>665</c:v>
                </c:pt>
                <c:pt idx="4">
                  <c:v>795</c:v>
                </c:pt>
                <c:pt idx="5">
                  <c:v>935</c:v>
                </c:pt>
                <c:pt idx="6">
                  <c:v>1685</c:v>
                </c:pt>
                <c:pt idx="7">
                  <c:v>1450</c:v>
                </c:pt>
                <c:pt idx="8">
                  <c:v>985</c:v>
                </c:pt>
              </c:numCache>
            </c:numRef>
          </c:val>
          <c:extLst>
            <c:ext xmlns:c16="http://schemas.microsoft.com/office/drawing/2014/chart" uri="{C3380CC4-5D6E-409C-BE32-E72D297353CC}">
              <c16:uniqueId val="{00000002-4526-4101-AAFC-7DA5DA31D5E0}"/>
            </c:ext>
          </c:extLst>
        </c:ser>
        <c:dLbls>
          <c:showLegendKey val="0"/>
          <c:showVal val="0"/>
          <c:showCatName val="0"/>
          <c:showSerName val="0"/>
          <c:showPercent val="0"/>
          <c:showBubbleSize val="0"/>
        </c:dLbls>
        <c:gapWidth val="42"/>
        <c:overlap val="100"/>
        <c:axId val="253612800"/>
        <c:axId val="253615104"/>
      </c:barChart>
      <c:catAx>
        <c:axId val="253612800"/>
        <c:scaling>
          <c:orientation val="minMax"/>
        </c:scaling>
        <c:delete val="0"/>
        <c:axPos val="b"/>
        <c:title>
          <c:tx>
            <c:rich>
              <a:bodyPr/>
              <a:lstStyle/>
              <a:p>
                <a:pPr>
                  <a:defRPr>
                    <a:latin typeface="Arial" panose="020B0604020202020204" pitchFamily="34" charset="0"/>
                    <a:cs typeface="Arial" panose="020B0604020202020204" pitchFamily="34" charset="0"/>
                  </a:defRPr>
                </a:pPr>
                <a:r>
                  <a:rPr lang="en-GB" sz="1200">
                    <a:latin typeface="Arial" panose="020B0604020202020204" pitchFamily="34" charset="0"/>
                    <a:cs typeface="Arial" panose="020B0604020202020204" pitchFamily="34" charset="0"/>
                  </a:rPr>
                  <a:t>Region</a:t>
                </a:r>
              </a:p>
            </c:rich>
          </c:tx>
          <c:overlay val="0"/>
        </c:title>
        <c:numFmt formatCode="General" sourceLinked="0"/>
        <c:majorTickMark val="out"/>
        <c:minorTickMark val="none"/>
        <c:tickLblPos val="nextTo"/>
        <c:txPr>
          <a:bodyPr/>
          <a:lstStyle/>
          <a:p>
            <a:pPr>
              <a:defRPr sz="900" b="1">
                <a:latin typeface="Arial" panose="020B0604020202020204" pitchFamily="34" charset="0"/>
                <a:cs typeface="Arial" panose="020B0604020202020204" pitchFamily="34" charset="0"/>
              </a:defRPr>
            </a:pPr>
            <a:endParaRPr lang="en-US"/>
          </a:p>
        </c:txPr>
        <c:crossAx val="253615104"/>
        <c:crosses val="autoZero"/>
        <c:auto val="1"/>
        <c:lblAlgn val="ctr"/>
        <c:lblOffset val="100"/>
        <c:tickLblSkip val="1"/>
        <c:noMultiLvlLbl val="0"/>
      </c:catAx>
      <c:valAx>
        <c:axId val="253615104"/>
        <c:scaling>
          <c:orientation val="minMax"/>
          <c:max val="16000"/>
        </c:scaling>
        <c:delete val="0"/>
        <c:axPos val="l"/>
        <c:majorGridlines>
          <c:spPr>
            <a:ln>
              <a:noFill/>
            </a:ln>
          </c:spPr>
        </c:majorGridlines>
        <c:title>
          <c:tx>
            <c:rich>
              <a:bodyPr rot="-5400000" vert="horz"/>
              <a:lstStyle/>
              <a:p>
                <a:pPr>
                  <a:defRPr>
                    <a:latin typeface="Arial" panose="020B0604020202020204" pitchFamily="34" charset="0"/>
                    <a:cs typeface="Arial" panose="020B0604020202020204" pitchFamily="34" charset="0"/>
                  </a:defRPr>
                </a:pPr>
                <a:r>
                  <a:rPr lang="en-GB" sz="1200">
                    <a:latin typeface="Arial" panose="020B0604020202020204" pitchFamily="34" charset="0"/>
                    <a:cs typeface="Arial" panose="020B0604020202020204" pitchFamily="34" charset="0"/>
                  </a:rPr>
                  <a:t>Number</a:t>
                </a:r>
                <a:r>
                  <a:rPr lang="en-GB" sz="1200" baseline="0">
                    <a:latin typeface="Arial" panose="020B0604020202020204" pitchFamily="34" charset="0"/>
                    <a:cs typeface="Arial" panose="020B0604020202020204" pitchFamily="34" charset="0"/>
                  </a:rPr>
                  <a:t> of FCEs</a:t>
                </a:r>
                <a:endParaRPr lang="en-GB" sz="1200">
                  <a:latin typeface="Arial" panose="020B0604020202020204" pitchFamily="34" charset="0"/>
                  <a:cs typeface="Arial" panose="020B0604020202020204" pitchFamily="34" charset="0"/>
                </a:endParaRPr>
              </a:p>
            </c:rich>
          </c:tx>
          <c:overlay val="0"/>
        </c:title>
        <c:numFmt formatCode="#,##0" sourceLinked="1"/>
        <c:majorTickMark val="out"/>
        <c:minorTickMark val="none"/>
        <c:tickLblPos val="nextTo"/>
        <c:txPr>
          <a:bodyPr/>
          <a:lstStyle/>
          <a:p>
            <a:pPr>
              <a:defRPr b="0"/>
            </a:pPr>
            <a:endParaRPr lang="en-US"/>
          </a:p>
        </c:txPr>
        <c:crossAx val="253612800"/>
        <c:crosses val="autoZero"/>
        <c:crossBetween val="between"/>
      </c:valAx>
    </c:plotArea>
    <c:legend>
      <c:legendPos val="r"/>
      <c:layout>
        <c:manualLayout>
          <c:xMode val="edge"/>
          <c:yMode val="edge"/>
          <c:x val="0.87046164956407945"/>
          <c:y val="0.1001087080506743"/>
          <c:w val="0.10308883134737735"/>
          <c:h val="0.14263563238231614"/>
        </c:manualLayout>
      </c:layout>
      <c:overlay val="0"/>
      <c:txPr>
        <a:bodyPr/>
        <a:lstStyle/>
        <a:p>
          <a:pPr>
            <a:defRPr sz="1000">
              <a:latin typeface="Arial" panose="020B0604020202020204" pitchFamily="34" charset="0"/>
              <a:cs typeface="Arial" panose="020B0604020202020204" pitchFamily="34" charset="0"/>
            </a:defRPr>
          </a:pPr>
          <a:endParaRPr lang="en-US"/>
        </a:p>
      </c:txPr>
    </c:legend>
    <c:plotVisOnly val="1"/>
    <c:dispBlanksAs val="gap"/>
    <c:showDLblsOverMax val="0"/>
  </c:chart>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latin typeface="Arial" pitchFamily="34" charset="0"/>
                <a:cs typeface="Arial" pitchFamily="34" charset="0"/>
              </a:defRPr>
            </a:pPr>
            <a:r>
              <a:rPr lang="en-GB" sz="1400" b="1" i="0" baseline="0">
                <a:effectLst/>
                <a:latin typeface="Arial" pitchFamily="34" charset="0"/>
                <a:cs typeface="Arial" pitchFamily="34" charset="0"/>
              </a:rPr>
              <a:t>Number of hospital episodes for extraction of teeth (caries AND non-caries diagnoses) 2015-16 to 2019-20, aged 0 to 19 years, by region</a:t>
            </a:r>
            <a:endParaRPr lang="en-GB" sz="1400">
              <a:effectLst/>
              <a:latin typeface="Arial" pitchFamily="34" charset="0"/>
              <a:cs typeface="Arial" pitchFamily="34" charset="0"/>
            </a:endParaRPr>
          </a:p>
        </c:rich>
      </c:tx>
      <c:overlay val="0"/>
    </c:title>
    <c:autoTitleDeleted val="0"/>
    <c:plotArea>
      <c:layout>
        <c:manualLayout>
          <c:layoutTarget val="inner"/>
          <c:xMode val="edge"/>
          <c:yMode val="edge"/>
          <c:x val="8.7392583619355271E-2"/>
          <c:y val="9.9811320754716978E-2"/>
          <c:w val="0.89583546672050618"/>
          <c:h val="0.78339242971986989"/>
        </c:manualLayout>
      </c:layout>
      <c:barChart>
        <c:barDir val="col"/>
        <c:grouping val="clustered"/>
        <c:varyColors val="0"/>
        <c:ser>
          <c:idx val="0"/>
          <c:order val="0"/>
          <c:tx>
            <c:strRef>
              <c:f>'Chart Data'!$E$20</c:f>
              <c:strCache>
                <c:ptCount val="1"/>
                <c:pt idx="0">
                  <c:v>2015/16</c:v>
                </c:pt>
              </c:strCache>
            </c:strRef>
          </c:tx>
          <c:spPr>
            <a:solidFill>
              <a:srgbClr val="00AE9E"/>
            </a:solidFill>
          </c:spPr>
          <c:invertIfNegative val="0"/>
          <c:cat>
            <c:strRef>
              <c:f>'Chart Data'!$A$21:$A$29</c:f>
              <c:strCache>
                <c:ptCount val="9"/>
                <c:pt idx="0">
                  <c:v>East Midlands</c:v>
                </c:pt>
                <c:pt idx="1">
                  <c:v>East of England</c:v>
                </c:pt>
                <c:pt idx="2">
                  <c:v>London</c:v>
                </c:pt>
                <c:pt idx="3">
                  <c:v>North East</c:v>
                </c:pt>
                <c:pt idx="4">
                  <c:v>North West</c:v>
                </c:pt>
                <c:pt idx="5">
                  <c:v>South East</c:v>
                </c:pt>
                <c:pt idx="6">
                  <c:v>South West</c:v>
                </c:pt>
                <c:pt idx="7">
                  <c:v>West Midlands</c:v>
                </c:pt>
                <c:pt idx="8">
                  <c:v>Yorkshire and The Humber</c:v>
                </c:pt>
              </c:strCache>
            </c:strRef>
          </c:cat>
          <c:val>
            <c:numRef>
              <c:f>'Chart Data'!$E$21:$E$29</c:f>
              <c:numCache>
                <c:formatCode>_-* #,##0_-;\-* #,##0_-;_-* "-"??_-;_-@_-</c:formatCode>
                <c:ptCount val="9"/>
                <c:pt idx="0">
                  <c:v>3196</c:v>
                </c:pt>
                <c:pt idx="1">
                  <c:v>3949</c:v>
                </c:pt>
                <c:pt idx="2">
                  <c:v>12987</c:v>
                </c:pt>
                <c:pt idx="3">
                  <c:v>2799</c:v>
                </c:pt>
                <c:pt idx="4">
                  <c:v>10082</c:v>
                </c:pt>
                <c:pt idx="5">
                  <c:v>7975</c:v>
                </c:pt>
                <c:pt idx="6">
                  <c:v>6496</c:v>
                </c:pt>
                <c:pt idx="7">
                  <c:v>3518</c:v>
                </c:pt>
                <c:pt idx="8">
                  <c:v>9359</c:v>
                </c:pt>
              </c:numCache>
            </c:numRef>
          </c:val>
          <c:extLst>
            <c:ext xmlns:c16="http://schemas.microsoft.com/office/drawing/2014/chart" uri="{C3380CC4-5D6E-409C-BE32-E72D297353CC}">
              <c16:uniqueId val="{00000000-8719-420F-AA99-AE7EA0DBC105}"/>
            </c:ext>
          </c:extLst>
        </c:ser>
        <c:ser>
          <c:idx val="1"/>
          <c:order val="1"/>
          <c:tx>
            <c:strRef>
              <c:f>'Chart Data'!$F$20</c:f>
              <c:strCache>
                <c:ptCount val="1"/>
                <c:pt idx="0">
                  <c:v>2016/17</c:v>
                </c:pt>
              </c:strCache>
            </c:strRef>
          </c:tx>
          <c:spPr>
            <a:solidFill>
              <a:srgbClr val="98002E"/>
            </a:solidFill>
          </c:spPr>
          <c:invertIfNegative val="0"/>
          <c:cat>
            <c:strRef>
              <c:f>'Chart Data'!$A$21:$A$29</c:f>
              <c:strCache>
                <c:ptCount val="9"/>
                <c:pt idx="0">
                  <c:v>East Midlands</c:v>
                </c:pt>
                <c:pt idx="1">
                  <c:v>East of England</c:v>
                </c:pt>
                <c:pt idx="2">
                  <c:v>London</c:v>
                </c:pt>
                <c:pt idx="3">
                  <c:v>North East</c:v>
                </c:pt>
                <c:pt idx="4">
                  <c:v>North West</c:v>
                </c:pt>
                <c:pt idx="5">
                  <c:v>South East</c:v>
                </c:pt>
                <c:pt idx="6">
                  <c:v>South West</c:v>
                </c:pt>
                <c:pt idx="7">
                  <c:v>West Midlands</c:v>
                </c:pt>
                <c:pt idx="8">
                  <c:v>Yorkshire and The Humber</c:v>
                </c:pt>
              </c:strCache>
            </c:strRef>
          </c:cat>
          <c:val>
            <c:numRef>
              <c:f>'Chart Data'!$F$21:$F$29</c:f>
              <c:numCache>
                <c:formatCode>_-* #,##0_-;\-* #,##0_-;_-* "-"??_-;_-@_-</c:formatCode>
                <c:ptCount val="9"/>
                <c:pt idx="0">
                  <c:v>3108</c:v>
                </c:pt>
                <c:pt idx="1">
                  <c:v>4308</c:v>
                </c:pt>
                <c:pt idx="2">
                  <c:v>12868</c:v>
                </c:pt>
                <c:pt idx="3">
                  <c:v>2879</c:v>
                </c:pt>
                <c:pt idx="4">
                  <c:v>10629</c:v>
                </c:pt>
                <c:pt idx="5">
                  <c:v>7753</c:v>
                </c:pt>
                <c:pt idx="6">
                  <c:v>6484</c:v>
                </c:pt>
                <c:pt idx="7">
                  <c:v>3572</c:v>
                </c:pt>
                <c:pt idx="8">
                  <c:v>9700</c:v>
                </c:pt>
              </c:numCache>
            </c:numRef>
          </c:val>
          <c:extLst>
            <c:ext xmlns:c16="http://schemas.microsoft.com/office/drawing/2014/chart" uri="{C3380CC4-5D6E-409C-BE32-E72D297353CC}">
              <c16:uniqueId val="{00000000-9502-4C72-938C-D3CC56584F68}"/>
            </c:ext>
          </c:extLst>
        </c:ser>
        <c:ser>
          <c:idx val="2"/>
          <c:order val="2"/>
          <c:tx>
            <c:strRef>
              <c:f>'Chart Data'!$G$20</c:f>
              <c:strCache>
                <c:ptCount val="1"/>
                <c:pt idx="0">
                  <c:v>2017/18</c:v>
                </c:pt>
              </c:strCache>
            </c:strRef>
          </c:tx>
          <c:spPr>
            <a:solidFill>
              <a:srgbClr val="11175E"/>
            </a:solidFill>
          </c:spPr>
          <c:invertIfNegative val="0"/>
          <c:cat>
            <c:strRef>
              <c:f>'Chart Data'!$A$21:$A$29</c:f>
              <c:strCache>
                <c:ptCount val="9"/>
                <c:pt idx="0">
                  <c:v>East Midlands</c:v>
                </c:pt>
                <c:pt idx="1">
                  <c:v>East of England</c:v>
                </c:pt>
                <c:pt idx="2">
                  <c:v>London</c:v>
                </c:pt>
                <c:pt idx="3">
                  <c:v>North East</c:v>
                </c:pt>
                <c:pt idx="4">
                  <c:v>North West</c:v>
                </c:pt>
                <c:pt idx="5">
                  <c:v>South East</c:v>
                </c:pt>
                <c:pt idx="6">
                  <c:v>South West</c:v>
                </c:pt>
                <c:pt idx="7">
                  <c:v>West Midlands</c:v>
                </c:pt>
                <c:pt idx="8">
                  <c:v>Yorkshire and The Humber</c:v>
                </c:pt>
              </c:strCache>
            </c:strRef>
          </c:cat>
          <c:val>
            <c:numRef>
              <c:f>'Chart Data'!$G$21:$G$29</c:f>
              <c:numCache>
                <c:formatCode>_-* #,##0_-;\-* #,##0_-;_-* "-"??_-;_-@_-</c:formatCode>
                <c:ptCount val="9"/>
                <c:pt idx="0">
                  <c:v>3103</c:v>
                </c:pt>
                <c:pt idx="1">
                  <c:v>3653</c:v>
                </c:pt>
                <c:pt idx="2">
                  <c:v>11890</c:v>
                </c:pt>
                <c:pt idx="3">
                  <c:v>3078</c:v>
                </c:pt>
                <c:pt idx="4">
                  <c:v>10906</c:v>
                </c:pt>
                <c:pt idx="5">
                  <c:v>7133</c:v>
                </c:pt>
                <c:pt idx="6">
                  <c:v>6438</c:v>
                </c:pt>
                <c:pt idx="7">
                  <c:v>3521</c:v>
                </c:pt>
                <c:pt idx="8">
                  <c:v>9592</c:v>
                </c:pt>
              </c:numCache>
            </c:numRef>
          </c:val>
          <c:extLst>
            <c:ext xmlns:c16="http://schemas.microsoft.com/office/drawing/2014/chart" uri="{C3380CC4-5D6E-409C-BE32-E72D297353CC}">
              <c16:uniqueId val="{00000001-9502-4C72-938C-D3CC56584F68}"/>
            </c:ext>
          </c:extLst>
        </c:ser>
        <c:ser>
          <c:idx val="3"/>
          <c:order val="3"/>
          <c:tx>
            <c:strRef>
              <c:f>'Chart Data'!$H$20</c:f>
              <c:strCache>
                <c:ptCount val="1"/>
                <c:pt idx="0">
                  <c:v>2018/19</c:v>
                </c:pt>
              </c:strCache>
            </c:strRef>
          </c:tx>
          <c:spPr>
            <a:solidFill>
              <a:srgbClr val="D2D1B6"/>
            </a:solidFill>
          </c:spPr>
          <c:invertIfNegative val="0"/>
          <c:cat>
            <c:strRef>
              <c:f>'Chart Data'!$A$21:$A$29</c:f>
              <c:strCache>
                <c:ptCount val="9"/>
                <c:pt idx="0">
                  <c:v>East Midlands</c:v>
                </c:pt>
                <c:pt idx="1">
                  <c:v>East of England</c:v>
                </c:pt>
                <c:pt idx="2">
                  <c:v>London</c:v>
                </c:pt>
                <c:pt idx="3">
                  <c:v>North East</c:v>
                </c:pt>
                <c:pt idx="4">
                  <c:v>North West</c:v>
                </c:pt>
                <c:pt idx="5">
                  <c:v>South East</c:v>
                </c:pt>
                <c:pt idx="6">
                  <c:v>South West</c:v>
                </c:pt>
                <c:pt idx="7">
                  <c:v>West Midlands</c:v>
                </c:pt>
                <c:pt idx="8">
                  <c:v>Yorkshire and The Humber</c:v>
                </c:pt>
              </c:strCache>
            </c:strRef>
          </c:cat>
          <c:val>
            <c:numRef>
              <c:f>'Chart Data'!$H$21:$H$29</c:f>
              <c:numCache>
                <c:formatCode>_-* #,##0_-;\-* #,##0_-;_-* "-"??_-;_-@_-</c:formatCode>
                <c:ptCount val="9"/>
                <c:pt idx="0">
                  <c:v>2848</c:v>
                </c:pt>
                <c:pt idx="1">
                  <c:v>3707</c:v>
                </c:pt>
                <c:pt idx="2">
                  <c:v>11771</c:v>
                </c:pt>
                <c:pt idx="3">
                  <c:v>3432</c:v>
                </c:pt>
                <c:pt idx="4">
                  <c:v>10687</c:v>
                </c:pt>
                <c:pt idx="5">
                  <c:v>7251</c:v>
                </c:pt>
                <c:pt idx="6">
                  <c:v>7081</c:v>
                </c:pt>
                <c:pt idx="7">
                  <c:v>3216</c:v>
                </c:pt>
                <c:pt idx="8">
                  <c:v>9018</c:v>
                </c:pt>
              </c:numCache>
            </c:numRef>
          </c:val>
          <c:extLst>
            <c:ext xmlns:c16="http://schemas.microsoft.com/office/drawing/2014/chart" uri="{C3380CC4-5D6E-409C-BE32-E72D297353CC}">
              <c16:uniqueId val="{00000002-9502-4C72-938C-D3CC56584F68}"/>
            </c:ext>
          </c:extLst>
        </c:ser>
        <c:ser>
          <c:idx val="4"/>
          <c:order val="4"/>
          <c:tx>
            <c:strRef>
              <c:f>'Chart Data'!$I$20</c:f>
              <c:strCache>
                <c:ptCount val="1"/>
                <c:pt idx="0">
                  <c:v>2019/20</c:v>
                </c:pt>
              </c:strCache>
            </c:strRef>
          </c:tx>
          <c:spPr>
            <a:solidFill>
              <a:srgbClr val="A0C4DA"/>
            </a:solidFill>
          </c:spPr>
          <c:invertIfNegative val="0"/>
          <c:cat>
            <c:strRef>
              <c:f>'Chart Data'!$A$21:$A$29</c:f>
              <c:strCache>
                <c:ptCount val="9"/>
                <c:pt idx="0">
                  <c:v>East Midlands</c:v>
                </c:pt>
                <c:pt idx="1">
                  <c:v>East of England</c:v>
                </c:pt>
                <c:pt idx="2">
                  <c:v>London</c:v>
                </c:pt>
                <c:pt idx="3">
                  <c:v>North East</c:v>
                </c:pt>
                <c:pt idx="4">
                  <c:v>North West</c:v>
                </c:pt>
                <c:pt idx="5">
                  <c:v>South East</c:v>
                </c:pt>
                <c:pt idx="6">
                  <c:v>South West</c:v>
                </c:pt>
                <c:pt idx="7">
                  <c:v>West Midlands</c:v>
                </c:pt>
                <c:pt idx="8">
                  <c:v>Yorkshire and The Humber</c:v>
                </c:pt>
              </c:strCache>
            </c:strRef>
          </c:cat>
          <c:val>
            <c:numRef>
              <c:f>'Chart Data'!$I$21:$I$29</c:f>
              <c:numCache>
                <c:formatCode>_-* #,##0_-;\-* #,##0_-;_-* "-"??_-;_-@_-</c:formatCode>
                <c:ptCount val="9"/>
                <c:pt idx="0">
                  <c:v>2815</c:v>
                </c:pt>
                <c:pt idx="1">
                  <c:v>3560</c:v>
                </c:pt>
                <c:pt idx="2">
                  <c:v>10515</c:v>
                </c:pt>
                <c:pt idx="3">
                  <c:v>3415</c:v>
                </c:pt>
                <c:pt idx="4">
                  <c:v>9740</c:v>
                </c:pt>
                <c:pt idx="5">
                  <c:v>6380</c:v>
                </c:pt>
                <c:pt idx="6">
                  <c:v>6070</c:v>
                </c:pt>
                <c:pt idx="7">
                  <c:v>2995</c:v>
                </c:pt>
                <c:pt idx="8">
                  <c:v>9645</c:v>
                </c:pt>
              </c:numCache>
            </c:numRef>
          </c:val>
          <c:extLst>
            <c:ext xmlns:c16="http://schemas.microsoft.com/office/drawing/2014/chart" uri="{C3380CC4-5D6E-409C-BE32-E72D297353CC}">
              <c16:uniqueId val="{00000003-9502-4C72-938C-D3CC56584F68}"/>
            </c:ext>
          </c:extLst>
        </c:ser>
        <c:dLbls>
          <c:showLegendKey val="0"/>
          <c:showVal val="0"/>
          <c:showCatName val="0"/>
          <c:showSerName val="0"/>
          <c:showPercent val="0"/>
          <c:showBubbleSize val="0"/>
        </c:dLbls>
        <c:gapWidth val="50"/>
        <c:axId val="249075968"/>
        <c:axId val="249078144"/>
      </c:barChart>
      <c:catAx>
        <c:axId val="249075968"/>
        <c:scaling>
          <c:orientation val="minMax"/>
        </c:scaling>
        <c:delete val="0"/>
        <c:axPos val="b"/>
        <c:title>
          <c:tx>
            <c:rich>
              <a:bodyPr/>
              <a:lstStyle/>
              <a:p>
                <a:pPr>
                  <a:defRPr sz="1200">
                    <a:latin typeface="Arial" pitchFamily="34" charset="0"/>
                    <a:cs typeface="Arial" pitchFamily="34" charset="0"/>
                  </a:defRPr>
                </a:pPr>
                <a:r>
                  <a:rPr lang="en-US" sz="1200">
                    <a:latin typeface="Arial" pitchFamily="34" charset="0"/>
                    <a:cs typeface="Arial" pitchFamily="34" charset="0"/>
                  </a:rPr>
                  <a:t>Region</a:t>
                </a:r>
              </a:p>
            </c:rich>
          </c:tx>
          <c:overlay val="0"/>
        </c:title>
        <c:numFmt formatCode="General" sourceLinked="0"/>
        <c:majorTickMark val="out"/>
        <c:minorTickMark val="none"/>
        <c:tickLblPos val="nextTo"/>
        <c:txPr>
          <a:bodyPr/>
          <a:lstStyle/>
          <a:p>
            <a:pPr>
              <a:defRPr sz="1050" b="1">
                <a:latin typeface="Arial" pitchFamily="34" charset="0"/>
                <a:cs typeface="Arial" pitchFamily="34" charset="0"/>
              </a:defRPr>
            </a:pPr>
            <a:endParaRPr lang="en-US"/>
          </a:p>
        </c:txPr>
        <c:crossAx val="249078144"/>
        <c:crosses val="autoZero"/>
        <c:auto val="1"/>
        <c:lblAlgn val="ctr"/>
        <c:lblOffset val="100"/>
        <c:noMultiLvlLbl val="0"/>
      </c:catAx>
      <c:valAx>
        <c:axId val="249078144"/>
        <c:scaling>
          <c:orientation val="minMax"/>
        </c:scaling>
        <c:delete val="0"/>
        <c:axPos val="l"/>
        <c:title>
          <c:tx>
            <c:rich>
              <a:bodyPr rot="-5400000" vert="horz"/>
              <a:lstStyle/>
              <a:p>
                <a:pPr>
                  <a:defRPr sz="1200">
                    <a:latin typeface="Arial" pitchFamily="34" charset="0"/>
                    <a:cs typeface="Arial" pitchFamily="34" charset="0"/>
                  </a:defRPr>
                </a:pPr>
                <a:r>
                  <a:rPr lang="en-US" sz="1200">
                    <a:latin typeface="Arial" pitchFamily="34" charset="0"/>
                    <a:cs typeface="Arial" pitchFamily="34" charset="0"/>
                  </a:rPr>
                  <a:t>Number of FCEs</a:t>
                </a:r>
              </a:p>
            </c:rich>
          </c:tx>
          <c:overlay val="0"/>
        </c:title>
        <c:numFmt formatCode="_-* #,##0_-;\-* #,##0_-;_-* &quot;-&quot;??_-;_-@_-" sourceLinked="1"/>
        <c:majorTickMark val="out"/>
        <c:minorTickMark val="none"/>
        <c:tickLblPos val="nextTo"/>
        <c:txPr>
          <a:bodyPr/>
          <a:lstStyle/>
          <a:p>
            <a:pPr>
              <a:defRPr sz="1200">
                <a:latin typeface="Arial" pitchFamily="34" charset="0"/>
                <a:cs typeface="Arial" pitchFamily="34" charset="0"/>
              </a:defRPr>
            </a:pPr>
            <a:endParaRPr lang="en-US"/>
          </a:p>
        </c:txPr>
        <c:crossAx val="249075968"/>
        <c:crosses val="autoZero"/>
        <c:crossBetween val="between"/>
      </c:valAx>
      <c:spPr>
        <a:noFill/>
        <a:ln w="25400">
          <a:noFill/>
        </a:ln>
      </c:spPr>
    </c:plotArea>
    <c:legend>
      <c:legendPos val="r"/>
      <c:layout>
        <c:manualLayout>
          <c:xMode val="edge"/>
          <c:yMode val="edge"/>
          <c:x val="0.84921095632276722"/>
          <c:y val="0.12511662457287176"/>
          <c:w val="8.3880133529838558E-2"/>
          <c:h val="0.20141491667005371"/>
        </c:manualLayout>
      </c:layout>
      <c:overlay val="0"/>
      <c:txPr>
        <a:bodyPr/>
        <a:lstStyle/>
        <a:p>
          <a:pPr>
            <a:defRPr sz="1200">
              <a:latin typeface="Arial" pitchFamily="34" charset="0"/>
              <a:cs typeface="Arial" pitchFamily="34" charset="0"/>
            </a:defRPr>
          </a:pPr>
          <a:endParaRPr lang="en-US"/>
        </a:p>
      </c:txPr>
    </c:legend>
    <c:plotVisOnly val="1"/>
    <c:dispBlanksAs val="gap"/>
    <c:showDLblsOverMax val="0"/>
  </c:chart>
  <c:spPr>
    <a:ln>
      <a:noFill/>
    </a:ln>
  </c:spPr>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Episode rate per 100,000 IMD quintile population of dental caries-related</a:t>
            </a:r>
            <a:endParaRPr lang="en-GB">
              <a:effectLst/>
            </a:endParaRPr>
          </a:p>
          <a:p>
            <a:pPr>
              <a:defRPr/>
            </a:pPr>
            <a:r>
              <a:rPr lang="en-US" sz="1800" b="0" i="0" baseline="0">
                <a:effectLst/>
              </a:rPr>
              <a:t> tooth extractions in hospital 0-19Y for 2019-20 (n=35,190)</a:t>
            </a:r>
            <a:endParaRPr lang="en-GB">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 Data'!$D$47</c:f>
              <c:strCache>
                <c:ptCount val="1"/>
                <c:pt idx="0">
                  <c:v>Tooth extraction rate per 100,000 population</c:v>
                </c:pt>
              </c:strCache>
            </c:strRef>
          </c:tx>
          <c:spPr>
            <a:solidFill>
              <a:srgbClr val="98002E"/>
            </a:solidFill>
            <a:ln>
              <a:noFill/>
            </a:ln>
            <a:effectLst/>
          </c:spPr>
          <c:invertIfNegative val="0"/>
          <c:errBars>
            <c:errBarType val="both"/>
            <c:errValType val="cust"/>
            <c:noEndCap val="0"/>
            <c:plus>
              <c:numRef>
                <c:f>'Chart Data'!$I$48:$I$53</c:f>
                <c:numCache>
                  <c:formatCode>General</c:formatCode>
                  <c:ptCount val="6"/>
                  <c:pt idx="0">
                    <c:v>7.4533139612491937</c:v>
                  </c:pt>
                  <c:pt idx="1">
                    <c:v>6.6485689450322525</c:v>
                  </c:pt>
                  <c:pt idx="2">
                    <c:v>5.9101830013458141</c:v>
                  </c:pt>
                  <c:pt idx="3">
                    <c:v>5.4211772580772219</c:v>
                  </c:pt>
                  <c:pt idx="4">
                    <c:v>4.335315626364121</c:v>
                  </c:pt>
                  <c:pt idx="5">
                    <c:v>2.7914291129790172</c:v>
                  </c:pt>
                </c:numCache>
              </c:numRef>
            </c:plus>
            <c:minus>
              <c:numRef>
                <c:f>'Chart Data'!$H$48:$H$53</c:f>
                <c:numCache>
                  <c:formatCode>General</c:formatCode>
                  <c:ptCount val="6"/>
                  <c:pt idx="0">
                    <c:v>7.3609704327594159</c:v>
                  </c:pt>
                  <c:pt idx="1">
                    <c:v>6.5428441961218482</c:v>
                  </c:pt>
                  <c:pt idx="2">
                    <c:v>5.7940882685541339</c:v>
                  </c:pt>
                  <c:pt idx="3">
                    <c:v>5.299550347292552</c:v>
                  </c:pt>
                  <c:pt idx="4">
                    <c:v>4.2166326874995832</c:v>
                  </c:pt>
                  <c:pt idx="5">
                    <c:v>2.7695315139179115</c:v>
                  </c:pt>
                </c:numCache>
              </c:numRef>
            </c:minus>
            <c:spPr>
              <a:noFill/>
              <a:ln w="25400" cap="flat" cmpd="sng" algn="ctr">
                <a:solidFill>
                  <a:schemeClr val="tx1">
                    <a:lumMod val="65000"/>
                    <a:lumOff val="35000"/>
                  </a:schemeClr>
                </a:solidFill>
                <a:round/>
              </a:ln>
              <a:effectLst/>
            </c:spPr>
          </c:errBars>
          <c:cat>
            <c:strRef>
              <c:f>'Chart Data'!$A$48:$A$53</c:f>
              <c:strCache>
                <c:ptCount val="6"/>
                <c:pt idx="0">
                  <c:v>1</c:v>
                </c:pt>
                <c:pt idx="1">
                  <c:v>2</c:v>
                </c:pt>
                <c:pt idx="2">
                  <c:v>3</c:v>
                </c:pt>
                <c:pt idx="3">
                  <c:v>4</c:v>
                </c:pt>
                <c:pt idx="4">
                  <c:v>5</c:v>
                </c:pt>
                <c:pt idx="5">
                  <c:v>ENGLAND</c:v>
                </c:pt>
              </c:strCache>
            </c:strRef>
          </c:cat>
          <c:val>
            <c:numRef>
              <c:f>'Chart Data'!$D$48:$D$53</c:f>
              <c:numCache>
                <c:formatCode>General</c:formatCode>
                <c:ptCount val="6"/>
                <c:pt idx="0">
                  <c:v>446.99413149199319</c:v>
                </c:pt>
                <c:pt idx="1">
                  <c:v>309.43199829670459</c:v>
                </c:pt>
                <c:pt idx="2">
                  <c:v>221.73418252241103</c:v>
                </c:pt>
                <c:pt idx="3">
                  <c:v>177.50962276905813</c:v>
                </c:pt>
                <c:pt idx="4">
                  <c:v>115.68296754723993</c:v>
                </c:pt>
                <c:pt idx="5">
                  <c:v>265.75966520474935</c:v>
                </c:pt>
              </c:numCache>
            </c:numRef>
          </c:val>
          <c:extLst>
            <c:ext xmlns:c16="http://schemas.microsoft.com/office/drawing/2014/chart" uri="{C3380CC4-5D6E-409C-BE32-E72D297353CC}">
              <c16:uniqueId val="{00000000-D1B5-472F-8C6A-56299F1B743B}"/>
            </c:ext>
          </c:extLst>
        </c:ser>
        <c:dLbls>
          <c:showLegendKey val="0"/>
          <c:showVal val="0"/>
          <c:showCatName val="0"/>
          <c:showSerName val="0"/>
          <c:showPercent val="0"/>
          <c:showBubbleSize val="0"/>
        </c:dLbls>
        <c:gapWidth val="219"/>
        <c:overlap val="-27"/>
        <c:axId val="645061448"/>
        <c:axId val="645069648"/>
      </c:barChart>
      <c:catAx>
        <c:axId val="645061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0" i="0" baseline="0">
                    <a:effectLst/>
                  </a:rPr>
                  <a:t>IMD 2019 (Quintile 1=most deprived)</a:t>
                </a:r>
                <a:endParaRPr lang="en-GB" sz="7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069648"/>
        <c:crosses val="autoZero"/>
        <c:auto val="1"/>
        <c:lblAlgn val="ctr"/>
        <c:lblOffset val="100"/>
        <c:noMultiLvlLbl val="0"/>
      </c:catAx>
      <c:valAx>
        <c:axId val="645069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a:t>Episode</a:t>
                </a:r>
                <a:r>
                  <a:rPr lang="en-GB" sz="1200" baseline="0"/>
                  <a:t> rate</a:t>
                </a:r>
                <a:endParaRPr lang="en-GB" sz="1200"/>
              </a:p>
            </c:rich>
          </c:tx>
          <c:layout>
            <c:manualLayout>
              <c:xMode val="edge"/>
              <c:yMode val="edge"/>
              <c:x val="1.5014100034746304E-2"/>
              <c:y val="0.4460742586892085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061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10.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zoomScale="121"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sheetViews>
    <sheetView zoomScale="74"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zoomScale="78"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zoomScale="7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0</xdr:col>
      <xdr:colOff>15240</xdr:colOff>
      <xdr:row>0</xdr:row>
      <xdr:rowOff>76200</xdr:rowOff>
    </xdr:from>
    <xdr:ext cx="2591025" cy="292633"/>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24840" y="411480"/>
          <a:ext cx="2591025" cy="29263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121920</xdr:rowOff>
    </xdr:from>
    <xdr:to>
      <xdr:col>3</xdr:col>
      <xdr:colOff>404085</xdr:colOff>
      <xdr:row>0</xdr:row>
      <xdr:rowOff>414553</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a:stretch>
          <a:fillRect/>
        </a:stretch>
      </xdr:blipFill>
      <xdr:spPr>
        <a:xfrm>
          <a:off x="586740" y="121920"/>
          <a:ext cx="2591025" cy="29263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xdr:colOff>
      <xdr:row>5</xdr:row>
      <xdr:rowOff>9525</xdr:rowOff>
    </xdr:from>
    <xdr:to>
      <xdr:col>12</xdr:col>
      <xdr:colOff>95250</xdr:colOff>
      <xdr:row>31</xdr:row>
      <xdr:rowOff>103414</xdr:rowOff>
    </xdr:to>
    <xdr:sp macro="" textlink="">
      <xdr:nvSpPr>
        <xdr:cNvPr id="2" name="TextBox 1">
          <a:extLst>
            <a:ext uri="{FF2B5EF4-FFF2-40B4-BE49-F238E27FC236}">
              <a16:creationId xmlns:a16="http://schemas.microsoft.com/office/drawing/2014/main" id="{42DB8ACD-81FF-4064-B8CF-C18D253F0C7C}"/>
            </a:ext>
          </a:extLst>
        </xdr:cNvPr>
        <xdr:cNvSpPr txBox="1"/>
      </xdr:nvSpPr>
      <xdr:spPr>
        <a:xfrm>
          <a:off x="9525" y="864054"/>
          <a:ext cx="7923439" cy="41107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Arial" panose="020B0604020202020204" pitchFamily="34" charset="0"/>
              <a:cs typeface="Arial" panose="020B0604020202020204" pitchFamily="34" charset="0"/>
            </a:rPr>
            <a:t>PHE and NHS Digital, through the NHS Outcomes Framework</a:t>
          </a:r>
          <a:r>
            <a:rPr lang="en-GB" sz="1100" baseline="30000">
              <a:latin typeface="Arial" panose="020B0604020202020204" pitchFamily="34" charset="0"/>
              <a:cs typeface="Arial" panose="020B0604020202020204" pitchFamily="34" charset="0"/>
            </a:rPr>
            <a:t>1</a:t>
          </a:r>
          <a:r>
            <a:rPr lang="en-GB" sz="1100">
              <a:latin typeface="Arial" panose="020B0604020202020204" pitchFamily="34" charset="0"/>
              <a:cs typeface="Arial" panose="020B0604020202020204" pitchFamily="34" charset="0"/>
            </a:rPr>
            <a:t>, both publish data on the extraction of teeth for children (resulting from tooth decay, as well other reasons) in an acute setting.  While both sets of statistics are based on the Hospital Episode Statistics data produced by NHS Digital, they had</a:t>
          </a:r>
          <a:r>
            <a:rPr lang="en-GB" sz="1100" baseline="0">
              <a:latin typeface="Arial" panose="020B0604020202020204" pitchFamily="34" charset="0"/>
              <a:cs typeface="Arial" panose="020B0604020202020204" pitchFamily="34" charset="0"/>
            </a:rPr>
            <a:t> previously</a:t>
          </a:r>
          <a:r>
            <a:rPr lang="en-GB" sz="1100">
              <a:latin typeface="Arial" panose="020B0604020202020204" pitchFamily="34" charset="0"/>
              <a:cs typeface="Arial" panose="020B0604020202020204" pitchFamily="34" charset="0"/>
            </a:rPr>
            <a:t> been summarised in different ways that meant figures were not directly comparable.</a:t>
          </a:r>
        </a:p>
        <a:p>
          <a:endParaRPr lang="en-GB" sz="1100">
            <a:latin typeface="Arial" panose="020B0604020202020204" pitchFamily="34" charset="0"/>
            <a:cs typeface="Arial" panose="020B0604020202020204" pitchFamily="34" charset="0"/>
          </a:endParaRPr>
        </a:p>
        <a:p>
          <a:pPr marL="171450" indent="-171450">
            <a:buFont typeface="Arial" panose="020B0604020202020204" pitchFamily="34" charset="0"/>
            <a:buChar char="•"/>
          </a:pPr>
          <a:r>
            <a:rPr lang="en-GB" sz="1100">
              <a:latin typeface="Arial" panose="020B0604020202020204" pitchFamily="34" charset="0"/>
              <a:cs typeface="Arial" panose="020B0604020202020204" pitchFamily="34" charset="0"/>
            </a:rPr>
            <a:t>Age group </a:t>
          </a:r>
        </a:p>
        <a:p>
          <a:pPr marL="628650" lvl="1" indent="-171450">
            <a:buFont typeface="Wingdings" panose="05000000000000000000" pitchFamily="2" charset="2"/>
            <a:buChar char="Ø"/>
          </a:pPr>
          <a:r>
            <a:rPr lang="en-GB" sz="1100">
              <a:latin typeface="Arial" panose="020B0604020202020204" pitchFamily="34" charset="0"/>
              <a:cs typeface="Arial" panose="020B0604020202020204" pitchFamily="34" charset="0"/>
            </a:rPr>
            <a:t>the NHS Outcomes Framework indicator looks at children 10 years and under</a:t>
          </a:r>
        </a:p>
        <a:p>
          <a:pPr marL="628650" lvl="1" indent="-171450">
            <a:buFont typeface="Wingdings" panose="05000000000000000000" pitchFamily="2" charset="2"/>
            <a:buChar char="Ø"/>
          </a:pPr>
          <a:r>
            <a:rPr lang="en-GB" sz="1100">
              <a:latin typeface="Arial" panose="020B0604020202020204" pitchFamily="34" charset="0"/>
              <a:cs typeface="Arial" panose="020B0604020202020204" pitchFamily="34" charset="0"/>
            </a:rPr>
            <a:t>the PHE data looked at age bands of 0-4, 5-9, 10-14, 15-19</a:t>
          </a:r>
        </a:p>
        <a:p>
          <a:pPr marL="171450" indent="-171450">
            <a:buFont typeface="Arial" panose="020B0604020202020204" pitchFamily="34" charset="0"/>
            <a:buChar char="•"/>
          </a:pPr>
          <a:r>
            <a:rPr lang="en-GB" sz="1100">
              <a:latin typeface="Arial" panose="020B0604020202020204" pitchFamily="34" charset="0"/>
              <a:cs typeface="Arial" panose="020B0604020202020204" pitchFamily="34" charset="0"/>
            </a:rPr>
            <a:t>Categorisation of treatment – there have been slight differences in which treatment codes are included in the two sets of statistics</a:t>
          </a:r>
        </a:p>
        <a:p>
          <a:r>
            <a:rPr lang="en-GB" sz="1100">
              <a:latin typeface="Arial" panose="020B0604020202020204" pitchFamily="34" charset="0"/>
              <a:cs typeface="Arial" panose="020B0604020202020204" pitchFamily="34" charset="0"/>
            </a:rPr>
            <a:t> </a:t>
          </a:r>
        </a:p>
        <a:p>
          <a:r>
            <a:rPr lang="en-GB" sz="1100">
              <a:latin typeface="Arial" panose="020B0604020202020204" pitchFamily="34" charset="0"/>
              <a:cs typeface="Arial" panose="020B0604020202020204" pitchFamily="34" charset="0"/>
            </a:rPr>
            <a:t>To provide greater consistency and coherence, the respective organisations agreed to use common age groupings across the two releases and agree a common set of procedure and diagnosis codes in their definitions for future publications.  These new age</a:t>
          </a:r>
          <a:r>
            <a:rPr lang="en-GB" sz="1100" baseline="0">
              <a:latin typeface="Arial" panose="020B0604020202020204" pitchFamily="34" charset="0"/>
              <a:cs typeface="Arial" panose="020B0604020202020204" pitchFamily="34" charset="0"/>
            </a:rPr>
            <a:t> groups were used for the first time in the 2017-18 data.                                                           </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Local authority figures are rounded to the nearest 5. </a:t>
          </a:r>
          <a:r>
            <a:rPr lang="en-GB" sz="1100">
              <a:latin typeface="Arial" panose="020B0604020202020204" pitchFamily="34" charset="0"/>
              <a:cs typeface="Arial" panose="020B0604020202020204" pitchFamily="34" charset="0"/>
            </a:rPr>
            <a:t>A major advantage of rounding is that it offers protection from disclosure by</a:t>
          </a:r>
          <a:r>
            <a:rPr lang="en-GB" sz="1100" baseline="0">
              <a:latin typeface="Arial" panose="020B0604020202020204" pitchFamily="34" charset="0"/>
              <a:cs typeface="Arial" panose="020B0604020202020204" pitchFamily="34" charset="0"/>
            </a:rPr>
            <a:t> </a:t>
          </a:r>
          <a:r>
            <a:rPr lang="en-GB" sz="1100">
              <a:latin typeface="Arial" panose="020B0604020202020204" pitchFamily="34" charset="0"/>
              <a:cs typeface="Arial" panose="020B0604020202020204" pitchFamily="34" charset="0"/>
            </a:rPr>
            <a:t>differencing, since the difference between two rounded figures will also be</a:t>
          </a:r>
          <a:r>
            <a:rPr lang="en-GB" sz="1100" baseline="0">
              <a:latin typeface="Arial" panose="020B0604020202020204" pitchFamily="34" charset="0"/>
              <a:cs typeface="Arial" panose="020B0604020202020204" pitchFamily="34" charset="0"/>
            </a:rPr>
            <a:t> </a:t>
          </a:r>
          <a:r>
            <a:rPr lang="en-GB" sz="1100">
              <a:latin typeface="Arial" panose="020B0604020202020204" pitchFamily="34" charset="0"/>
              <a:cs typeface="Arial" panose="020B0604020202020204" pitchFamily="34" charset="0"/>
            </a:rPr>
            <a:t>rounded. This means that protection using rounding offers more flexibility in</a:t>
          </a:r>
          <a:r>
            <a:rPr lang="en-GB" sz="1100" baseline="0">
              <a:latin typeface="Arial" panose="020B0604020202020204" pitchFamily="34" charset="0"/>
              <a:cs typeface="Arial" panose="020B0604020202020204" pitchFamily="34" charset="0"/>
            </a:rPr>
            <a:t> </a:t>
          </a:r>
          <a:r>
            <a:rPr lang="en-GB" sz="1100">
              <a:latin typeface="Arial" panose="020B0604020202020204" pitchFamily="34" charset="0"/>
              <a:cs typeface="Arial" panose="020B0604020202020204" pitchFamily="34" charset="0"/>
            </a:rPr>
            <a:t>outputs compared with secondary suppression,</a:t>
          </a:r>
          <a:r>
            <a:rPr lang="en-GB" sz="1100" baseline="0">
              <a:latin typeface="Arial" panose="020B0604020202020204" pitchFamily="34" charset="0"/>
              <a:cs typeface="Arial" panose="020B0604020202020204" pitchFamily="34" charset="0"/>
            </a:rPr>
            <a:t> which is why it has now been applied to historic data using the aligned diagnosis codes and age bands.</a:t>
          </a:r>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r>
            <a:rPr lang="en-GB" sz="1100">
              <a:latin typeface="Arial" panose="020B0604020202020204" pitchFamily="34" charset="0"/>
              <a:cs typeface="Arial" panose="020B0604020202020204" pitchFamily="34" charset="0"/>
            </a:rPr>
            <a:t>A further official publication that includes data on volumes of tooth extractions for children is the ‘NHS Reference Costs’ data produced by NHS Improvement</a:t>
          </a:r>
          <a:r>
            <a:rPr lang="en-GB" sz="1100" baseline="30000">
              <a:latin typeface="Arial" panose="020B0604020202020204" pitchFamily="34" charset="0"/>
              <a:cs typeface="Arial" panose="020B0604020202020204" pitchFamily="34" charset="0"/>
            </a:rPr>
            <a:t>2</a:t>
          </a:r>
          <a:r>
            <a:rPr lang="en-GB" sz="1100">
              <a:latin typeface="Arial" panose="020B0604020202020204" pitchFamily="34" charset="0"/>
              <a:cs typeface="Arial" panose="020B0604020202020204" pitchFamily="34" charset="0"/>
            </a:rPr>
            <a:t>.  This is also based on the Hospital Episode Statistics; however, it should be noted that because of the purpose of collating the data, this publication does not differentiate between decay and other reasons for extractions, and the procedure categorisations may not be consistent with those used in the PHE and NHS Outcomes Framework statistics.</a:t>
          </a:r>
        </a:p>
        <a:p>
          <a:r>
            <a:rPr lang="en-GB" sz="1100">
              <a:latin typeface="Arial" panose="020B0604020202020204" pitchFamily="34" charset="0"/>
              <a:cs typeface="Arial" panose="020B0604020202020204" pitchFamily="34" charset="0"/>
            </a:rPr>
            <a:t> </a:t>
          </a:r>
        </a:p>
        <a:p>
          <a:endParaRPr lang="en-GB" sz="1100"/>
        </a:p>
      </xdr:txBody>
    </xdr:sp>
    <xdr:clientData/>
  </xdr:twoCellAnchor>
  <xdr:twoCellAnchor editAs="oneCell">
    <xdr:from>
      <xdr:col>0</xdr:col>
      <xdr:colOff>0</xdr:colOff>
      <xdr:row>0</xdr:row>
      <xdr:rowOff>47625</xdr:rowOff>
    </xdr:from>
    <xdr:to>
      <xdr:col>4</xdr:col>
      <xdr:colOff>108810</xdr:colOff>
      <xdr:row>2</xdr:row>
      <xdr:rowOff>16408</xdr:rowOff>
    </xdr:to>
    <xdr:pic>
      <xdr:nvPicPr>
        <xdr:cNvPr id="3" name="Picture 2">
          <a:extLst>
            <a:ext uri="{FF2B5EF4-FFF2-40B4-BE49-F238E27FC236}">
              <a16:creationId xmlns:a16="http://schemas.microsoft.com/office/drawing/2014/main" id="{D17A5103-525F-4DBB-A731-48E98AF744B8}"/>
            </a:ext>
          </a:extLst>
        </xdr:cNvPr>
        <xdr:cNvPicPr>
          <a:picLocks noChangeAspect="1"/>
        </xdr:cNvPicPr>
      </xdr:nvPicPr>
      <xdr:blipFill>
        <a:blip xmlns:r="http://schemas.openxmlformats.org/officeDocument/2006/relationships" r:embed="rId1"/>
        <a:stretch>
          <a:fillRect/>
        </a:stretch>
      </xdr:blipFill>
      <xdr:spPr>
        <a:xfrm>
          <a:off x="0" y="47625"/>
          <a:ext cx="2547210" cy="28628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19051</xdr:colOff>
      <xdr:row>0</xdr:row>
      <xdr:rowOff>19047</xdr:rowOff>
    </xdr:from>
    <xdr:to>
      <xdr:col>12</xdr:col>
      <xdr:colOff>123825</xdr:colOff>
      <xdr:row>49</xdr:row>
      <xdr:rowOff>74082</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9051" y="19047"/>
          <a:ext cx="7470774" cy="8087785"/>
        </a:xfrm>
        <a:prstGeom prst="rect">
          <a:avLst/>
        </a:prstGeom>
        <a:solidFill>
          <a:schemeClr val="lt1"/>
        </a:solidFill>
        <a:ln w="15875" cmpd="sng">
          <a:solidFill>
            <a:srgbClr val="11175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kumimoji="0" lang="en-GB" sz="2400" b="0" i="0" u="none" strike="noStrike" kern="1200" cap="none" spc="-150" normalizeH="0" baseline="0" noProof="0" dirty="0">
              <a:ln>
                <a:noFill/>
              </a:ln>
              <a:solidFill>
                <a:srgbClr val="00AE9E"/>
              </a:solidFill>
              <a:effectLst/>
              <a:uLnTx/>
              <a:uFillTx/>
              <a:latin typeface="Arial" pitchFamily="34" charset="0"/>
              <a:ea typeface="ヒラギノ角ゴ Pro W3" pitchFamily="84" charset="-128"/>
            </a:rPr>
            <a:t>Key points for tooth extractions in hospital 2019/20:</a:t>
          </a:r>
          <a:endParaRPr lang="en-GB" sz="2400"/>
        </a:p>
        <a:p>
          <a:endParaRPr lang="en-GB" sz="1100"/>
        </a:p>
        <a:p>
          <a:pPr marL="342900" marR="0" lvl="0" indent="-342900" algn="l" defTabSz="914400" rtl="0" eaLnBrk="0" fontAlgn="base" latinLnBrk="0" hangingPunct="0">
            <a:lnSpc>
              <a:spcPct val="100000"/>
            </a:lnSpc>
            <a:spcBef>
              <a:spcPts val="1200"/>
            </a:spcBef>
            <a:spcAft>
              <a:spcPct val="0"/>
            </a:spcAft>
            <a:buClrTx/>
            <a:buSzTx/>
            <a:buFont typeface="Arial" pitchFamily="34" charset="0"/>
            <a:buChar char="•"/>
            <a:tabLst/>
            <a:defRPr/>
          </a:pPr>
          <a:r>
            <a:rPr kumimoji="0" lang="en-GB" altLang="en-US" sz="1800" b="0" i="0" u="none" strike="noStrike" kern="1200" cap="none" spc="0" normalizeH="0" baseline="0" noProof="0" dirty="0">
              <a:ln>
                <a:noFill/>
              </a:ln>
              <a:solidFill>
                <a:prstClr val="black"/>
              </a:solidFill>
              <a:effectLst/>
              <a:uLnTx/>
              <a:uFillTx/>
              <a:latin typeface="Arial" pitchFamily="34" charset="0"/>
              <a:ea typeface="ヒラギノ角ゴ Pro W3"/>
              <a:cs typeface="ヒラギノ角ゴ Pro W3"/>
            </a:rPr>
            <a:t>There has been a 5.9% reduction in the number of </a:t>
          </a:r>
          <a:r>
            <a:rPr kumimoji="0" lang="en-GB" altLang="en-US" sz="1800" b="0" i="0" u="none" strike="noStrike" kern="1200" cap="none" spc="0" normalizeH="0" baseline="0" noProof="0" dirty="0">
              <a:ln>
                <a:noFill/>
              </a:ln>
              <a:solidFill>
                <a:schemeClr val="tx1"/>
              </a:solidFill>
              <a:effectLst/>
              <a:uLnTx/>
              <a:uFillTx/>
              <a:latin typeface="Arial" pitchFamily="34" charset="0"/>
              <a:ea typeface="ヒラギノ角ゴ Pro W3"/>
              <a:cs typeface="ヒラギノ角ゴ Pro W3"/>
            </a:rPr>
            <a:t>episodes</a:t>
          </a:r>
          <a:r>
            <a:rPr kumimoji="0" lang="en-GB" altLang="en-US" sz="1800" b="0" i="0" u="none" strike="noStrike" kern="1200" cap="none" spc="0" normalizeH="0" baseline="0" noProof="0" dirty="0">
              <a:ln>
                <a:noFill/>
              </a:ln>
              <a:solidFill>
                <a:prstClr val="black"/>
              </a:solidFill>
              <a:effectLst/>
              <a:uLnTx/>
              <a:uFillTx/>
              <a:latin typeface="Arial" pitchFamily="34" charset="0"/>
              <a:ea typeface="ヒラギノ角ゴ Pro W3"/>
              <a:cs typeface="ヒラギノ角ゴ Pro W3"/>
            </a:rPr>
            <a:t> of caries-related tooth extractions in hospital for 0 to 19 year olds compared to the previous year, despite a 0.3% increase in the estimated population of this age group. </a:t>
          </a:r>
          <a:r>
            <a:rPr kumimoji="0" lang="en-GB" altLang="en-US" sz="1800" b="0" i="0" u="none" strike="noStrike" kern="1200" cap="none" spc="0" normalizeH="0" baseline="0" noProof="0" dirty="0">
              <a:ln>
                <a:noFill/>
              </a:ln>
              <a:solidFill>
                <a:schemeClr val="tx1"/>
              </a:solidFill>
              <a:effectLst/>
              <a:uLnTx/>
              <a:uFillTx/>
              <a:latin typeface="Arial" pitchFamily="34" charset="0"/>
              <a:ea typeface="ヒラギノ角ゴ Pro W3"/>
              <a:cs typeface="ヒラギノ角ゴ Pro W3"/>
            </a:rPr>
            <a:t>The reduction is mainly due to the significant drop in the number of admissions for tooth extractions in March 2020. This is consistent with the reduction for all admissions to hospital during this month because of the SARS-CoV-2 outbreak</a:t>
          </a:r>
          <a:r>
            <a:rPr kumimoji="0" lang="en-GB" altLang="en-US" sz="1800" b="0" i="0" u="none" strike="noStrike" kern="1200" cap="none" spc="0" normalizeH="0" baseline="30000" noProof="0" dirty="0">
              <a:ln>
                <a:noFill/>
              </a:ln>
              <a:solidFill>
                <a:schemeClr val="tx1"/>
              </a:solidFill>
              <a:effectLst/>
              <a:uLnTx/>
              <a:uFillTx/>
              <a:latin typeface="Arial" pitchFamily="34" charset="0"/>
              <a:ea typeface="ヒラギノ角ゴ Pro W3"/>
              <a:cs typeface="ヒラギノ角ゴ Pro W3"/>
            </a:rPr>
            <a:t>1</a:t>
          </a:r>
        </a:p>
        <a:p>
          <a:pPr marL="342900" marR="0" lvl="0" indent="-342900" algn="l" defTabSz="914400" rtl="0" eaLnBrk="0" fontAlgn="base" latinLnBrk="0" hangingPunct="0">
            <a:lnSpc>
              <a:spcPct val="100000"/>
            </a:lnSpc>
            <a:spcBef>
              <a:spcPts val="1200"/>
            </a:spcBef>
            <a:spcAft>
              <a:spcPct val="0"/>
            </a:spcAft>
            <a:buClrTx/>
            <a:buSzTx/>
            <a:buFont typeface="Arial" pitchFamily="34" charset="0"/>
            <a:buChar char="•"/>
            <a:tabLst/>
            <a:defRPr/>
          </a:pPr>
          <a:r>
            <a:rPr kumimoji="0" lang="en-GB" altLang="en-US" sz="1800" b="0" i="0" u="none" strike="noStrike" kern="1200" cap="none" spc="0" normalizeH="0" baseline="0" noProof="0" dirty="0">
              <a:ln>
                <a:noFill/>
              </a:ln>
              <a:solidFill>
                <a:prstClr val="black"/>
              </a:solidFill>
              <a:effectLst/>
              <a:uLnTx/>
              <a:uFillTx/>
              <a:latin typeface="Arial" pitchFamily="34" charset="0"/>
              <a:ea typeface="ヒラギノ角ゴ Pro W3"/>
              <a:cs typeface="ヒラギノ角ゴ Pro W3"/>
            </a:rPr>
            <a:t>Tooth decay is still the most common reason for hospital admissions in the 6-10 year old age group</a:t>
          </a:r>
        </a:p>
        <a:p>
          <a:pPr marL="342900" marR="0" lvl="0" indent="-342900" algn="l" defTabSz="914400" rtl="0" eaLnBrk="0" fontAlgn="base" latinLnBrk="0" hangingPunct="0">
            <a:lnSpc>
              <a:spcPct val="100000"/>
            </a:lnSpc>
            <a:spcBef>
              <a:spcPts val="1200"/>
            </a:spcBef>
            <a:spcAft>
              <a:spcPct val="0"/>
            </a:spcAft>
            <a:buClrTx/>
            <a:buSzTx/>
            <a:buFont typeface="Arial" pitchFamily="34" charset="0"/>
            <a:buChar char="•"/>
            <a:tabLst/>
            <a:defRPr/>
          </a:pPr>
          <a:r>
            <a:rPr kumimoji="0" lang="en-GB" altLang="en-US" sz="1800" b="0" i="0" u="none" strike="noStrike" kern="1200" cap="none" spc="0" normalizeH="0" baseline="0" noProof="0" dirty="0">
              <a:ln>
                <a:noFill/>
              </a:ln>
              <a:solidFill>
                <a:prstClr val="black"/>
              </a:solidFill>
              <a:effectLst/>
              <a:uLnTx/>
              <a:uFillTx/>
              <a:latin typeface="Arial" pitchFamily="34" charset="0"/>
              <a:ea typeface="ヒラギノ角ゴ Pro W3"/>
              <a:cs typeface="ヒラギノ角ゴ Pro W3"/>
            </a:rPr>
            <a:t>Estimated costs of hospital admissions for tooth extractions for children aged 0 to 19-years were £54.6 million for all extractions and £33.0 million for tooth decay-related extractions </a:t>
          </a:r>
        </a:p>
        <a:p>
          <a:pPr marL="342900" marR="0" lvl="0" indent="-342900" algn="l" defTabSz="914400" rtl="0" eaLnBrk="0" fontAlgn="base" latinLnBrk="0" hangingPunct="0">
            <a:lnSpc>
              <a:spcPct val="100000"/>
            </a:lnSpc>
            <a:spcBef>
              <a:spcPts val="1200"/>
            </a:spcBef>
            <a:spcAft>
              <a:spcPct val="0"/>
            </a:spcAft>
            <a:buClrTx/>
            <a:buSzTx/>
            <a:buFont typeface="Arial" pitchFamily="34" charset="0"/>
            <a:buChar char="•"/>
            <a:tabLst/>
            <a:defRPr/>
          </a:pPr>
          <a:r>
            <a:rPr kumimoji="0" lang="en-GB" altLang="en-US" sz="1800" b="0" i="0" u="none" strike="noStrike" kern="1200" cap="none" spc="0" normalizeH="0" baseline="0" noProof="0" dirty="0">
              <a:ln>
                <a:noFill/>
              </a:ln>
              <a:solidFill>
                <a:prstClr val="black"/>
              </a:solidFill>
              <a:effectLst/>
              <a:uLnTx/>
              <a:uFillTx/>
              <a:latin typeface="Arial" pitchFamily="34" charset="0"/>
              <a:ea typeface="ヒラギノ角ゴ Pro W3"/>
              <a:cs typeface="ヒラギノ角ゴ Pro W3"/>
            </a:rPr>
            <a:t>Tooth decay can cause problems with eating and sleeping. For those children waiting for tooth extractions in hospital in the North of England, 67% of parents reported their child had pain and 38% reported having sleepless nights</a:t>
          </a:r>
          <a:r>
            <a:rPr kumimoji="0" lang="en-GB" altLang="en-US" sz="1800" b="0" i="0" u="none" strike="noStrike" kern="1200" cap="none" spc="0" normalizeH="0" baseline="30000" noProof="0" dirty="0">
              <a:ln>
                <a:noFill/>
              </a:ln>
              <a:solidFill>
                <a:prstClr val="black"/>
              </a:solidFill>
              <a:effectLst/>
              <a:uLnTx/>
              <a:uFillTx/>
              <a:latin typeface="Arial" pitchFamily="34" charset="0"/>
              <a:ea typeface="ヒラギノ角ゴ Pro W3"/>
              <a:cs typeface="ヒラギノ角ゴ Pro W3"/>
            </a:rPr>
            <a:t>2</a:t>
          </a:r>
          <a:r>
            <a:rPr kumimoji="0" lang="en-GB" altLang="en-US" sz="1800" b="0" i="0" u="none" strike="noStrike" kern="1200" cap="none" spc="0" normalizeH="0" baseline="0" noProof="0" dirty="0">
              <a:ln>
                <a:noFill/>
              </a:ln>
              <a:solidFill>
                <a:prstClr val="black"/>
              </a:solidFill>
              <a:effectLst/>
              <a:uLnTx/>
              <a:uFillTx/>
              <a:latin typeface="Arial" pitchFamily="34" charset="0"/>
              <a:ea typeface="ヒラギノ角ゴ Pro W3"/>
              <a:cs typeface="ヒラギノ角ゴ Pro W3"/>
            </a:rPr>
            <a:t>.</a:t>
          </a:r>
        </a:p>
        <a:p>
          <a:pPr marL="342900" marR="0" lvl="0" indent="-342900" algn="l" defTabSz="914400" rtl="0" eaLnBrk="0" fontAlgn="base" latinLnBrk="0" hangingPunct="0">
            <a:lnSpc>
              <a:spcPct val="100000"/>
            </a:lnSpc>
            <a:spcBef>
              <a:spcPts val="1200"/>
            </a:spcBef>
            <a:spcAft>
              <a:spcPct val="0"/>
            </a:spcAft>
            <a:buClrTx/>
            <a:buSzTx/>
            <a:buFont typeface="Arial" pitchFamily="34" charset="0"/>
            <a:buChar char="•"/>
            <a:tabLst/>
            <a:defRPr/>
          </a:pPr>
          <a:r>
            <a:rPr kumimoji="0" lang="en-GB" altLang="en-US" sz="1800" b="0" i="0" u="none" strike="noStrike" kern="1200" cap="none" spc="0" normalizeH="0" baseline="0" noProof="0" dirty="0">
              <a:ln>
                <a:noFill/>
              </a:ln>
              <a:solidFill>
                <a:prstClr val="black"/>
              </a:solidFill>
              <a:effectLst/>
              <a:uLnTx/>
              <a:uFillTx/>
              <a:latin typeface="Arial" pitchFamily="34" charset="0"/>
              <a:ea typeface="ヒラギノ角ゴ Pro W3"/>
              <a:cs typeface="ヒラギノ角ゴ Pro W3"/>
            </a:rPr>
            <a:t>Significant inequalities persist, with admission rates for tooth extraction in the most deprived communities nearly four times that of those living in the most affluent communities</a:t>
          </a:r>
        </a:p>
        <a:p>
          <a:endParaRPr lang="en-GB" sz="1100"/>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rPr>
            <a:t>1 </a:t>
          </a:r>
          <a:r>
            <a:rPr lang="en-GB" sz="1100" u="sng">
              <a:solidFill>
                <a:schemeClr val="dk1"/>
              </a:solidFill>
              <a:effectLst/>
              <a:latin typeface="+mn-lt"/>
              <a:ea typeface="+mn-ea"/>
              <a:cs typeface="+mn-cs"/>
              <a:hlinkClick xmlns:r="http://schemas.openxmlformats.org/officeDocument/2006/relationships" r:id=""/>
            </a:rPr>
            <a:t>https://analytics.phe.gov.uk/apps/covid-19-indirect-effects/</a:t>
          </a:r>
          <a:endParaRPr lang="en-GB" sz="110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endParaRPr>
        </a:p>
        <a:p>
          <a:endParaRPr lang="en-GB" sz="1100"/>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30000">
              <a:solidFill>
                <a:schemeClr val="dk1"/>
              </a:solidFill>
              <a:effectLst/>
              <a:latin typeface="+mn-lt"/>
              <a:ea typeface="+mn-ea"/>
              <a:cs typeface="+mn-cs"/>
            </a:rPr>
            <a:t>2 </a:t>
          </a:r>
          <a:r>
            <a:rPr lang="en-GB" sz="1100" u="sng">
              <a:solidFill>
                <a:schemeClr val="dk1"/>
              </a:solidFill>
              <a:effectLst/>
              <a:latin typeface="+mn-lt"/>
              <a:ea typeface="+mn-ea"/>
              <a:cs typeface="+mn-cs"/>
            </a:rPr>
            <a:t>https://www.ncbi.nlm.nih.gov/pmc/articles/PMC4324052/</a:t>
          </a:r>
          <a:endParaRPr lang="en-GB">
            <a:effectLst/>
          </a:endParaRPr>
        </a:p>
        <a:p>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absoluteAnchor>
    <xdr:pos x="0" y="0"/>
    <xdr:ext cx="9304587" cy="6077107"/>
    <xdr:graphicFrame macro="">
      <xdr:nvGraphicFramePr>
        <xdr:cNvPr id="2" name="Chart 1">
          <a:extLst>
            <a:ext uri="{FF2B5EF4-FFF2-40B4-BE49-F238E27FC236}">
              <a16:creationId xmlns:a16="http://schemas.microsoft.com/office/drawing/2014/main" id="{86CBEB10-8D85-406E-9B09-4B55BFF5B1D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298459" cy="6065108"/>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c:userShapes xmlns:c="http://schemas.openxmlformats.org/drawingml/2006/chart">
  <cdr:relSizeAnchor xmlns:cdr="http://schemas.openxmlformats.org/drawingml/2006/chartDrawing">
    <cdr:from>
      <cdr:x>0.11431</cdr:x>
      <cdr:y>0.70816</cdr:y>
    </cdr:from>
    <cdr:to>
      <cdr:x>0.16427</cdr:x>
      <cdr:y>0.74942</cdr:y>
    </cdr:to>
    <cdr:sp macro="" textlink="">
      <cdr:nvSpPr>
        <cdr:cNvPr id="2" name="TextBox 1"/>
        <cdr:cNvSpPr txBox="1"/>
      </cdr:nvSpPr>
      <cdr:spPr>
        <a:xfrm xmlns:a="http://schemas.openxmlformats.org/drawingml/2006/main">
          <a:off x="1063570" y="4303548"/>
          <a:ext cx="464858" cy="2507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b="1"/>
            <a:t>0.6%</a:t>
          </a:r>
        </a:p>
      </cdr:txBody>
    </cdr:sp>
  </cdr:relSizeAnchor>
  <cdr:relSizeAnchor xmlns:cdr="http://schemas.openxmlformats.org/drawingml/2006/chartDrawing">
    <cdr:from>
      <cdr:x>0.21746</cdr:x>
      <cdr:y>0.38419</cdr:y>
    </cdr:from>
    <cdr:to>
      <cdr:x>0.26742</cdr:x>
      <cdr:y>0.42545</cdr:y>
    </cdr:to>
    <cdr:sp macro="" textlink="">
      <cdr:nvSpPr>
        <cdr:cNvPr id="3" name="TextBox 1"/>
        <cdr:cNvSpPr txBox="1"/>
      </cdr:nvSpPr>
      <cdr:spPr>
        <a:xfrm xmlns:a="http://schemas.openxmlformats.org/drawingml/2006/main">
          <a:off x="2023358" y="2334776"/>
          <a:ext cx="464857" cy="25074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b="1"/>
            <a:t>0.6%</a:t>
          </a:r>
        </a:p>
      </cdr:txBody>
    </cdr:sp>
  </cdr:relSizeAnchor>
  <cdr:relSizeAnchor xmlns:cdr="http://schemas.openxmlformats.org/drawingml/2006/chartDrawing">
    <cdr:from>
      <cdr:x>0.3148</cdr:x>
      <cdr:y>0.38828</cdr:y>
    </cdr:from>
    <cdr:to>
      <cdr:x>0.36476</cdr:x>
      <cdr:y>0.42955</cdr:y>
    </cdr:to>
    <cdr:sp macro="" textlink="">
      <cdr:nvSpPr>
        <cdr:cNvPr id="4" name="TextBox 1"/>
        <cdr:cNvSpPr txBox="1"/>
      </cdr:nvSpPr>
      <cdr:spPr>
        <a:xfrm xmlns:a="http://schemas.openxmlformats.org/drawingml/2006/main">
          <a:off x="2929045" y="2359598"/>
          <a:ext cx="464858" cy="25080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b="1"/>
            <a:t>0.7%</a:t>
          </a:r>
        </a:p>
      </cdr:txBody>
    </cdr:sp>
  </cdr:relSizeAnchor>
  <cdr:relSizeAnchor xmlns:cdr="http://schemas.openxmlformats.org/drawingml/2006/chartDrawing">
    <cdr:from>
      <cdr:x>0.41635</cdr:x>
      <cdr:y>0.73522</cdr:y>
    </cdr:from>
    <cdr:to>
      <cdr:x>0.46631</cdr:x>
      <cdr:y>0.77648</cdr:y>
    </cdr:to>
    <cdr:sp macro="" textlink="">
      <cdr:nvSpPr>
        <cdr:cNvPr id="5" name="TextBox 1"/>
        <cdr:cNvSpPr txBox="1"/>
      </cdr:nvSpPr>
      <cdr:spPr>
        <a:xfrm xmlns:a="http://schemas.openxmlformats.org/drawingml/2006/main">
          <a:off x="3873984" y="4468040"/>
          <a:ext cx="464857" cy="25074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b="1"/>
            <a:t>0.3%</a:t>
          </a:r>
        </a:p>
      </cdr:txBody>
    </cdr:sp>
  </cdr:relSizeAnchor>
  <cdr:relSizeAnchor xmlns:cdr="http://schemas.openxmlformats.org/drawingml/2006/chartDrawing">
    <cdr:from>
      <cdr:x>0.51627</cdr:x>
      <cdr:y>0.72074</cdr:y>
    </cdr:from>
    <cdr:to>
      <cdr:x>0.56623</cdr:x>
      <cdr:y>0.762</cdr:y>
    </cdr:to>
    <cdr:sp macro="" textlink="">
      <cdr:nvSpPr>
        <cdr:cNvPr id="6" name="TextBox 1"/>
        <cdr:cNvSpPr txBox="1"/>
      </cdr:nvSpPr>
      <cdr:spPr>
        <a:xfrm xmlns:a="http://schemas.openxmlformats.org/drawingml/2006/main">
          <a:off x="4803716" y="4380022"/>
          <a:ext cx="464857" cy="25074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b="1"/>
            <a:t>0.2%</a:t>
          </a:r>
        </a:p>
      </cdr:txBody>
    </cdr:sp>
  </cdr:relSizeAnchor>
  <cdr:relSizeAnchor xmlns:cdr="http://schemas.openxmlformats.org/drawingml/2006/chartDrawing">
    <cdr:from>
      <cdr:x>0.61777</cdr:x>
      <cdr:y>0.69934</cdr:y>
    </cdr:from>
    <cdr:to>
      <cdr:x>0.66773</cdr:x>
      <cdr:y>0.7406</cdr:y>
    </cdr:to>
    <cdr:sp macro="" textlink="">
      <cdr:nvSpPr>
        <cdr:cNvPr id="7" name="TextBox 1"/>
        <cdr:cNvSpPr txBox="1"/>
      </cdr:nvSpPr>
      <cdr:spPr>
        <a:xfrm xmlns:a="http://schemas.openxmlformats.org/drawingml/2006/main">
          <a:off x="5748058" y="4249952"/>
          <a:ext cx="464857" cy="25074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b="1"/>
            <a:t>0.2%</a:t>
          </a:r>
        </a:p>
      </cdr:txBody>
    </cdr:sp>
  </cdr:relSizeAnchor>
  <cdr:relSizeAnchor xmlns:cdr="http://schemas.openxmlformats.org/drawingml/2006/chartDrawing">
    <cdr:from>
      <cdr:x>0.716</cdr:x>
      <cdr:y>0.34758</cdr:y>
    </cdr:from>
    <cdr:to>
      <cdr:x>0.76596</cdr:x>
      <cdr:y>0.38884</cdr:y>
    </cdr:to>
    <cdr:sp macro="" textlink="">
      <cdr:nvSpPr>
        <cdr:cNvPr id="8" name="TextBox 1"/>
        <cdr:cNvSpPr txBox="1"/>
      </cdr:nvSpPr>
      <cdr:spPr>
        <a:xfrm xmlns:a="http://schemas.openxmlformats.org/drawingml/2006/main">
          <a:off x="6662084" y="2112290"/>
          <a:ext cx="464857" cy="25074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b="1"/>
            <a:t>0.5%</a:t>
          </a:r>
        </a:p>
      </cdr:txBody>
    </cdr:sp>
  </cdr:relSizeAnchor>
  <cdr:relSizeAnchor xmlns:cdr="http://schemas.openxmlformats.org/drawingml/2006/chartDrawing">
    <cdr:from>
      <cdr:x>0.81751</cdr:x>
      <cdr:y>0.55598</cdr:y>
    </cdr:from>
    <cdr:to>
      <cdr:x>0.86747</cdr:x>
      <cdr:y>0.59724</cdr:y>
    </cdr:to>
    <cdr:sp macro="" textlink="">
      <cdr:nvSpPr>
        <cdr:cNvPr id="9" name="TextBox 1"/>
        <cdr:cNvSpPr txBox="1"/>
      </cdr:nvSpPr>
      <cdr:spPr>
        <a:xfrm xmlns:a="http://schemas.openxmlformats.org/drawingml/2006/main">
          <a:off x="7606612" y="3378735"/>
          <a:ext cx="464857" cy="25074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b="1"/>
            <a:t>0.3%</a:t>
          </a:r>
        </a:p>
      </cdr:txBody>
    </cdr:sp>
  </cdr:relSizeAnchor>
  <cdr:relSizeAnchor xmlns:cdr="http://schemas.openxmlformats.org/drawingml/2006/chartDrawing">
    <cdr:from>
      <cdr:x>0.91912</cdr:x>
      <cdr:y>0.57277</cdr:y>
    </cdr:from>
    <cdr:to>
      <cdr:x>0.96908</cdr:x>
      <cdr:y>0.61403</cdr:y>
    </cdr:to>
    <cdr:sp macro="" textlink="">
      <cdr:nvSpPr>
        <cdr:cNvPr id="10" name="TextBox 1"/>
        <cdr:cNvSpPr txBox="1"/>
      </cdr:nvSpPr>
      <cdr:spPr>
        <a:xfrm xmlns:a="http://schemas.openxmlformats.org/drawingml/2006/main">
          <a:off x="8552051" y="3480782"/>
          <a:ext cx="464857" cy="25074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b="1"/>
            <a:t>0.5%</a:t>
          </a:r>
        </a:p>
      </cdr:txBody>
    </cdr:sp>
  </cdr:relSizeAnchor>
</c:userShapes>
</file>

<file path=xl/drawings/drawing8.xml><?xml version="1.0" encoding="utf-8"?>
<xdr:wsDr xmlns:xdr="http://schemas.openxmlformats.org/drawingml/2006/spreadsheetDrawing" xmlns:a="http://schemas.openxmlformats.org/drawingml/2006/main">
  <xdr:absoluteAnchor>
    <xdr:pos x="0" y="0"/>
    <xdr:ext cx="9298459" cy="6065108"/>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0.36433</cdr:x>
      <cdr:y>0.15927</cdr:y>
    </cdr:from>
    <cdr:to>
      <cdr:x>0.39164</cdr:x>
      <cdr:y>0.19713</cdr:y>
    </cdr:to>
    <cdr:sp macro="" textlink="">
      <cdr:nvSpPr>
        <cdr:cNvPr id="2" name="TextBox 1"/>
        <cdr:cNvSpPr txBox="1"/>
      </cdr:nvSpPr>
      <cdr:spPr>
        <a:xfrm xmlns:a="http://schemas.openxmlformats.org/drawingml/2006/main">
          <a:off x="3389313" y="968375"/>
          <a:ext cx="254000" cy="23018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userShapes>
</file>

<file path=xl/drawings/drawing10.xml><?xml version="1.0" encoding="utf-8"?>
<xdr:wsDr xmlns:xdr="http://schemas.openxmlformats.org/drawingml/2006/spreadsheetDrawing" xmlns:a="http://schemas.openxmlformats.org/drawingml/2006/main">
  <xdr:absoluteAnchor>
    <xdr:pos x="0" y="0"/>
    <xdr:ext cx="9298459" cy="6065108"/>
    <xdr:graphicFrame macro="">
      <xdr:nvGraphicFramePr>
        <xdr:cNvPr id="2" name="Chart 1">
          <a:extLst>
            <a:ext uri="{FF2B5EF4-FFF2-40B4-BE49-F238E27FC236}">
              <a16:creationId xmlns:a16="http://schemas.microsoft.com/office/drawing/2014/main" id="{FC0E6288-9351-452D-815E-42EB0E642F7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avid.Wilcox\AppData\Roaming\Microsoft\AddIns\PHEindicatormethods201811.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HEindicatormethods201811"/>
    </sheetNames>
    <definedNames>
      <definedName name="RATECI"/>
    </defined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DentalPHIntelligence@phe.gov.uk" TargetMode="External"/><Relationship Id="rId1" Type="http://schemas.openxmlformats.org/officeDocument/2006/relationships/hyperlink" Target="https://www.gov.uk/government/collections/oral-health"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8"/>
  <sheetViews>
    <sheetView showGridLines="0" workbookViewId="0">
      <selection activeCell="D35" sqref="D35"/>
    </sheetView>
  </sheetViews>
  <sheetFormatPr defaultColWidth="8.6640625" defaultRowHeight="13.8" x14ac:dyDescent="0.25"/>
  <cols>
    <col min="1" max="1" width="16.33203125" style="9" customWidth="1"/>
    <col min="2" max="2" width="8.6640625" style="9"/>
    <col min="3" max="3" width="38.6640625" style="9" customWidth="1"/>
    <col min="4" max="16384" width="8.6640625" style="9"/>
  </cols>
  <sheetData>
    <row r="1" spans="1:16" x14ac:dyDescent="0.25">
      <c r="A1" s="8"/>
      <c r="B1" s="8"/>
      <c r="C1" s="8"/>
      <c r="D1" s="8"/>
      <c r="E1" s="8"/>
      <c r="F1" s="8"/>
      <c r="G1" s="8"/>
      <c r="H1" s="8"/>
      <c r="I1" s="8"/>
      <c r="J1" s="8"/>
      <c r="K1" s="8"/>
      <c r="L1" s="8"/>
      <c r="M1" s="8"/>
      <c r="N1" s="8"/>
      <c r="O1" s="8"/>
      <c r="P1" s="8"/>
    </row>
    <row r="2" spans="1:16" x14ac:dyDescent="0.25">
      <c r="A2" s="8"/>
      <c r="B2" s="8"/>
      <c r="C2" s="8"/>
      <c r="D2" s="8"/>
      <c r="E2" s="8"/>
      <c r="F2" s="8"/>
      <c r="G2" s="8"/>
      <c r="H2" s="8"/>
      <c r="I2" s="8"/>
      <c r="J2" s="8"/>
      <c r="K2" s="8"/>
      <c r="L2" s="8"/>
      <c r="M2" s="8"/>
      <c r="N2" s="8"/>
      <c r="O2" s="8"/>
      <c r="P2" s="8"/>
    </row>
    <row r="3" spans="1:16" x14ac:dyDescent="0.25">
      <c r="A3" s="8"/>
      <c r="B3" s="8"/>
      <c r="C3" s="8"/>
      <c r="D3" s="8"/>
      <c r="E3" s="8"/>
      <c r="F3" s="8"/>
      <c r="G3" s="8"/>
      <c r="H3" s="8"/>
      <c r="I3" s="8"/>
      <c r="J3" s="8"/>
      <c r="K3" s="8"/>
      <c r="L3" s="8"/>
      <c r="M3" s="8"/>
      <c r="N3" s="8"/>
      <c r="O3" s="8"/>
      <c r="P3" s="8"/>
    </row>
    <row r="4" spans="1:16" x14ac:dyDescent="0.25">
      <c r="A4" s="8"/>
      <c r="B4" s="8"/>
      <c r="C4" s="8"/>
      <c r="D4" s="8"/>
      <c r="E4" s="8"/>
      <c r="F4" s="8"/>
      <c r="G4" s="8"/>
      <c r="H4" s="8"/>
      <c r="I4" s="8"/>
      <c r="J4" s="8"/>
      <c r="K4" s="8"/>
      <c r="L4" s="8"/>
      <c r="M4" s="8"/>
      <c r="N4" s="8"/>
      <c r="O4" s="8"/>
      <c r="P4" s="8"/>
    </row>
    <row r="5" spans="1:16" x14ac:dyDescent="0.25">
      <c r="A5" s="10" t="s">
        <v>331</v>
      </c>
      <c r="B5" s="8"/>
      <c r="C5" s="8"/>
      <c r="D5" s="8"/>
      <c r="E5" s="8"/>
      <c r="F5" s="8"/>
      <c r="G5" s="8"/>
      <c r="H5" s="8"/>
      <c r="I5" s="8"/>
      <c r="J5" s="8"/>
      <c r="K5" s="8"/>
      <c r="L5" s="8"/>
      <c r="M5" s="8"/>
      <c r="N5" s="8"/>
      <c r="O5" s="8"/>
      <c r="P5" s="8"/>
    </row>
    <row r="6" spans="1:16" x14ac:dyDescent="0.25">
      <c r="A6" s="8"/>
      <c r="B6" s="8"/>
      <c r="C6" s="11"/>
      <c r="D6" s="8"/>
      <c r="E6" s="8"/>
      <c r="F6" s="8"/>
      <c r="G6" s="8"/>
      <c r="H6" s="8"/>
      <c r="I6" s="8"/>
      <c r="J6" s="8"/>
      <c r="K6" s="8"/>
      <c r="L6" s="8"/>
      <c r="M6" s="8"/>
      <c r="N6" s="8"/>
      <c r="O6" s="8"/>
      <c r="P6" s="8"/>
    </row>
    <row r="7" spans="1:16" ht="20.25" customHeight="1" x14ac:dyDescent="0.25">
      <c r="A7" s="12" t="s">
        <v>326</v>
      </c>
      <c r="B7" s="13"/>
      <c r="C7" s="195" t="s">
        <v>708</v>
      </c>
      <c r="D7" s="8"/>
      <c r="E7" s="8"/>
      <c r="F7" s="8"/>
      <c r="G7" s="8"/>
      <c r="H7" s="8"/>
      <c r="I7" s="8"/>
      <c r="J7" s="8"/>
      <c r="K7" s="8"/>
      <c r="L7" s="8"/>
      <c r="M7" s="8"/>
      <c r="N7" s="8"/>
      <c r="O7" s="8"/>
      <c r="P7" s="8"/>
    </row>
    <row r="8" spans="1:16" ht="80.25" customHeight="1" x14ac:dyDescent="0.25">
      <c r="A8" s="12" t="s">
        <v>327</v>
      </c>
      <c r="B8" s="13"/>
      <c r="C8" s="14" t="s">
        <v>823</v>
      </c>
      <c r="D8" s="8"/>
      <c r="E8" s="8"/>
      <c r="F8" s="8"/>
      <c r="G8" s="8"/>
      <c r="H8" s="8"/>
      <c r="I8" s="8"/>
      <c r="J8" s="8"/>
      <c r="K8" s="8"/>
      <c r="L8" s="8"/>
      <c r="M8" s="8"/>
      <c r="N8" s="8"/>
      <c r="O8" s="8"/>
      <c r="P8" s="8"/>
    </row>
    <row r="9" spans="1:16" ht="14.4" x14ac:dyDescent="0.25">
      <c r="A9" s="12" t="s">
        <v>328</v>
      </c>
      <c r="B9" s="13"/>
      <c r="C9" s="59" t="s">
        <v>336</v>
      </c>
      <c r="D9" s="8"/>
      <c r="E9" s="8"/>
      <c r="F9" s="8"/>
      <c r="G9" s="8"/>
      <c r="H9" s="8"/>
      <c r="I9" s="8"/>
      <c r="J9" s="8"/>
      <c r="K9" s="8"/>
      <c r="L9" s="8"/>
      <c r="M9" s="8"/>
      <c r="N9" s="8"/>
      <c r="O9" s="8"/>
      <c r="P9" s="8"/>
    </row>
    <row r="10" spans="1:16" x14ac:dyDescent="0.25">
      <c r="A10" s="11"/>
      <c r="B10" s="8"/>
      <c r="C10" s="11"/>
      <c r="D10" s="8"/>
      <c r="E10" s="8"/>
      <c r="F10" s="8"/>
      <c r="G10" s="8"/>
      <c r="H10" s="8"/>
      <c r="I10" s="8"/>
      <c r="J10" s="8"/>
      <c r="K10" s="8"/>
      <c r="L10" s="8"/>
      <c r="M10" s="8"/>
      <c r="N10" s="8"/>
      <c r="O10" s="8"/>
      <c r="P10" s="8"/>
    </row>
    <row r="11" spans="1:16" ht="14.4" x14ac:dyDescent="0.25">
      <c r="A11" s="12" t="s">
        <v>329</v>
      </c>
      <c r="B11" s="13"/>
      <c r="C11" s="15" t="s">
        <v>811</v>
      </c>
      <c r="D11" s="8"/>
      <c r="E11" s="8"/>
      <c r="F11" s="8"/>
      <c r="G11" s="8"/>
      <c r="H11" s="8"/>
      <c r="I11" s="8"/>
      <c r="J11" s="8"/>
      <c r="K11" s="8"/>
      <c r="L11" s="8"/>
      <c r="M11" s="8"/>
      <c r="N11" s="8"/>
      <c r="O11" s="8"/>
      <c r="P11" s="8"/>
    </row>
    <row r="12" spans="1:16" ht="14.4" x14ac:dyDescent="0.25">
      <c r="A12" s="12" t="s">
        <v>330</v>
      </c>
      <c r="B12" s="13"/>
      <c r="C12" s="216">
        <v>44118</v>
      </c>
      <c r="D12" s="8"/>
      <c r="E12" s="8"/>
      <c r="F12" s="8"/>
      <c r="G12" s="8"/>
      <c r="H12" s="8"/>
      <c r="I12" s="8"/>
      <c r="J12" s="8"/>
      <c r="K12" s="8"/>
      <c r="L12" s="8"/>
      <c r="M12" s="8"/>
      <c r="N12" s="8"/>
      <c r="O12" s="8"/>
      <c r="P12" s="8"/>
    </row>
    <row r="13" spans="1:16" x14ac:dyDescent="0.25">
      <c r="A13" s="8"/>
      <c r="B13" s="8"/>
      <c r="C13" s="8"/>
      <c r="D13" s="8"/>
      <c r="E13" s="8"/>
      <c r="F13" s="8"/>
      <c r="G13" s="8"/>
      <c r="H13" s="8"/>
      <c r="I13" s="8"/>
      <c r="J13" s="8"/>
      <c r="K13" s="8"/>
      <c r="L13" s="8"/>
      <c r="M13" s="8"/>
      <c r="N13" s="8"/>
      <c r="O13" s="8"/>
      <c r="P13" s="8"/>
    </row>
    <row r="14" spans="1:16" x14ac:dyDescent="0.25">
      <c r="A14" s="8"/>
      <c r="B14" s="8"/>
      <c r="C14" s="8"/>
      <c r="D14" s="8"/>
      <c r="E14" s="8"/>
      <c r="F14" s="8"/>
      <c r="G14" s="8"/>
      <c r="H14" s="8"/>
      <c r="I14" s="8"/>
      <c r="J14" s="8"/>
      <c r="K14" s="8"/>
      <c r="L14" s="8"/>
      <c r="M14" s="8"/>
      <c r="N14" s="8"/>
      <c r="O14" s="8"/>
      <c r="P14" s="8"/>
    </row>
    <row r="15" spans="1:16" x14ac:dyDescent="0.25">
      <c r="A15" s="8"/>
      <c r="B15" s="8"/>
      <c r="C15" s="8" t="s">
        <v>706</v>
      </c>
      <c r="D15" s="8"/>
      <c r="E15" s="8"/>
      <c r="F15" s="8"/>
      <c r="G15" s="8"/>
      <c r="H15" s="8"/>
      <c r="I15" s="8"/>
      <c r="J15" s="8"/>
      <c r="K15" s="8"/>
      <c r="L15" s="8"/>
      <c r="M15" s="8"/>
      <c r="N15" s="8"/>
      <c r="O15" s="8"/>
      <c r="P15" s="8"/>
    </row>
    <row r="16" spans="1:16" x14ac:dyDescent="0.25">
      <c r="A16" s="8"/>
      <c r="B16" s="8"/>
      <c r="C16" s="8" t="s">
        <v>707</v>
      </c>
      <c r="D16" s="8"/>
      <c r="E16" s="8"/>
      <c r="F16" s="8"/>
      <c r="G16" s="8"/>
      <c r="H16" s="8"/>
      <c r="I16" s="8"/>
      <c r="J16" s="8"/>
      <c r="K16" s="8"/>
      <c r="L16" s="8"/>
      <c r="M16" s="8"/>
      <c r="N16" s="8"/>
      <c r="O16" s="8"/>
      <c r="P16" s="8"/>
    </row>
    <row r="17" spans="1:16" x14ac:dyDescent="0.25">
      <c r="A17" s="8"/>
      <c r="B17" s="8"/>
      <c r="C17" s="8" t="s">
        <v>774</v>
      </c>
      <c r="D17" s="8"/>
      <c r="E17" s="8"/>
      <c r="F17" s="8"/>
      <c r="G17" s="8"/>
      <c r="H17" s="8"/>
      <c r="I17" s="8"/>
      <c r="J17" s="8"/>
      <c r="K17" s="8"/>
      <c r="L17" s="8"/>
      <c r="M17" s="8"/>
      <c r="N17" s="8"/>
      <c r="O17" s="8"/>
      <c r="P17" s="8"/>
    </row>
    <row r="18" spans="1:16" x14ac:dyDescent="0.25">
      <c r="A18" s="8"/>
      <c r="B18" s="8"/>
      <c r="C18" s="8"/>
      <c r="D18" s="8"/>
      <c r="E18" s="8"/>
      <c r="F18" s="8"/>
      <c r="G18" s="8"/>
      <c r="H18" s="8"/>
      <c r="I18" s="8"/>
      <c r="J18" s="8"/>
      <c r="K18" s="8"/>
      <c r="L18" s="8"/>
      <c r="M18" s="8"/>
      <c r="N18" s="8"/>
      <c r="O18" s="8"/>
      <c r="P18" s="8"/>
    </row>
    <row r="19" spans="1:16" x14ac:dyDescent="0.25">
      <c r="A19" s="8"/>
      <c r="B19" s="8"/>
      <c r="C19" s="8"/>
      <c r="D19" s="8"/>
      <c r="E19" s="8"/>
      <c r="F19" s="8"/>
      <c r="G19" s="8"/>
      <c r="H19" s="8"/>
      <c r="I19" s="8"/>
      <c r="J19" s="8"/>
      <c r="K19" s="8"/>
      <c r="L19" s="8"/>
      <c r="M19" s="8"/>
      <c r="N19" s="8"/>
      <c r="O19" s="8"/>
      <c r="P19" s="8"/>
    </row>
    <row r="20" spans="1:16" x14ac:dyDescent="0.25">
      <c r="A20" s="8"/>
      <c r="B20" s="8"/>
      <c r="C20" s="8"/>
      <c r="D20" s="8"/>
      <c r="E20" s="8"/>
      <c r="F20" s="8"/>
      <c r="G20" s="8"/>
      <c r="H20" s="8"/>
      <c r="I20" s="8"/>
      <c r="J20" s="8"/>
      <c r="K20" s="8"/>
      <c r="L20" s="8"/>
      <c r="M20" s="8"/>
      <c r="N20" s="8"/>
      <c r="O20" s="8"/>
      <c r="P20" s="8"/>
    </row>
    <row r="21" spans="1:16" x14ac:dyDescent="0.25">
      <c r="A21" s="8"/>
      <c r="B21" s="8"/>
      <c r="C21" s="8"/>
      <c r="D21" s="8"/>
      <c r="E21" s="8"/>
      <c r="F21" s="8"/>
      <c r="G21" s="8"/>
      <c r="H21" s="8"/>
      <c r="I21" s="8"/>
      <c r="J21" s="8"/>
      <c r="K21" s="8"/>
      <c r="L21" s="8"/>
      <c r="M21" s="8"/>
      <c r="N21" s="8"/>
      <c r="O21" s="8"/>
      <c r="P21" s="8"/>
    </row>
    <row r="22" spans="1:16" x14ac:dyDescent="0.25">
      <c r="A22" s="8"/>
      <c r="B22" s="8"/>
      <c r="C22" s="8"/>
      <c r="D22" s="8"/>
      <c r="E22" s="8"/>
      <c r="F22" s="8"/>
      <c r="G22" s="8"/>
      <c r="H22" s="8"/>
      <c r="I22" s="8"/>
      <c r="J22" s="8"/>
      <c r="K22" s="8"/>
      <c r="L22" s="8"/>
      <c r="M22" s="8"/>
      <c r="N22" s="8"/>
      <c r="O22" s="8"/>
      <c r="P22" s="8"/>
    </row>
    <row r="23" spans="1:16" x14ac:dyDescent="0.25">
      <c r="A23" s="8"/>
      <c r="B23" s="8"/>
      <c r="C23" s="8"/>
      <c r="D23" s="8"/>
      <c r="E23" s="8"/>
      <c r="F23" s="8"/>
      <c r="G23" s="8"/>
      <c r="H23" s="8"/>
      <c r="I23" s="8"/>
      <c r="J23" s="8"/>
      <c r="K23" s="8"/>
      <c r="L23" s="8"/>
      <c r="M23" s="8"/>
      <c r="N23" s="8"/>
      <c r="O23" s="8"/>
      <c r="P23" s="8"/>
    </row>
    <row r="24" spans="1:16" x14ac:dyDescent="0.25">
      <c r="A24" s="8"/>
      <c r="B24" s="8"/>
      <c r="C24" s="8"/>
      <c r="D24" s="8"/>
      <c r="E24" s="8"/>
      <c r="F24" s="8"/>
      <c r="G24" s="8"/>
      <c r="H24" s="8"/>
      <c r="I24" s="8"/>
      <c r="J24" s="8"/>
      <c r="K24" s="8"/>
      <c r="L24" s="8"/>
      <c r="M24" s="8"/>
      <c r="N24" s="8"/>
      <c r="O24" s="8"/>
      <c r="P24" s="8"/>
    </row>
    <row r="25" spans="1:16" x14ac:dyDescent="0.25">
      <c r="A25" s="8"/>
      <c r="B25" s="8"/>
      <c r="C25" s="8"/>
      <c r="D25" s="8"/>
      <c r="E25" s="8"/>
      <c r="F25" s="8"/>
      <c r="G25" s="8"/>
      <c r="H25" s="8"/>
      <c r="I25" s="8"/>
      <c r="J25" s="8"/>
      <c r="K25" s="8"/>
      <c r="L25" s="8"/>
      <c r="M25" s="8"/>
      <c r="N25" s="8"/>
      <c r="O25" s="8"/>
      <c r="P25" s="8"/>
    </row>
    <row r="26" spans="1:16" x14ac:dyDescent="0.25">
      <c r="A26" s="8"/>
      <c r="B26" s="8"/>
      <c r="C26" s="8"/>
      <c r="D26" s="8"/>
      <c r="E26" s="8"/>
      <c r="F26" s="8"/>
      <c r="G26" s="8"/>
      <c r="H26" s="8"/>
      <c r="I26" s="8"/>
      <c r="J26" s="8"/>
      <c r="K26" s="8"/>
      <c r="L26" s="8"/>
      <c r="M26" s="8"/>
      <c r="N26" s="8"/>
      <c r="O26" s="8"/>
      <c r="P26" s="8"/>
    </row>
    <row r="27" spans="1:16" x14ac:dyDescent="0.25">
      <c r="A27" s="8"/>
      <c r="B27" s="8"/>
      <c r="C27" s="8"/>
      <c r="D27" s="8"/>
      <c r="E27" s="8"/>
      <c r="F27" s="8"/>
      <c r="G27" s="8"/>
      <c r="H27" s="8"/>
      <c r="I27" s="8"/>
      <c r="J27" s="8"/>
      <c r="K27" s="8"/>
      <c r="L27" s="8"/>
      <c r="M27" s="8"/>
      <c r="N27" s="8"/>
      <c r="O27" s="8"/>
      <c r="P27" s="8"/>
    </row>
    <row r="28" spans="1:16" x14ac:dyDescent="0.25">
      <c r="A28" s="8"/>
      <c r="B28" s="8"/>
      <c r="C28" s="8"/>
      <c r="D28" s="8"/>
      <c r="E28" s="8"/>
      <c r="F28" s="8"/>
      <c r="G28" s="8"/>
      <c r="H28" s="8"/>
      <c r="I28" s="8"/>
      <c r="J28" s="8"/>
      <c r="K28" s="8"/>
      <c r="L28" s="8"/>
      <c r="M28" s="8"/>
      <c r="N28" s="8"/>
      <c r="O28" s="8"/>
      <c r="P28" s="8"/>
    </row>
    <row r="29" spans="1:16" x14ac:dyDescent="0.25">
      <c r="A29" s="8"/>
      <c r="B29" s="8"/>
      <c r="C29" s="8"/>
      <c r="D29" s="8"/>
      <c r="E29" s="8"/>
      <c r="F29" s="8"/>
      <c r="G29" s="8"/>
      <c r="H29" s="8"/>
      <c r="I29" s="8"/>
      <c r="J29" s="8"/>
      <c r="K29" s="8"/>
      <c r="L29" s="8"/>
      <c r="M29" s="8"/>
      <c r="N29" s="8"/>
      <c r="O29" s="8"/>
      <c r="P29" s="8"/>
    </row>
    <row r="30" spans="1:16" x14ac:dyDescent="0.25">
      <c r="A30" s="8"/>
      <c r="B30" s="8"/>
      <c r="C30" s="8"/>
      <c r="D30" s="8"/>
      <c r="E30" s="8"/>
      <c r="F30" s="8"/>
      <c r="G30" s="8"/>
      <c r="H30" s="8"/>
      <c r="I30" s="8"/>
      <c r="J30" s="8"/>
      <c r="K30" s="8"/>
      <c r="L30" s="8"/>
      <c r="M30" s="8"/>
      <c r="N30" s="8"/>
      <c r="O30" s="8"/>
      <c r="P30" s="8"/>
    </row>
    <row r="31" spans="1:16" x14ac:dyDescent="0.25">
      <c r="A31" s="8"/>
      <c r="B31" s="8"/>
      <c r="C31" s="8"/>
      <c r="D31" s="8"/>
      <c r="E31" s="8"/>
      <c r="F31" s="8"/>
      <c r="G31" s="8"/>
      <c r="H31" s="8"/>
      <c r="I31" s="8"/>
      <c r="J31" s="8"/>
      <c r="K31" s="8"/>
      <c r="L31" s="8"/>
      <c r="M31" s="8"/>
      <c r="N31" s="8"/>
      <c r="O31" s="8"/>
      <c r="P31" s="8"/>
    </row>
    <row r="32" spans="1:16" x14ac:dyDescent="0.25">
      <c r="A32" s="8"/>
      <c r="B32" s="8"/>
      <c r="C32" s="8"/>
      <c r="D32" s="8"/>
      <c r="E32" s="8"/>
      <c r="F32" s="8"/>
      <c r="G32" s="8"/>
      <c r="H32" s="8"/>
      <c r="I32" s="8"/>
      <c r="J32" s="8"/>
      <c r="K32" s="8"/>
      <c r="L32" s="8"/>
      <c r="M32" s="8"/>
      <c r="N32" s="8"/>
      <c r="O32" s="8"/>
      <c r="P32" s="8"/>
    </row>
    <row r="33" spans="1:16" x14ac:dyDescent="0.25">
      <c r="A33" s="8"/>
      <c r="B33" s="8"/>
      <c r="C33" s="8"/>
      <c r="D33" s="8"/>
      <c r="E33" s="8"/>
      <c r="F33" s="8"/>
      <c r="G33" s="8"/>
      <c r="H33" s="8"/>
      <c r="I33" s="8"/>
      <c r="J33" s="8"/>
      <c r="K33" s="8"/>
      <c r="L33" s="8"/>
      <c r="M33" s="8"/>
      <c r="N33" s="8"/>
      <c r="O33" s="8"/>
      <c r="P33" s="8"/>
    </row>
    <row r="34" spans="1:16" x14ac:dyDescent="0.25">
      <c r="A34" s="8"/>
      <c r="B34" s="8"/>
      <c r="C34" s="8"/>
      <c r="D34" s="8"/>
      <c r="E34" s="8"/>
      <c r="F34" s="8"/>
      <c r="G34" s="8"/>
      <c r="H34" s="8"/>
      <c r="I34" s="8"/>
      <c r="J34" s="8"/>
      <c r="K34" s="8"/>
      <c r="L34" s="8"/>
      <c r="M34" s="8"/>
      <c r="N34" s="8"/>
      <c r="O34" s="8"/>
      <c r="P34" s="8"/>
    </row>
    <row r="35" spans="1:16" x14ac:dyDescent="0.25">
      <c r="A35" s="8"/>
      <c r="B35" s="8"/>
      <c r="C35" s="8"/>
      <c r="D35" s="8"/>
      <c r="E35" s="8"/>
      <c r="F35" s="8"/>
      <c r="G35" s="8"/>
      <c r="H35" s="8"/>
      <c r="I35" s="8"/>
      <c r="J35" s="8"/>
      <c r="K35" s="8"/>
      <c r="L35" s="8"/>
      <c r="M35" s="8"/>
      <c r="N35" s="8"/>
      <c r="O35" s="8"/>
      <c r="P35" s="8"/>
    </row>
    <row r="36" spans="1:16" x14ac:dyDescent="0.25">
      <c r="A36" s="8"/>
      <c r="B36" s="8"/>
      <c r="C36" s="8"/>
      <c r="D36" s="8"/>
      <c r="E36" s="8"/>
      <c r="F36" s="8"/>
      <c r="G36" s="8"/>
      <c r="H36" s="8"/>
      <c r="I36" s="8"/>
      <c r="J36" s="8"/>
      <c r="K36" s="8"/>
      <c r="L36" s="8"/>
      <c r="M36" s="8"/>
      <c r="N36" s="8"/>
      <c r="O36" s="8"/>
      <c r="P36" s="8"/>
    </row>
    <row r="37" spans="1:16" x14ac:dyDescent="0.25">
      <c r="A37" s="8"/>
      <c r="B37" s="8"/>
      <c r="C37" s="8"/>
      <c r="D37" s="8"/>
      <c r="E37" s="8"/>
      <c r="F37" s="8"/>
      <c r="G37" s="8"/>
      <c r="H37" s="8"/>
      <c r="I37" s="8"/>
      <c r="J37" s="8"/>
      <c r="K37" s="8"/>
      <c r="L37" s="8"/>
      <c r="M37" s="8"/>
      <c r="N37" s="8"/>
      <c r="O37" s="8"/>
      <c r="P37" s="8"/>
    </row>
    <row r="38" spans="1:16" x14ac:dyDescent="0.25">
      <c r="A38" s="8"/>
      <c r="B38" s="8"/>
      <c r="C38" s="8"/>
      <c r="D38" s="8"/>
      <c r="E38" s="8"/>
      <c r="F38" s="8"/>
      <c r="G38" s="8"/>
      <c r="H38" s="8"/>
      <c r="I38" s="8"/>
      <c r="J38" s="8"/>
      <c r="K38" s="8"/>
      <c r="L38" s="8"/>
      <c r="M38" s="8"/>
      <c r="N38" s="8"/>
      <c r="O38" s="8"/>
      <c r="P38" s="8"/>
    </row>
  </sheetData>
  <hyperlinks>
    <hyperlink ref="C7" r:id="rId1" xr:uid="{00000000-0004-0000-0000-000000000000}"/>
    <hyperlink ref="C9" r:id="rId2" display="mailto:DentalPHIntelligence@phe.gov.uk" xr:uid="{00000000-0004-0000-0000-000001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5"/>
  <sheetViews>
    <sheetView showGridLines="0" topLeftCell="A7" workbookViewId="0">
      <selection activeCell="O14" sqref="O14"/>
    </sheetView>
  </sheetViews>
  <sheetFormatPr defaultRowHeight="13.2" x14ac:dyDescent="0.25"/>
  <cols>
    <col min="1" max="1" width="12" customWidth="1"/>
    <col min="3" max="3" width="11" customWidth="1"/>
    <col min="12" max="12" width="15.44140625" customWidth="1"/>
  </cols>
  <sheetData>
    <row r="1" spans="1:16" ht="39" customHeight="1" x14ac:dyDescent="0.25">
      <c r="A1" s="1"/>
      <c r="B1" s="1"/>
      <c r="C1" s="1"/>
      <c r="D1" s="1"/>
      <c r="E1" s="1"/>
      <c r="F1" s="1"/>
      <c r="G1" s="1"/>
      <c r="H1" s="1"/>
      <c r="I1" s="1"/>
      <c r="J1" s="1"/>
      <c r="K1" s="1"/>
      <c r="L1" s="1"/>
    </row>
    <row r="2" spans="1:16" ht="17.399999999999999" x14ac:dyDescent="0.3">
      <c r="A2" s="2" t="s">
        <v>663</v>
      </c>
      <c r="B2" s="1"/>
      <c r="C2" s="1"/>
      <c r="D2" s="1"/>
      <c r="E2" s="1"/>
      <c r="F2" s="1"/>
      <c r="G2" s="1"/>
      <c r="H2" s="1"/>
      <c r="I2" s="1"/>
      <c r="J2" s="1"/>
      <c r="K2" s="1"/>
      <c r="L2" s="1"/>
    </row>
    <row r="3" spans="1:16" ht="17.399999999999999" x14ac:dyDescent="0.3">
      <c r="A3" s="2" t="s">
        <v>812</v>
      </c>
      <c r="B3" s="1"/>
      <c r="C3" s="1"/>
      <c r="D3" s="1"/>
      <c r="E3" s="1"/>
      <c r="F3" s="1"/>
      <c r="G3" s="1"/>
      <c r="H3" s="1"/>
      <c r="I3" s="1"/>
      <c r="J3" s="1"/>
      <c r="K3" s="1"/>
      <c r="L3" s="1"/>
    </row>
    <row r="4" spans="1:16" ht="13.8" thickBot="1" x14ac:dyDescent="0.3">
      <c r="A4" s="1"/>
      <c r="B4" s="1"/>
      <c r="C4" s="1"/>
      <c r="D4" s="1"/>
      <c r="E4" s="1"/>
      <c r="F4" s="1"/>
      <c r="G4" s="1"/>
      <c r="H4" s="1"/>
      <c r="I4" s="1"/>
      <c r="J4" s="1"/>
      <c r="K4" s="1"/>
      <c r="L4" s="1"/>
    </row>
    <row r="5" spans="1:16" x14ac:dyDescent="0.25">
      <c r="A5" s="220" t="s">
        <v>824</v>
      </c>
      <c r="B5" s="221"/>
      <c r="C5" s="221"/>
      <c r="D5" s="221"/>
      <c r="E5" s="221"/>
      <c r="F5" s="221"/>
      <c r="G5" s="221"/>
      <c r="H5" s="221"/>
      <c r="I5" s="221"/>
      <c r="J5" s="221"/>
      <c r="K5" s="221"/>
      <c r="L5" s="222"/>
    </row>
    <row r="6" spans="1:16" x14ac:dyDescent="0.25">
      <c r="A6" s="223"/>
      <c r="B6" s="224"/>
      <c r="C6" s="224"/>
      <c r="D6" s="224"/>
      <c r="E6" s="224"/>
      <c r="F6" s="224"/>
      <c r="G6" s="224"/>
      <c r="H6" s="224"/>
      <c r="I6" s="224"/>
      <c r="J6" s="224"/>
      <c r="K6" s="224"/>
      <c r="L6" s="225"/>
    </row>
    <row r="7" spans="1:16" x14ac:dyDescent="0.25">
      <c r="A7" s="223"/>
      <c r="B7" s="224"/>
      <c r="C7" s="224"/>
      <c r="D7" s="224"/>
      <c r="E7" s="224"/>
      <c r="F7" s="224"/>
      <c r="G7" s="224"/>
      <c r="H7" s="224"/>
      <c r="I7" s="224"/>
      <c r="J7" s="224"/>
      <c r="K7" s="224"/>
      <c r="L7" s="225"/>
    </row>
    <row r="8" spans="1:16" x14ac:dyDescent="0.25">
      <c r="A8" s="223"/>
      <c r="B8" s="224"/>
      <c r="C8" s="224"/>
      <c r="D8" s="224"/>
      <c r="E8" s="224"/>
      <c r="F8" s="224"/>
      <c r="G8" s="224"/>
      <c r="H8" s="224"/>
      <c r="I8" s="224"/>
      <c r="J8" s="224"/>
      <c r="K8" s="224"/>
      <c r="L8" s="225"/>
    </row>
    <row r="9" spans="1:16" x14ac:dyDescent="0.25">
      <c r="A9" s="223"/>
      <c r="B9" s="224"/>
      <c r="C9" s="224"/>
      <c r="D9" s="224"/>
      <c r="E9" s="224"/>
      <c r="F9" s="224"/>
      <c r="G9" s="224"/>
      <c r="H9" s="224"/>
      <c r="I9" s="224"/>
      <c r="J9" s="224"/>
      <c r="K9" s="224"/>
      <c r="L9" s="225"/>
    </row>
    <row r="10" spans="1:16" x14ac:dyDescent="0.25">
      <c r="A10" s="223"/>
      <c r="B10" s="224"/>
      <c r="C10" s="224"/>
      <c r="D10" s="224"/>
      <c r="E10" s="224"/>
      <c r="F10" s="224"/>
      <c r="G10" s="224"/>
      <c r="H10" s="224"/>
      <c r="I10" s="224"/>
      <c r="J10" s="224"/>
      <c r="K10" s="224"/>
      <c r="L10" s="225"/>
    </row>
    <row r="11" spans="1:16" x14ac:dyDescent="0.25">
      <c r="A11" s="223"/>
      <c r="B11" s="224"/>
      <c r="C11" s="224"/>
      <c r="D11" s="224"/>
      <c r="E11" s="224"/>
      <c r="F11" s="224"/>
      <c r="G11" s="224"/>
      <c r="H11" s="224"/>
      <c r="I11" s="224"/>
      <c r="J11" s="224"/>
      <c r="K11" s="224"/>
      <c r="L11" s="225"/>
    </row>
    <row r="12" spans="1:16" x14ac:dyDescent="0.25">
      <c r="A12" s="223"/>
      <c r="B12" s="224"/>
      <c r="C12" s="224"/>
      <c r="D12" s="224"/>
      <c r="E12" s="224"/>
      <c r="F12" s="224"/>
      <c r="G12" s="224"/>
      <c r="H12" s="224"/>
      <c r="I12" s="224"/>
      <c r="J12" s="224"/>
      <c r="K12" s="224"/>
      <c r="L12" s="225"/>
    </row>
    <row r="13" spans="1:16" x14ac:dyDescent="0.25">
      <c r="A13" s="223"/>
      <c r="B13" s="224"/>
      <c r="C13" s="224"/>
      <c r="D13" s="224"/>
      <c r="E13" s="224"/>
      <c r="F13" s="224"/>
      <c r="G13" s="224"/>
      <c r="H13" s="224"/>
      <c r="I13" s="224"/>
      <c r="J13" s="224"/>
      <c r="K13" s="224"/>
      <c r="L13" s="225"/>
    </row>
    <row r="14" spans="1:16" ht="36" customHeight="1" x14ac:dyDescent="0.3">
      <c r="A14" s="223"/>
      <c r="B14" s="224"/>
      <c r="C14" s="224"/>
      <c r="D14" s="224"/>
      <c r="E14" s="224"/>
      <c r="F14" s="224"/>
      <c r="G14" s="224"/>
      <c r="H14" s="224"/>
      <c r="I14" s="224"/>
      <c r="J14" s="224"/>
      <c r="K14" s="224"/>
      <c r="L14" s="225"/>
      <c r="P14" s="196"/>
    </row>
    <row r="15" spans="1:16" ht="42.75" customHeight="1" x14ac:dyDescent="0.25">
      <c r="A15" s="223"/>
      <c r="B15" s="224"/>
      <c r="C15" s="224"/>
      <c r="D15" s="224"/>
      <c r="E15" s="224"/>
      <c r="F15" s="224"/>
      <c r="G15" s="224"/>
      <c r="H15" s="224"/>
      <c r="I15" s="224"/>
      <c r="J15" s="224"/>
      <c r="K15" s="224"/>
      <c r="L15" s="225"/>
    </row>
    <row r="16" spans="1:16" ht="361.5" customHeight="1" thickBot="1" x14ac:dyDescent="0.3">
      <c r="A16" s="226"/>
      <c r="B16" s="227"/>
      <c r="C16" s="227"/>
      <c r="D16" s="227"/>
      <c r="E16" s="227"/>
      <c r="F16" s="227"/>
      <c r="G16" s="227"/>
      <c r="H16" s="227"/>
      <c r="I16" s="227"/>
      <c r="J16" s="227"/>
      <c r="K16" s="227"/>
      <c r="L16" s="228"/>
    </row>
    <row r="17" spans="2:4" ht="12.75" customHeight="1" x14ac:dyDescent="0.25"/>
    <row r="18" spans="2:4" ht="12.75" customHeight="1" x14ac:dyDescent="0.25"/>
    <row r="19" spans="2:4" ht="12.75" customHeight="1" x14ac:dyDescent="0.25"/>
    <row r="20" spans="2:4" ht="12.75" customHeight="1" x14ac:dyDescent="0.25"/>
    <row r="21" spans="2:4" ht="12.75" customHeight="1" x14ac:dyDescent="0.25"/>
    <row r="22" spans="2:4" ht="12.75" customHeight="1" x14ac:dyDescent="0.25"/>
    <row r="23" spans="2:4" ht="12.75" customHeight="1" x14ac:dyDescent="0.25"/>
    <row r="24" spans="2:4" ht="12.75" customHeight="1" x14ac:dyDescent="0.25"/>
    <row r="25" spans="2:4" ht="12.75" customHeight="1" x14ac:dyDescent="0.25"/>
    <row r="26" spans="2:4" ht="12.75" customHeight="1" x14ac:dyDescent="0.25"/>
    <row r="27" spans="2:4" ht="12.75" customHeight="1" x14ac:dyDescent="0.25"/>
    <row r="28" spans="2:4" ht="13.5" customHeight="1" x14ac:dyDescent="0.25"/>
    <row r="30" spans="2:4" ht="14.4" x14ac:dyDescent="0.3">
      <c r="B30" s="3"/>
      <c r="C30" s="4"/>
      <c r="D30" s="5"/>
    </row>
    <row r="31" spans="2:4" ht="14.4" x14ac:dyDescent="0.3">
      <c r="B31" s="3"/>
      <c r="C31" s="4"/>
      <c r="D31" s="6"/>
    </row>
    <row r="32" spans="2:4" ht="14.4" x14ac:dyDescent="0.3">
      <c r="B32" s="3"/>
      <c r="C32" s="4"/>
      <c r="D32" s="6"/>
    </row>
    <row r="34" spans="2:4" ht="14.4" x14ac:dyDescent="0.3">
      <c r="B34" s="3"/>
      <c r="C34" s="4"/>
      <c r="D34" s="6"/>
    </row>
    <row r="35" spans="2:4" ht="14.4" x14ac:dyDescent="0.3">
      <c r="B35" s="3"/>
      <c r="C35" s="4"/>
      <c r="D35" s="7"/>
    </row>
  </sheetData>
  <mergeCells count="1">
    <mergeCell ref="A5:L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A33"/>
  <sheetViews>
    <sheetView showGridLines="0" workbookViewId="0">
      <selection activeCell="H1" sqref="H1"/>
    </sheetView>
  </sheetViews>
  <sheetFormatPr defaultRowHeight="13.2" x14ac:dyDescent="0.25"/>
  <sheetData>
    <row r="4" spans="1:1" ht="17.399999999999999" x14ac:dyDescent="0.3">
      <c r="A4" s="2" t="s">
        <v>692</v>
      </c>
    </row>
    <row r="30" spans="1:1" ht="5.7" customHeight="1" x14ac:dyDescent="0.25"/>
    <row r="32" spans="1:1" ht="21.9" customHeight="1" x14ac:dyDescent="0.25">
      <c r="A32" t="s">
        <v>732</v>
      </c>
    </row>
    <row r="33" spans="1:1" ht="15.6" x14ac:dyDescent="0.25">
      <c r="A33" t="s">
        <v>822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3:A40"/>
  <sheetViews>
    <sheetView showGridLines="0" zoomScale="90" zoomScaleNormal="90" workbookViewId="0">
      <selection activeCell="P24" sqref="P24"/>
    </sheetView>
  </sheetViews>
  <sheetFormatPr defaultRowHeight="13.2" x14ac:dyDescent="0.25"/>
  <sheetData>
    <row r="33" spans="1:1" ht="15" x14ac:dyDescent="0.25">
      <c r="A33" s="217"/>
    </row>
    <row r="34" spans="1:1" ht="15" x14ac:dyDescent="0.25">
      <c r="A34" s="217"/>
    </row>
    <row r="35" spans="1:1" ht="15" x14ac:dyDescent="0.25">
      <c r="A35" s="218"/>
    </row>
    <row r="36" spans="1:1" ht="15" x14ac:dyDescent="0.25">
      <c r="A36" s="217"/>
    </row>
    <row r="37" spans="1:1" ht="15" x14ac:dyDescent="0.25">
      <c r="A37" s="217"/>
    </row>
    <row r="38" spans="1:1" ht="15" x14ac:dyDescent="0.25">
      <c r="A38" s="219"/>
    </row>
    <row r="39" spans="1:1" ht="15" x14ac:dyDescent="0.25">
      <c r="A39" s="219"/>
    </row>
    <row r="40" spans="1:1" ht="15" x14ac:dyDescent="0.25">
      <c r="A40" s="219"/>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5"/>
  <sheetViews>
    <sheetView topLeftCell="A22" zoomScale="90" zoomScaleNormal="90" workbookViewId="0">
      <selection activeCell="N60" sqref="N60"/>
    </sheetView>
  </sheetViews>
  <sheetFormatPr defaultRowHeight="13.2" x14ac:dyDescent="0.25"/>
  <cols>
    <col min="1" max="1" width="25" bestFit="1" customWidth="1"/>
    <col min="2" max="2" width="13.44140625" customWidth="1"/>
    <col min="3" max="3" width="14" customWidth="1"/>
    <col min="6" max="6" width="9.33203125" customWidth="1"/>
    <col min="17" max="19" width="11.33203125" bestFit="1" customWidth="1"/>
    <col min="20" max="20" width="13.44140625" customWidth="1"/>
    <col min="22" max="22" width="25" bestFit="1" customWidth="1"/>
  </cols>
  <sheetData>
    <row r="1" spans="1:23" ht="35.700000000000003" customHeight="1" x14ac:dyDescent="0.25">
      <c r="A1" s="229" t="s">
        <v>673</v>
      </c>
      <c r="B1" s="229"/>
      <c r="C1" s="230"/>
      <c r="D1" s="230"/>
      <c r="E1" s="230"/>
      <c r="F1" s="230"/>
      <c r="G1" s="230"/>
      <c r="H1" s="230"/>
      <c r="I1" s="230"/>
      <c r="J1" s="230"/>
      <c r="K1" s="230"/>
      <c r="L1" s="230"/>
      <c r="M1" s="230"/>
      <c r="N1" s="230"/>
      <c r="O1" s="230"/>
      <c r="P1" s="230"/>
    </row>
    <row r="2" spans="1:23" ht="13.8" x14ac:dyDescent="0.25">
      <c r="A2" s="19"/>
      <c r="B2" s="19"/>
    </row>
    <row r="3" spans="1:23" ht="14.25" customHeight="1" x14ac:dyDescent="0.25">
      <c r="A3" s="18"/>
      <c r="B3" s="231" t="s">
        <v>333</v>
      </c>
      <c r="C3" s="232"/>
      <c r="D3" s="232"/>
      <c r="E3" s="232"/>
      <c r="F3" s="232"/>
      <c r="G3" s="232"/>
      <c r="H3" s="232"/>
      <c r="I3" s="232"/>
      <c r="J3" s="232"/>
      <c r="K3" s="232"/>
      <c r="L3" s="232"/>
      <c r="M3" s="232"/>
      <c r="N3" s="232"/>
      <c r="O3" s="232"/>
      <c r="P3" s="232"/>
      <c r="Q3" s="232"/>
      <c r="R3" s="232"/>
    </row>
    <row r="4" spans="1:23" s="55" customFormat="1" x14ac:dyDescent="0.25">
      <c r="A4" s="54" t="s">
        <v>318</v>
      </c>
      <c r="B4" s="121" t="s">
        <v>675</v>
      </c>
      <c r="C4" s="121" t="s">
        <v>676</v>
      </c>
      <c r="D4" s="121" t="s">
        <v>677</v>
      </c>
      <c r="E4" s="121" t="s">
        <v>678</v>
      </c>
      <c r="F4" s="121" t="s">
        <v>679</v>
      </c>
      <c r="G4" s="121" t="s">
        <v>680</v>
      </c>
      <c r="H4" s="121" t="s">
        <v>681</v>
      </c>
      <c r="I4" s="121" t="s">
        <v>682</v>
      </c>
      <c r="J4" s="121" t="s">
        <v>689</v>
      </c>
      <c r="K4" s="121" t="s">
        <v>683</v>
      </c>
      <c r="L4" s="121" t="s">
        <v>684</v>
      </c>
      <c r="M4" s="121" t="s">
        <v>685</v>
      </c>
      <c r="N4" s="121" t="s">
        <v>686</v>
      </c>
      <c r="O4" s="120" t="s">
        <v>687</v>
      </c>
      <c r="P4" s="120" t="s">
        <v>688</v>
      </c>
      <c r="Q4" s="120" t="s">
        <v>674</v>
      </c>
      <c r="R4" s="120" t="s">
        <v>703</v>
      </c>
      <c r="S4" s="120" t="s">
        <v>711</v>
      </c>
      <c r="T4" s="120" t="s">
        <v>819</v>
      </c>
      <c r="V4" s="55" t="s">
        <v>657</v>
      </c>
      <c r="W4" s="55" t="s">
        <v>712</v>
      </c>
    </row>
    <row r="5" spans="1:23" s="55" customFormat="1" ht="19.95" customHeight="1" x14ac:dyDescent="0.25">
      <c r="A5" s="206" t="s">
        <v>1</v>
      </c>
      <c r="B5" s="148">
        <v>3462</v>
      </c>
      <c r="C5" s="148">
        <v>3625</v>
      </c>
      <c r="D5" s="148">
        <v>2837</v>
      </c>
      <c r="E5" s="148">
        <v>2877</v>
      </c>
      <c r="F5" s="148">
        <v>3008</v>
      </c>
      <c r="G5" s="148">
        <v>4195</v>
      </c>
      <c r="H5" s="148">
        <v>2987</v>
      </c>
      <c r="I5" s="148">
        <v>2789</v>
      </c>
      <c r="J5" s="148">
        <v>2553</v>
      </c>
      <c r="K5" s="148">
        <v>2696</v>
      </c>
      <c r="L5" s="148">
        <v>2941</v>
      </c>
      <c r="M5" s="148">
        <v>3092</v>
      </c>
      <c r="N5" s="148">
        <v>3036</v>
      </c>
      <c r="O5" s="148">
        <v>3311</v>
      </c>
      <c r="P5" s="207">
        <v>3196</v>
      </c>
      <c r="Q5" s="207">
        <v>3108</v>
      </c>
      <c r="R5" s="189">
        <v>3103</v>
      </c>
      <c r="S5" s="189">
        <v>2848</v>
      </c>
      <c r="T5" s="206">
        <v>2815</v>
      </c>
      <c r="V5" s="55" t="s">
        <v>1</v>
      </c>
      <c r="W5" s="155">
        <v>2815</v>
      </c>
    </row>
    <row r="6" spans="1:23" s="55" customFormat="1" ht="19.95" customHeight="1" x14ac:dyDescent="0.25">
      <c r="A6" s="206" t="s">
        <v>3</v>
      </c>
      <c r="B6" s="148">
        <v>4166</v>
      </c>
      <c r="C6" s="148">
        <v>4219</v>
      </c>
      <c r="D6" s="148">
        <v>4292</v>
      </c>
      <c r="E6" s="148">
        <v>3965</v>
      </c>
      <c r="F6" s="148">
        <v>4104</v>
      </c>
      <c r="G6" s="148">
        <v>3773</v>
      </c>
      <c r="H6" s="148">
        <v>3840</v>
      </c>
      <c r="I6" s="148">
        <v>3782</v>
      </c>
      <c r="J6" s="148">
        <v>4095</v>
      </c>
      <c r="K6" s="148">
        <v>4080</v>
      </c>
      <c r="L6" s="148">
        <v>3612</v>
      </c>
      <c r="M6" s="148">
        <v>3557</v>
      </c>
      <c r="N6" s="148">
        <v>4098</v>
      </c>
      <c r="O6" s="148">
        <v>4044</v>
      </c>
      <c r="P6" s="207">
        <v>3949</v>
      </c>
      <c r="Q6" s="207">
        <v>4308</v>
      </c>
      <c r="R6" s="189">
        <v>3653</v>
      </c>
      <c r="S6" s="189">
        <v>3707</v>
      </c>
      <c r="T6" s="206">
        <v>3560</v>
      </c>
      <c r="V6" s="55" t="s">
        <v>3</v>
      </c>
      <c r="W6" s="155">
        <v>3560</v>
      </c>
    </row>
    <row r="7" spans="1:23" s="55" customFormat="1" ht="19.95" customHeight="1" x14ac:dyDescent="0.25">
      <c r="A7" s="206" t="s">
        <v>4</v>
      </c>
      <c r="B7" s="148">
        <v>8058</v>
      </c>
      <c r="C7" s="148">
        <v>8345</v>
      </c>
      <c r="D7" s="148">
        <v>8914</v>
      </c>
      <c r="E7" s="148">
        <v>8875</v>
      </c>
      <c r="F7" s="148">
        <v>10018</v>
      </c>
      <c r="G7" s="148">
        <v>9703</v>
      </c>
      <c r="H7" s="148">
        <v>10877</v>
      </c>
      <c r="I7" s="148">
        <v>12256</v>
      </c>
      <c r="J7" s="148">
        <v>11845</v>
      </c>
      <c r="K7" s="148">
        <v>11960</v>
      </c>
      <c r="L7" s="148">
        <v>12909</v>
      </c>
      <c r="M7" s="148">
        <v>13827</v>
      </c>
      <c r="N7" s="148">
        <v>13787</v>
      </c>
      <c r="O7" s="148">
        <v>13649</v>
      </c>
      <c r="P7" s="207">
        <v>12987</v>
      </c>
      <c r="Q7" s="207">
        <v>12868</v>
      </c>
      <c r="R7" s="189">
        <v>11890</v>
      </c>
      <c r="S7" s="189">
        <v>11771</v>
      </c>
      <c r="T7" s="206">
        <v>10515</v>
      </c>
      <c r="V7" s="55" t="s">
        <v>4</v>
      </c>
      <c r="W7" s="155">
        <v>10515</v>
      </c>
    </row>
    <row r="8" spans="1:23" s="55" customFormat="1" ht="19.95" customHeight="1" x14ac:dyDescent="0.25">
      <c r="A8" s="206" t="s">
        <v>0</v>
      </c>
      <c r="B8" s="148">
        <v>2483</v>
      </c>
      <c r="C8" s="148">
        <v>2151</v>
      </c>
      <c r="D8" s="148">
        <v>2299</v>
      </c>
      <c r="E8" s="148">
        <v>2538</v>
      </c>
      <c r="F8" s="148">
        <v>2716</v>
      </c>
      <c r="G8" s="148">
        <v>2711</v>
      </c>
      <c r="H8" s="148">
        <v>2683</v>
      </c>
      <c r="I8" s="148">
        <v>3516</v>
      </c>
      <c r="J8" s="148">
        <v>3474</v>
      </c>
      <c r="K8" s="148">
        <v>3226</v>
      </c>
      <c r="L8" s="148">
        <v>2681</v>
      </c>
      <c r="M8" s="148">
        <v>2601</v>
      </c>
      <c r="N8" s="148">
        <v>2994</v>
      </c>
      <c r="O8" s="148">
        <v>3030</v>
      </c>
      <c r="P8" s="207">
        <v>2799</v>
      </c>
      <c r="Q8" s="207">
        <v>2879</v>
      </c>
      <c r="R8" s="189">
        <v>3078</v>
      </c>
      <c r="S8" s="189">
        <v>3432</v>
      </c>
      <c r="T8" s="206">
        <v>3415</v>
      </c>
      <c r="V8" s="55" t="s">
        <v>0</v>
      </c>
      <c r="W8" s="155">
        <v>3415</v>
      </c>
    </row>
    <row r="9" spans="1:23" s="55" customFormat="1" ht="19.95" customHeight="1" x14ac:dyDescent="0.25">
      <c r="A9" s="206" t="s">
        <v>16</v>
      </c>
      <c r="B9" s="148">
        <v>9642</v>
      </c>
      <c r="C9" s="148">
        <v>10594</v>
      </c>
      <c r="D9" s="148">
        <v>10304</v>
      </c>
      <c r="E9" s="148">
        <v>9597</v>
      </c>
      <c r="F9" s="148">
        <v>9570</v>
      </c>
      <c r="G9" s="148">
        <v>10198</v>
      </c>
      <c r="H9" s="148">
        <v>10382</v>
      </c>
      <c r="I9" s="148">
        <v>11173</v>
      </c>
      <c r="J9" s="148">
        <v>11759</v>
      </c>
      <c r="K9" s="148">
        <v>11913</v>
      </c>
      <c r="L9" s="148">
        <v>12065</v>
      </c>
      <c r="M9" s="148">
        <v>11407</v>
      </c>
      <c r="N9" s="148">
        <v>11508</v>
      </c>
      <c r="O9" s="148">
        <v>10925</v>
      </c>
      <c r="P9" s="207">
        <v>10082</v>
      </c>
      <c r="Q9" s="207">
        <v>10629</v>
      </c>
      <c r="R9" s="189">
        <v>10906</v>
      </c>
      <c r="S9" s="189">
        <v>10687</v>
      </c>
      <c r="T9" s="206">
        <v>9740</v>
      </c>
      <c r="V9" s="55" t="s">
        <v>16</v>
      </c>
      <c r="W9" s="155">
        <v>9740</v>
      </c>
    </row>
    <row r="10" spans="1:23" s="55" customFormat="1" ht="19.95" customHeight="1" x14ac:dyDescent="0.25">
      <c r="A10" s="206" t="s">
        <v>5</v>
      </c>
      <c r="B10" s="148">
        <v>5770</v>
      </c>
      <c r="C10" s="148">
        <v>5745</v>
      </c>
      <c r="D10" s="148">
        <v>6005</v>
      </c>
      <c r="E10" s="148">
        <v>6765</v>
      </c>
      <c r="F10" s="148">
        <v>6751</v>
      </c>
      <c r="G10" s="148">
        <v>6660</v>
      </c>
      <c r="H10" s="148">
        <v>6724</v>
      </c>
      <c r="I10" s="148">
        <v>6562</v>
      </c>
      <c r="J10" s="148">
        <v>7000</v>
      </c>
      <c r="K10" s="148">
        <v>7192</v>
      </c>
      <c r="L10" s="148">
        <v>7425</v>
      </c>
      <c r="M10" s="148">
        <v>7134</v>
      </c>
      <c r="N10" s="148">
        <v>7241</v>
      </c>
      <c r="O10" s="148">
        <v>7812</v>
      </c>
      <c r="P10" s="207">
        <v>7975</v>
      </c>
      <c r="Q10" s="207">
        <v>7753</v>
      </c>
      <c r="R10" s="189">
        <v>7133</v>
      </c>
      <c r="S10" s="189">
        <v>7251</v>
      </c>
      <c r="T10" s="206">
        <v>6380</v>
      </c>
      <c r="V10" s="55" t="s">
        <v>5</v>
      </c>
      <c r="W10" s="155">
        <v>6380</v>
      </c>
    </row>
    <row r="11" spans="1:23" s="55" customFormat="1" ht="19.95" customHeight="1" x14ac:dyDescent="0.25">
      <c r="A11" s="206" t="s">
        <v>6</v>
      </c>
      <c r="B11" s="148">
        <v>7784</v>
      </c>
      <c r="C11" s="148">
        <v>8702</v>
      </c>
      <c r="D11" s="148">
        <v>8138</v>
      </c>
      <c r="E11" s="148">
        <v>8138</v>
      </c>
      <c r="F11" s="148">
        <v>8046</v>
      </c>
      <c r="G11" s="148">
        <v>6659</v>
      </c>
      <c r="H11" s="148">
        <v>7149</v>
      </c>
      <c r="I11" s="148">
        <v>7120</v>
      </c>
      <c r="J11" s="148">
        <v>6984</v>
      </c>
      <c r="K11" s="148">
        <v>6952</v>
      </c>
      <c r="L11" s="148">
        <v>6824</v>
      </c>
      <c r="M11" s="148">
        <v>6415</v>
      </c>
      <c r="N11" s="148">
        <v>6451</v>
      </c>
      <c r="O11" s="148">
        <v>6405</v>
      </c>
      <c r="P11" s="207">
        <v>6496</v>
      </c>
      <c r="Q11" s="207">
        <v>6484</v>
      </c>
      <c r="R11" s="189">
        <v>6438</v>
      </c>
      <c r="S11" s="189">
        <v>7081</v>
      </c>
      <c r="T11" s="206">
        <v>6070</v>
      </c>
      <c r="V11" s="55" t="s">
        <v>6</v>
      </c>
      <c r="W11" s="155">
        <v>6070</v>
      </c>
    </row>
    <row r="12" spans="1:23" s="55" customFormat="1" ht="19.95" customHeight="1" x14ac:dyDescent="0.25">
      <c r="A12" s="206" t="s">
        <v>2</v>
      </c>
      <c r="B12" s="148">
        <v>3521</v>
      </c>
      <c r="C12" s="148">
        <v>2820</v>
      </c>
      <c r="D12" s="148">
        <v>2837</v>
      </c>
      <c r="E12" s="148">
        <v>2817</v>
      </c>
      <c r="F12" s="148">
        <v>2806</v>
      </c>
      <c r="G12" s="148">
        <v>2544</v>
      </c>
      <c r="H12" s="148">
        <v>2649</v>
      </c>
      <c r="I12" s="148">
        <v>2916</v>
      </c>
      <c r="J12" s="148">
        <v>2918</v>
      </c>
      <c r="K12" s="148">
        <v>2704</v>
      </c>
      <c r="L12" s="148">
        <v>3323</v>
      </c>
      <c r="M12" s="148">
        <v>3450</v>
      </c>
      <c r="N12" s="148">
        <v>3777</v>
      </c>
      <c r="O12" s="148">
        <v>4040</v>
      </c>
      <c r="P12" s="207">
        <v>3518</v>
      </c>
      <c r="Q12" s="207">
        <v>3572</v>
      </c>
      <c r="R12" s="189">
        <v>3521</v>
      </c>
      <c r="S12" s="189">
        <v>3216</v>
      </c>
      <c r="T12" s="206">
        <v>2995</v>
      </c>
      <c r="V12" s="55" t="s">
        <v>2</v>
      </c>
      <c r="W12" s="155">
        <v>2995</v>
      </c>
    </row>
    <row r="13" spans="1:23" s="55" customFormat="1" ht="19.95" customHeight="1" x14ac:dyDescent="0.25">
      <c r="A13" s="206" t="s">
        <v>109</v>
      </c>
      <c r="B13" s="148">
        <v>6784</v>
      </c>
      <c r="C13" s="148">
        <v>6981</v>
      </c>
      <c r="D13" s="148">
        <v>6956</v>
      </c>
      <c r="E13" s="148">
        <v>7971</v>
      </c>
      <c r="F13" s="148">
        <v>8174</v>
      </c>
      <c r="G13" s="148">
        <v>7785</v>
      </c>
      <c r="H13" s="148">
        <v>9186</v>
      </c>
      <c r="I13" s="148">
        <v>9227</v>
      </c>
      <c r="J13" s="148">
        <v>8960</v>
      </c>
      <c r="K13" s="148">
        <v>8633</v>
      </c>
      <c r="L13" s="148">
        <v>8980</v>
      </c>
      <c r="M13" s="148">
        <v>9200</v>
      </c>
      <c r="N13" s="148">
        <v>9710</v>
      </c>
      <c r="O13" s="148">
        <v>9980</v>
      </c>
      <c r="P13" s="207">
        <v>9359</v>
      </c>
      <c r="Q13" s="207">
        <v>9700</v>
      </c>
      <c r="R13" s="189">
        <v>9592</v>
      </c>
      <c r="S13" s="189">
        <v>9018</v>
      </c>
      <c r="T13" s="206">
        <v>9645</v>
      </c>
      <c r="V13" s="55" t="s">
        <v>109</v>
      </c>
      <c r="W13" s="155">
        <v>9645</v>
      </c>
    </row>
    <row r="14" spans="1:23" s="55" customFormat="1" ht="19.95" customHeight="1" x14ac:dyDescent="0.25">
      <c r="A14" s="206" t="s">
        <v>740</v>
      </c>
      <c r="B14" s="148">
        <v>51670</v>
      </c>
      <c r="C14" s="148">
        <v>53182</v>
      </c>
      <c r="D14" s="148">
        <v>52582</v>
      </c>
      <c r="E14" s="148">
        <v>53543</v>
      </c>
      <c r="F14" s="148">
        <v>55193</v>
      </c>
      <c r="G14" s="148">
        <v>54228</v>
      </c>
      <c r="H14" s="148">
        <v>56477</v>
      </c>
      <c r="I14" s="148">
        <v>59341</v>
      </c>
      <c r="J14" s="148">
        <v>59588</v>
      </c>
      <c r="K14" s="148">
        <v>59356</v>
      </c>
      <c r="L14" s="148">
        <v>60760</v>
      </c>
      <c r="M14" s="148">
        <v>60683</v>
      </c>
      <c r="N14" s="148">
        <v>62602</v>
      </c>
      <c r="O14" s="148">
        <v>63196</v>
      </c>
      <c r="P14" s="148">
        <v>60361</v>
      </c>
      <c r="Q14" s="207">
        <v>61301</v>
      </c>
      <c r="R14" s="208">
        <f>SUM(R5:R13)</f>
        <v>59314</v>
      </c>
      <c r="S14" s="189">
        <f>SUM(S5:S13)</f>
        <v>59011</v>
      </c>
      <c r="T14" s="189">
        <v>55137</v>
      </c>
    </row>
    <row r="15" spans="1:23" s="55" customFormat="1" ht="19.95" customHeight="1" x14ac:dyDescent="0.25">
      <c r="A15" s="206" t="s">
        <v>741</v>
      </c>
      <c r="B15" s="148"/>
      <c r="C15" s="148"/>
      <c r="D15" s="148"/>
      <c r="E15" s="148"/>
      <c r="F15" s="148"/>
      <c r="G15" s="148"/>
      <c r="H15" s="148"/>
      <c r="I15" s="148"/>
      <c r="J15" s="148"/>
      <c r="K15" s="148"/>
      <c r="L15" s="148"/>
      <c r="M15" s="148"/>
      <c r="N15" s="148"/>
      <c r="O15" s="148"/>
      <c r="P15" s="148"/>
      <c r="Q15" s="207"/>
      <c r="R15" s="208"/>
      <c r="S15" s="189"/>
    </row>
    <row r="16" spans="1:23" s="55" customFormat="1" ht="19.95" customHeight="1" x14ac:dyDescent="0.25">
      <c r="B16" s="203"/>
      <c r="C16" s="203"/>
      <c r="D16" s="203"/>
      <c r="E16" s="203"/>
      <c r="F16" s="203"/>
      <c r="G16" s="203"/>
      <c r="H16" s="203"/>
      <c r="I16" s="203"/>
      <c r="J16" s="203"/>
      <c r="K16" s="203"/>
      <c r="L16" s="203"/>
      <c r="M16" s="203"/>
      <c r="N16" s="203"/>
      <c r="O16" s="203"/>
      <c r="P16" s="203"/>
      <c r="Q16" s="204"/>
      <c r="R16" s="205"/>
      <c r="S16" s="198"/>
    </row>
    <row r="18" spans="1:23" ht="58.2" customHeight="1" x14ac:dyDescent="0.25">
      <c r="A18" s="229" t="s">
        <v>662</v>
      </c>
      <c r="B18" s="230"/>
      <c r="C18" s="230"/>
      <c r="D18" s="230"/>
      <c r="E18" s="230"/>
      <c r="F18" s="230"/>
      <c r="G18" s="230"/>
      <c r="H18" s="230"/>
      <c r="I18" s="230"/>
    </row>
    <row r="20" spans="1:23" s="55" customFormat="1" x14ac:dyDescent="0.25">
      <c r="A20" s="57" t="s">
        <v>318</v>
      </c>
      <c r="B20" s="58" t="s">
        <v>334</v>
      </c>
      <c r="C20" s="58" t="s">
        <v>335</v>
      </c>
      <c r="D20" s="58" t="s">
        <v>656</v>
      </c>
      <c r="E20" s="119" t="s">
        <v>659</v>
      </c>
      <c r="F20" s="120" t="s">
        <v>704</v>
      </c>
      <c r="G20" s="120" t="s">
        <v>705</v>
      </c>
      <c r="H20" s="120" t="s">
        <v>713</v>
      </c>
      <c r="I20" s="215" t="s">
        <v>820</v>
      </c>
      <c r="J20" s="58" t="s">
        <v>334</v>
      </c>
      <c r="K20" s="58" t="s">
        <v>335</v>
      </c>
      <c r="L20" s="58" t="s">
        <v>656</v>
      </c>
      <c r="M20" s="58" t="s">
        <v>659</v>
      </c>
      <c r="N20" s="120" t="s">
        <v>674</v>
      </c>
    </row>
    <row r="21" spans="1:23" s="55" customFormat="1" ht="19.95" customHeight="1" x14ac:dyDescent="0.25">
      <c r="A21" s="56" t="s">
        <v>1</v>
      </c>
      <c r="B21" s="146">
        <v>3092</v>
      </c>
      <c r="C21" s="146">
        <v>3036</v>
      </c>
      <c r="D21" s="146">
        <v>3311</v>
      </c>
      <c r="E21" s="147">
        <v>3196</v>
      </c>
      <c r="F21" s="147">
        <v>3108</v>
      </c>
      <c r="G21" s="189">
        <v>3103</v>
      </c>
      <c r="H21" s="189">
        <v>2848</v>
      </c>
      <c r="I21" s="189">
        <v>2815</v>
      </c>
      <c r="J21" s="149">
        <v>2.8624275829891078E-3</v>
      </c>
      <c r="K21" s="149">
        <v>2.8044375883314707E-3</v>
      </c>
      <c r="L21" s="149">
        <v>3.0000000000000001E-3</v>
      </c>
      <c r="M21" s="150">
        <v>2.9260646810443012E-3</v>
      </c>
      <c r="N21" s="152">
        <v>2.8230882841836207E-3</v>
      </c>
      <c r="P21" s="39"/>
    </row>
    <row r="22" spans="1:23" s="55" customFormat="1" ht="19.95" customHeight="1" x14ac:dyDescent="0.25">
      <c r="A22" s="56" t="s">
        <v>3</v>
      </c>
      <c r="B22" s="146">
        <v>3557</v>
      </c>
      <c r="C22" s="146">
        <v>4098</v>
      </c>
      <c r="D22" s="146">
        <v>4044</v>
      </c>
      <c r="E22" s="147">
        <v>3949</v>
      </c>
      <c r="F22" s="147">
        <v>4308</v>
      </c>
      <c r="G22" s="189">
        <v>3653</v>
      </c>
      <c r="H22" s="189">
        <v>3707</v>
      </c>
      <c r="I22" s="189">
        <v>3560</v>
      </c>
      <c r="J22" s="149">
        <v>2.5298269945413488E-3</v>
      </c>
      <c r="K22" s="149">
        <v>2.8960025553795119E-3</v>
      </c>
      <c r="L22" s="149">
        <v>3.0000000000000001E-3</v>
      </c>
      <c r="M22" s="150">
        <v>2.7481111520145972E-3</v>
      </c>
      <c r="N22" s="152">
        <v>2.9691465151124594E-3</v>
      </c>
      <c r="P22" s="39"/>
      <c r="W22" s="39"/>
    </row>
    <row r="23" spans="1:23" s="55" customFormat="1" ht="19.95" customHeight="1" x14ac:dyDescent="0.25">
      <c r="A23" s="56" t="s">
        <v>4</v>
      </c>
      <c r="B23" s="146">
        <v>13827</v>
      </c>
      <c r="C23" s="146">
        <v>13787</v>
      </c>
      <c r="D23" s="146">
        <v>13649</v>
      </c>
      <c r="E23" s="147">
        <v>12987</v>
      </c>
      <c r="F23" s="147">
        <v>12868</v>
      </c>
      <c r="G23" s="189">
        <v>11890</v>
      </c>
      <c r="H23" s="189">
        <v>11771</v>
      </c>
      <c r="I23" s="189">
        <v>10515</v>
      </c>
      <c r="J23" s="149">
        <v>6.7812753034948063E-3</v>
      </c>
      <c r="K23" s="149">
        <v>6.6597591048186281E-3</v>
      </c>
      <c r="L23" s="149">
        <v>6.0000000000000001E-3</v>
      </c>
      <c r="M23" s="150">
        <v>6.0685611430782325E-3</v>
      </c>
      <c r="N23" s="152">
        <v>5.9259231969406986E-3</v>
      </c>
      <c r="P23" s="122"/>
      <c r="W23" s="39"/>
    </row>
    <row r="24" spans="1:23" s="55" customFormat="1" ht="19.95" customHeight="1" x14ac:dyDescent="0.25">
      <c r="A24" s="56" t="s">
        <v>0</v>
      </c>
      <c r="B24" s="146">
        <v>2601</v>
      </c>
      <c r="C24" s="146">
        <v>2994</v>
      </c>
      <c r="D24" s="146">
        <v>3030</v>
      </c>
      <c r="E24" s="147">
        <v>2799</v>
      </c>
      <c r="F24" s="147">
        <v>2879</v>
      </c>
      <c r="G24" s="189">
        <v>3078</v>
      </c>
      <c r="H24" s="189">
        <v>3432</v>
      </c>
      <c r="I24" s="189">
        <v>3415</v>
      </c>
      <c r="J24" s="149">
        <v>4.3694237769897172E-3</v>
      </c>
      <c r="K24" s="149">
        <v>5.0383683360258483E-3</v>
      </c>
      <c r="L24" s="149">
        <v>5.0000000000000001E-3</v>
      </c>
      <c r="M24" s="150">
        <v>4.7256697231287679E-3</v>
      </c>
      <c r="N24" s="152">
        <v>4.8618041869945474E-3</v>
      </c>
      <c r="P24" s="39"/>
      <c r="W24" s="122"/>
    </row>
    <row r="25" spans="1:23" s="55" customFormat="1" ht="19.95" customHeight="1" x14ac:dyDescent="0.25">
      <c r="A25" s="56" t="s">
        <v>16</v>
      </c>
      <c r="B25" s="146">
        <v>11407</v>
      </c>
      <c r="C25" s="146">
        <v>11508</v>
      </c>
      <c r="D25" s="146">
        <v>10925</v>
      </c>
      <c r="E25" s="147">
        <v>10082</v>
      </c>
      <c r="F25" s="147">
        <v>10629</v>
      </c>
      <c r="G25" s="189">
        <v>10906</v>
      </c>
      <c r="H25" s="189">
        <v>10687</v>
      </c>
      <c r="I25" s="189">
        <v>9740</v>
      </c>
      <c r="J25" s="149">
        <v>6.7564325893774684E-3</v>
      </c>
      <c r="K25" s="149">
        <v>6.8242223126214908E-3</v>
      </c>
      <c r="L25" s="149">
        <v>6.0000000000000001E-3</v>
      </c>
      <c r="M25" s="150">
        <v>5.9343513121850209E-3</v>
      </c>
      <c r="N25" s="152">
        <v>6.2209699773378537E-3</v>
      </c>
      <c r="P25" s="39"/>
      <c r="W25" s="39"/>
    </row>
    <row r="26" spans="1:23" s="55" customFormat="1" ht="19.95" customHeight="1" x14ac:dyDescent="0.25">
      <c r="A26" s="56" t="s">
        <v>5</v>
      </c>
      <c r="B26" s="146">
        <v>7134</v>
      </c>
      <c r="C26" s="146">
        <v>7241</v>
      </c>
      <c r="D26" s="146">
        <v>7812</v>
      </c>
      <c r="E26" s="147">
        <v>7975</v>
      </c>
      <c r="F26" s="147">
        <v>7753</v>
      </c>
      <c r="G26" s="189">
        <v>7133</v>
      </c>
      <c r="H26" s="189">
        <v>7251</v>
      </c>
      <c r="I26" s="189">
        <v>6380</v>
      </c>
      <c r="J26" s="149">
        <v>3.4102658850557791E-3</v>
      </c>
      <c r="K26" s="149">
        <v>3.4395896243242306E-3</v>
      </c>
      <c r="L26" s="149">
        <v>4.0000000000000001E-3</v>
      </c>
      <c r="M26" s="150">
        <v>3.7397771608643458E-3</v>
      </c>
      <c r="N26" s="152">
        <v>3.6085120484647417E-3</v>
      </c>
      <c r="P26" s="39"/>
      <c r="W26" s="39"/>
    </row>
    <row r="27" spans="1:23" s="55" customFormat="1" ht="19.95" customHeight="1" x14ac:dyDescent="0.25">
      <c r="A27" s="56" t="s">
        <v>6</v>
      </c>
      <c r="B27" s="146">
        <v>6415</v>
      </c>
      <c r="C27" s="146">
        <v>6451</v>
      </c>
      <c r="D27" s="146">
        <v>6405</v>
      </c>
      <c r="E27" s="147">
        <v>6496</v>
      </c>
      <c r="F27" s="147">
        <v>6484</v>
      </c>
      <c r="G27" s="189">
        <v>6438</v>
      </c>
      <c r="H27" s="189">
        <v>7081</v>
      </c>
      <c r="I27" s="189">
        <v>6070</v>
      </c>
      <c r="J27" s="149">
        <v>5.355473185066453E-3</v>
      </c>
      <c r="K27" s="149">
        <v>5.3614646081834019E-3</v>
      </c>
      <c r="L27" s="149">
        <v>5.0000000000000001E-3</v>
      </c>
      <c r="M27" s="150">
        <v>5.3391985613095499E-3</v>
      </c>
      <c r="N27" s="152">
        <v>5.2973856209150329E-3</v>
      </c>
      <c r="P27" s="39"/>
      <c r="W27" s="39"/>
    </row>
    <row r="28" spans="1:23" s="55" customFormat="1" ht="19.95" customHeight="1" x14ac:dyDescent="0.25">
      <c r="A28" s="56" t="s">
        <v>2</v>
      </c>
      <c r="B28" s="146">
        <v>3450</v>
      </c>
      <c r="C28" s="146">
        <v>3777</v>
      </c>
      <c r="D28" s="146">
        <v>4040</v>
      </c>
      <c r="E28" s="147">
        <v>3518</v>
      </c>
      <c r="F28" s="147">
        <v>3572</v>
      </c>
      <c r="G28" s="189">
        <v>3521</v>
      </c>
      <c r="H28" s="189">
        <v>3216</v>
      </c>
      <c r="I28" s="189">
        <v>2995</v>
      </c>
      <c r="J28" s="149">
        <v>2.4769553408541833E-3</v>
      </c>
      <c r="K28" s="149">
        <v>2.7022057639901928E-3</v>
      </c>
      <c r="L28" s="149">
        <v>3.0000000000000001E-3</v>
      </c>
      <c r="M28" s="150">
        <v>2.4968966229437688E-3</v>
      </c>
      <c r="N28" s="152">
        <v>2.519213232498979E-3</v>
      </c>
      <c r="P28" s="39"/>
      <c r="W28" s="39"/>
    </row>
    <row r="29" spans="1:23" s="55" customFormat="1" ht="19.95" customHeight="1" x14ac:dyDescent="0.25">
      <c r="A29" s="56" t="s">
        <v>109</v>
      </c>
      <c r="B29" s="146">
        <v>9200</v>
      </c>
      <c r="C29" s="146">
        <v>9710</v>
      </c>
      <c r="D29" s="146">
        <v>9980</v>
      </c>
      <c r="E29" s="147">
        <v>9359</v>
      </c>
      <c r="F29" s="147">
        <v>9700</v>
      </c>
      <c r="G29" s="189">
        <v>9592</v>
      </c>
      <c r="H29" s="189">
        <v>9018</v>
      </c>
      <c r="I29" s="189">
        <v>9645</v>
      </c>
      <c r="J29" s="149">
        <v>7.1891681116634095E-3</v>
      </c>
      <c r="K29" s="149">
        <v>7.5940477056356277E-3</v>
      </c>
      <c r="L29" s="149">
        <v>8.0000000000000002E-3</v>
      </c>
      <c r="M29" s="150">
        <v>7.2712045073854122E-3</v>
      </c>
      <c r="N29" s="152">
        <v>7.504957527356344E-3</v>
      </c>
      <c r="P29" s="39"/>
      <c r="W29" s="39"/>
    </row>
    <row r="30" spans="1:23" s="55" customFormat="1" ht="19.95" customHeight="1" x14ac:dyDescent="0.25">
      <c r="A30" s="56" t="s">
        <v>332</v>
      </c>
      <c r="B30" s="146">
        <v>60683</v>
      </c>
      <c r="C30" s="146">
        <v>62602</v>
      </c>
      <c r="D30" s="146">
        <v>63196</v>
      </c>
      <c r="E30" s="148">
        <v>60361</v>
      </c>
      <c r="F30" s="151">
        <v>61301</v>
      </c>
      <c r="G30" s="188">
        <f>SUM(G21:G29)</f>
        <v>59314</v>
      </c>
      <c r="H30" s="189">
        <f>SUM(H21:H29)</f>
        <v>59011</v>
      </c>
      <c r="I30" s="189">
        <v>55137</v>
      </c>
      <c r="J30" s="149">
        <v>4.7515819879470197E-3</v>
      </c>
      <c r="K30" s="149">
        <v>4.8781308846418125E-3</v>
      </c>
      <c r="L30" s="149">
        <v>5.0000000000000001E-3</v>
      </c>
      <c r="M30" s="149">
        <v>5.0000000000000001E-3</v>
      </c>
      <c r="N30" s="152">
        <v>4.676975070374738E-3</v>
      </c>
      <c r="W30" s="39"/>
    </row>
    <row r="33" spans="1:9" ht="52.8" x14ac:dyDescent="0.25">
      <c r="A33" t="s">
        <v>753</v>
      </c>
      <c r="B33" t="s">
        <v>742</v>
      </c>
      <c r="C33" t="s">
        <v>743</v>
      </c>
      <c r="D33" t="s">
        <v>744</v>
      </c>
      <c r="E33" s="209" t="s">
        <v>754</v>
      </c>
    </row>
    <row r="34" spans="1:9" x14ac:dyDescent="0.25">
      <c r="A34" s="210" t="s">
        <v>745</v>
      </c>
      <c r="B34">
        <v>60760</v>
      </c>
      <c r="C34">
        <v>39848</v>
      </c>
      <c r="D34">
        <f t="shared" ref="D34:D42" si="0">B34-C34</f>
        <v>20912</v>
      </c>
      <c r="E34" s="211">
        <f t="shared" ref="E34:E42" si="1">(C34/B34)*100</f>
        <v>65.58262014483212</v>
      </c>
    </row>
    <row r="35" spans="1:9" x14ac:dyDescent="0.25">
      <c r="A35" s="212" t="s">
        <v>746</v>
      </c>
      <c r="B35">
        <v>60683</v>
      </c>
      <c r="C35">
        <v>39888</v>
      </c>
      <c r="D35">
        <f t="shared" si="0"/>
        <v>20795</v>
      </c>
      <c r="E35" s="211">
        <f t="shared" si="1"/>
        <v>65.731753538882387</v>
      </c>
    </row>
    <row r="36" spans="1:9" x14ac:dyDescent="0.25">
      <c r="A36" t="s">
        <v>747</v>
      </c>
      <c r="B36">
        <v>62602</v>
      </c>
      <c r="C36">
        <v>41282</v>
      </c>
      <c r="D36">
        <f t="shared" si="0"/>
        <v>21320</v>
      </c>
      <c r="E36" s="211">
        <f t="shared" si="1"/>
        <v>65.943580077313825</v>
      </c>
    </row>
    <row r="37" spans="1:9" x14ac:dyDescent="0.25">
      <c r="A37" t="s">
        <v>748</v>
      </c>
      <c r="B37">
        <v>63196</v>
      </c>
      <c r="C37">
        <v>42209</v>
      </c>
      <c r="D37">
        <f t="shared" si="0"/>
        <v>20987</v>
      </c>
      <c r="E37" s="211">
        <f t="shared" si="1"/>
        <v>66.790619659472114</v>
      </c>
    </row>
    <row r="38" spans="1:9" x14ac:dyDescent="0.25">
      <c r="A38" t="s">
        <v>749</v>
      </c>
      <c r="B38">
        <v>60361</v>
      </c>
      <c r="C38">
        <v>39278</v>
      </c>
      <c r="D38">
        <f t="shared" si="0"/>
        <v>21083</v>
      </c>
      <c r="E38" s="211">
        <f t="shared" si="1"/>
        <v>65.071817895661113</v>
      </c>
    </row>
    <row r="39" spans="1:9" x14ac:dyDescent="0.25">
      <c r="A39" t="s">
        <v>750</v>
      </c>
      <c r="B39">
        <v>61301</v>
      </c>
      <c r="C39">
        <v>39346</v>
      </c>
      <c r="D39">
        <f t="shared" si="0"/>
        <v>21955</v>
      </c>
      <c r="E39" s="211">
        <f t="shared" si="1"/>
        <v>64.184923573840564</v>
      </c>
    </row>
    <row r="40" spans="1:9" x14ac:dyDescent="0.25">
      <c r="A40" t="s">
        <v>751</v>
      </c>
      <c r="B40">
        <v>59314</v>
      </c>
      <c r="C40">
        <v>38385</v>
      </c>
      <c r="D40">
        <f t="shared" si="0"/>
        <v>20929</v>
      </c>
      <c r="E40" s="211">
        <f t="shared" si="1"/>
        <v>64.714907104562158</v>
      </c>
    </row>
    <row r="41" spans="1:9" x14ac:dyDescent="0.25">
      <c r="A41" t="s">
        <v>752</v>
      </c>
      <c r="B41">
        <v>59011</v>
      </c>
      <c r="C41">
        <v>37404</v>
      </c>
      <c r="D41">
        <f t="shared" si="0"/>
        <v>21607</v>
      </c>
      <c r="E41" s="211">
        <f t="shared" si="1"/>
        <v>63.384792665774178</v>
      </c>
    </row>
    <row r="42" spans="1:9" x14ac:dyDescent="0.25">
      <c r="A42" t="s">
        <v>821</v>
      </c>
      <c r="B42">
        <v>55137</v>
      </c>
      <c r="C42">
        <v>35190</v>
      </c>
      <c r="D42">
        <f t="shared" si="0"/>
        <v>19947</v>
      </c>
      <c r="E42" s="211">
        <f t="shared" si="1"/>
        <v>63.822841286250608</v>
      </c>
    </row>
    <row r="47" spans="1:9" x14ac:dyDescent="0.25">
      <c r="A47" t="s">
        <v>773</v>
      </c>
      <c r="B47" t="s">
        <v>765</v>
      </c>
      <c r="C47" t="s">
        <v>766</v>
      </c>
      <c r="D47" t="s">
        <v>767</v>
      </c>
      <c r="E47" t="s">
        <v>768</v>
      </c>
      <c r="F47" t="s">
        <v>769</v>
      </c>
      <c r="H47" t="s">
        <v>770</v>
      </c>
      <c r="I47" t="s">
        <v>771</v>
      </c>
    </row>
    <row r="48" spans="1:9" x14ac:dyDescent="0.25">
      <c r="A48">
        <v>1</v>
      </c>
      <c r="B48">
        <v>14050</v>
      </c>
      <c r="C48">
        <v>3143218</v>
      </c>
      <c r="D48">
        <f>B48/C48*100000</f>
        <v>446.99413149199319</v>
      </c>
      <c r="E48">
        <f>[1]!RATECI(B48,C48,0)*100000</f>
        <v>439.63316105923377</v>
      </c>
      <c r="F48">
        <f>[1]!RATECI(B48,C48,1)*100000</f>
        <v>454.44744545324238</v>
      </c>
      <c r="H48">
        <f>D48-E48</f>
        <v>7.3609704327594159</v>
      </c>
      <c r="I48">
        <f>F48-D48</f>
        <v>7.4533139612491937</v>
      </c>
    </row>
    <row r="49" spans="1:9" x14ac:dyDescent="0.25">
      <c r="A49">
        <v>2</v>
      </c>
      <c r="B49">
        <v>8502</v>
      </c>
      <c r="C49">
        <v>2747615</v>
      </c>
      <c r="D49">
        <f t="shared" ref="D49:D53" si="2">B49/C49*100000</f>
        <v>309.43199829670459</v>
      </c>
      <c r="E49">
        <f>[1]!RATECI(B49,C49,0)*100000</f>
        <v>302.88915410058274</v>
      </c>
      <c r="F49">
        <f>[1]!RATECI(B49,C49,1)*100000</f>
        <v>316.08056724173684</v>
      </c>
      <c r="H49">
        <f t="shared" ref="H49:H53" si="3">D49-E49</f>
        <v>6.5428441961218482</v>
      </c>
      <c r="I49">
        <f t="shared" ref="I49:I53" si="4">F49-D49</f>
        <v>6.6485689450322525</v>
      </c>
    </row>
    <row r="50" spans="1:9" x14ac:dyDescent="0.25">
      <c r="A50">
        <v>3</v>
      </c>
      <c r="B50">
        <v>5553</v>
      </c>
      <c r="C50">
        <v>2504350</v>
      </c>
      <c r="D50">
        <f t="shared" si="2"/>
        <v>221.73418252241103</v>
      </c>
      <c r="E50">
        <f>[1]!RATECI(B50,C50,0)*100000</f>
        <v>215.9400942538569</v>
      </c>
      <c r="F50">
        <f>[1]!RATECI(B50,C50,1)*100000</f>
        <v>227.64436552375685</v>
      </c>
      <c r="H50">
        <f t="shared" si="3"/>
        <v>5.7940882685541339</v>
      </c>
      <c r="I50">
        <f t="shared" si="4"/>
        <v>5.9101830013458141</v>
      </c>
    </row>
    <row r="51" spans="1:9" x14ac:dyDescent="0.25">
      <c r="A51">
        <v>4</v>
      </c>
      <c r="B51">
        <v>4246</v>
      </c>
      <c r="C51">
        <v>2391983</v>
      </c>
      <c r="D51">
        <f t="shared" si="2"/>
        <v>177.50962276905813</v>
      </c>
      <c r="E51">
        <f>[1]!RATECI(B51,C51,0)*100000</f>
        <v>172.21007242176557</v>
      </c>
      <c r="F51">
        <f>[1]!RATECI(B51,C51,1)*100000</f>
        <v>182.93080002713535</v>
      </c>
      <c r="H51">
        <f t="shared" si="3"/>
        <v>5.299550347292552</v>
      </c>
      <c r="I51">
        <f t="shared" si="4"/>
        <v>5.4211772580772219</v>
      </c>
    </row>
    <row r="52" spans="1:9" x14ac:dyDescent="0.25">
      <c r="A52">
        <v>5</v>
      </c>
      <c r="B52">
        <v>2839</v>
      </c>
      <c r="C52">
        <v>2454121</v>
      </c>
      <c r="D52">
        <f t="shared" si="2"/>
        <v>115.68296754723993</v>
      </c>
      <c r="E52">
        <f>[1]!RATECI(B52,C52,0)*100000</f>
        <v>111.46633485974034</v>
      </c>
      <c r="F52">
        <f>[1]!RATECI(B52,C52,1)*100000</f>
        <v>120.01828317360405</v>
      </c>
      <c r="H52">
        <f t="shared" si="3"/>
        <v>4.2166326874995832</v>
      </c>
      <c r="I52">
        <f t="shared" si="4"/>
        <v>4.335315626364121</v>
      </c>
    </row>
    <row r="53" spans="1:9" x14ac:dyDescent="0.25">
      <c r="A53" t="s">
        <v>332</v>
      </c>
      <c r="B53">
        <f>SUM(B48:B52)</f>
        <v>35190</v>
      </c>
      <c r="C53">
        <v>13241287</v>
      </c>
      <c r="D53">
        <f t="shared" si="2"/>
        <v>265.75966520474935</v>
      </c>
      <c r="E53">
        <f>[1]!RATECI(B53,C53,0)*100000</f>
        <v>262.99013369083144</v>
      </c>
      <c r="F53">
        <f>[1]!RATECI(B53,C53,1)*100000</f>
        <v>268.55109431772837</v>
      </c>
      <c r="H53">
        <f t="shared" si="3"/>
        <v>2.7695315139179115</v>
      </c>
      <c r="I53">
        <f t="shared" si="4"/>
        <v>2.7914291129790172</v>
      </c>
    </row>
    <row r="55" spans="1:9" x14ac:dyDescent="0.25">
      <c r="E55" t="s">
        <v>772</v>
      </c>
    </row>
  </sheetData>
  <sortState xmlns:xlrd2="http://schemas.microsoft.com/office/spreadsheetml/2017/richdata2" ref="W5:X13">
    <sortCondition ref="W5:W13"/>
  </sortState>
  <mergeCells count="3">
    <mergeCell ref="A1:P1"/>
    <mergeCell ref="A18:I18"/>
    <mergeCell ref="B3:R3"/>
  </mergeCells>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1400"/>
  <sheetViews>
    <sheetView topLeftCell="A10" zoomScale="70" zoomScaleNormal="70" workbookViewId="0">
      <selection activeCell="D262" sqref="D262"/>
    </sheetView>
  </sheetViews>
  <sheetFormatPr defaultColWidth="9.33203125" defaultRowHeight="13.8" x14ac:dyDescent="0.25"/>
  <cols>
    <col min="1" max="1" width="37.109375" style="18" customWidth="1"/>
    <col min="2" max="2" width="12.6640625" style="17" customWidth="1"/>
    <col min="3" max="3" width="39.6640625" style="18" customWidth="1"/>
    <col min="4" max="6" width="14.44140625" style="17" customWidth="1"/>
    <col min="7" max="7" width="16.44140625" style="17" customWidth="1"/>
    <col min="8" max="8" width="19.44140625" style="17" customWidth="1"/>
    <col min="9" max="9" width="2.33203125" style="24" customWidth="1"/>
    <col min="10" max="11" width="14.44140625" style="17" customWidth="1"/>
    <col min="12" max="13" width="13.6640625" style="17" customWidth="1"/>
    <col min="14" max="14" width="14.33203125" style="17" customWidth="1"/>
    <col min="15" max="15" width="16.5546875" style="51" customWidth="1"/>
    <col min="16" max="16" width="14.44140625" style="51" customWidth="1"/>
    <col min="17" max="18" width="16.44140625" style="51" customWidth="1"/>
    <col min="19" max="19" width="14" style="51" customWidth="1"/>
    <col min="20" max="20" width="6.33203125" style="18" customWidth="1"/>
    <col min="21" max="21" width="17.44140625" style="18" customWidth="1"/>
    <col min="22" max="22" width="12.6640625" style="17" customWidth="1"/>
    <col min="23" max="23" width="37.44140625" style="18" bestFit="1" customWidth="1"/>
    <col min="24" max="26" width="14.44140625" style="17" customWidth="1"/>
    <col min="27" max="27" width="16.44140625" style="17" customWidth="1"/>
    <col min="28" max="28" width="15.6640625" style="17" customWidth="1"/>
    <col min="29" max="29" width="3" style="17" customWidth="1"/>
    <col min="30" max="32" width="14.5546875" style="17" customWidth="1"/>
    <col min="33" max="33" width="16" style="17" customWidth="1"/>
    <col min="34" max="34" width="14.5546875" style="17" customWidth="1"/>
    <col min="35" max="35" width="6.33203125" style="18" customWidth="1"/>
    <col min="36" max="36" width="17.6640625" style="18" customWidth="1"/>
    <col min="37" max="37" width="12.6640625" style="18" customWidth="1"/>
    <col min="38" max="38" width="37.44140625" style="18" bestFit="1" customWidth="1"/>
    <col min="39" max="43" width="14.6640625" style="18" customWidth="1"/>
    <col min="44" max="44" width="3.33203125" style="84" customWidth="1"/>
    <col min="45" max="49" width="14.6640625" style="18" customWidth="1"/>
    <col min="50" max="50" width="4.33203125" style="18" customWidth="1"/>
    <col min="51" max="51" width="17.6640625" style="18" customWidth="1"/>
    <col min="52" max="52" width="12.6640625" style="18" customWidth="1"/>
    <col min="53" max="53" width="39.6640625" style="18" customWidth="1"/>
    <col min="54" max="58" width="16.33203125" style="174" customWidth="1"/>
    <col min="59" max="16384" width="9.33203125" style="18"/>
  </cols>
  <sheetData>
    <row r="1" spans="1:58" ht="56.25" customHeight="1" x14ac:dyDescent="0.25">
      <c r="A1" s="250" t="s">
        <v>816</v>
      </c>
      <c r="B1" s="251"/>
      <c r="C1" s="251"/>
      <c r="D1" s="251"/>
      <c r="E1" s="251"/>
      <c r="F1" s="251"/>
      <c r="G1" s="251"/>
      <c r="H1" s="251"/>
      <c r="I1" s="16"/>
      <c r="U1" s="19"/>
      <c r="V1" s="16"/>
      <c r="W1" s="16"/>
      <c r="X1" s="16"/>
      <c r="Y1" s="16"/>
      <c r="Z1" s="16"/>
      <c r="AA1" s="16"/>
      <c r="AB1" s="16"/>
      <c r="AC1" s="16"/>
      <c r="AR1" s="18"/>
    </row>
    <row r="2" spans="1:58" ht="18.75" customHeight="1" x14ac:dyDescent="0.25">
      <c r="A2" s="19"/>
      <c r="B2" s="16"/>
      <c r="C2" s="16"/>
      <c r="D2" s="16"/>
      <c r="E2" s="16"/>
      <c r="F2" s="16"/>
      <c r="G2" s="16"/>
      <c r="H2" s="16"/>
      <c r="I2" s="16"/>
      <c r="U2" s="19"/>
      <c r="V2" s="16"/>
      <c r="W2" s="16"/>
      <c r="X2" s="16"/>
      <c r="Y2" s="16"/>
      <c r="Z2" s="16"/>
      <c r="AA2" s="16"/>
      <c r="AB2" s="16"/>
      <c r="AC2" s="16"/>
      <c r="AQ2" s="193"/>
      <c r="AR2" s="18"/>
      <c r="AS2" s="194"/>
    </row>
    <row r="3" spans="1:58" ht="17.25" customHeight="1" x14ac:dyDescent="0.25">
      <c r="D3" s="252" t="s">
        <v>664</v>
      </c>
      <c r="E3" s="253"/>
      <c r="F3" s="254"/>
      <c r="G3" s="254"/>
      <c r="H3" s="255"/>
      <c r="I3" s="20"/>
      <c r="J3" s="256" t="s">
        <v>814</v>
      </c>
      <c r="K3" s="257"/>
      <c r="L3" s="257"/>
      <c r="M3" s="257"/>
      <c r="N3" s="258"/>
      <c r="O3" s="259" t="s">
        <v>728</v>
      </c>
      <c r="P3" s="260"/>
      <c r="Q3" s="260"/>
      <c r="R3" s="260"/>
      <c r="S3" s="261"/>
      <c r="X3" s="262" t="s">
        <v>665</v>
      </c>
      <c r="Y3" s="263"/>
      <c r="Z3" s="264"/>
      <c r="AA3" s="264"/>
      <c r="AB3" s="265"/>
      <c r="AD3" s="247" t="s">
        <v>729</v>
      </c>
      <c r="AE3" s="248"/>
      <c r="AF3" s="248"/>
      <c r="AG3" s="248"/>
      <c r="AH3" s="249"/>
      <c r="AK3" s="17"/>
      <c r="AM3" s="236" t="s">
        <v>666</v>
      </c>
      <c r="AN3" s="237"/>
      <c r="AO3" s="238"/>
      <c r="AP3" s="238"/>
      <c r="AQ3" s="239"/>
      <c r="AR3" s="85"/>
      <c r="AS3" s="240" t="s">
        <v>730</v>
      </c>
      <c r="AT3" s="241"/>
      <c r="AU3" s="241"/>
      <c r="AV3" s="241"/>
      <c r="AW3" s="242"/>
      <c r="AZ3" s="17"/>
      <c r="BB3" s="243" t="s">
        <v>668</v>
      </c>
      <c r="BC3" s="244"/>
      <c r="BD3" s="245"/>
      <c r="BE3" s="245"/>
      <c r="BF3" s="246"/>
    </row>
    <row r="4" spans="1:58" s="21" customFormat="1" ht="57.75" customHeight="1" x14ac:dyDescent="0.25">
      <c r="A4" s="89" t="s">
        <v>657</v>
      </c>
      <c r="B4" s="90" t="s">
        <v>319</v>
      </c>
      <c r="C4" s="91" t="s">
        <v>320</v>
      </c>
      <c r="D4" s="126" t="s">
        <v>697</v>
      </c>
      <c r="E4" s="126" t="s">
        <v>698</v>
      </c>
      <c r="F4" s="126" t="s">
        <v>699</v>
      </c>
      <c r="G4" s="127" t="s">
        <v>324</v>
      </c>
      <c r="H4" s="131" t="s">
        <v>325</v>
      </c>
      <c r="I4" s="47"/>
      <c r="J4" s="64" t="s">
        <v>697</v>
      </c>
      <c r="K4" s="64" t="s">
        <v>698</v>
      </c>
      <c r="L4" s="64" t="s">
        <v>699</v>
      </c>
      <c r="M4" s="65" t="s">
        <v>324</v>
      </c>
      <c r="N4" s="66" t="s">
        <v>325</v>
      </c>
      <c r="O4" s="94" t="s">
        <v>697</v>
      </c>
      <c r="P4" s="94" t="s">
        <v>698</v>
      </c>
      <c r="Q4" s="94" t="s">
        <v>699</v>
      </c>
      <c r="R4" s="95" t="s">
        <v>324</v>
      </c>
      <c r="S4" s="96" t="s">
        <v>325</v>
      </c>
      <c r="U4" s="97" t="s">
        <v>657</v>
      </c>
      <c r="V4" s="123" t="s">
        <v>319</v>
      </c>
      <c r="W4" s="98" t="s">
        <v>320</v>
      </c>
      <c r="X4" s="128" t="s">
        <v>697</v>
      </c>
      <c r="Y4" s="128" t="s">
        <v>698</v>
      </c>
      <c r="Z4" s="128" t="s">
        <v>699</v>
      </c>
      <c r="AA4" s="129" t="s">
        <v>324</v>
      </c>
      <c r="AB4" s="130" t="s">
        <v>325</v>
      </c>
      <c r="AC4" s="47"/>
      <c r="AD4" s="99" t="s">
        <v>697</v>
      </c>
      <c r="AE4" s="99" t="s">
        <v>698</v>
      </c>
      <c r="AF4" s="99" t="s">
        <v>699</v>
      </c>
      <c r="AG4" s="100" t="s">
        <v>324</v>
      </c>
      <c r="AH4" s="101" t="s">
        <v>325</v>
      </c>
      <c r="AJ4" s="49" t="s">
        <v>657</v>
      </c>
      <c r="AK4" s="124" t="s">
        <v>319</v>
      </c>
      <c r="AL4" s="48" t="s">
        <v>320</v>
      </c>
      <c r="AM4" s="67" t="s">
        <v>697</v>
      </c>
      <c r="AN4" s="67" t="s">
        <v>698</v>
      </c>
      <c r="AO4" s="67" t="s">
        <v>699</v>
      </c>
      <c r="AP4" s="68" t="s">
        <v>324</v>
      </c>
      <c r="AQ4" s="82" t="s">
        <v>325</v>
      </c>
      <c r="AR4" s="86"/>
      <c r="AS4" s="83" t="s">
        <v>697</v>
      </c>
      <c r="AT4" s="69" t="s">
        <v>698</v>
      </c>
      <c r="AU4" s="69" t="s">
        <v>699</v>
      </c>
      <c r="AV4" s="70" t="s">
        <v>324</v>
      </c>
      <c r="AW4" s="71" t="s">
        <v>325</v>
      </c>
      <c r="AY4" s="102" t="s">
        <v>657</v>
      </c>
      <c r="AZ4" s="125" t="s">
        <v>319</v>
      </c>
      <c r="BA4" s="103" t="s">
        <v>320</v>
      </c>
      <c r="BB4" s="104" t="s">
        <v>697</v>
      </c>
      <c r="BC4" s="104" t="s">
        <v>698</v>
      </c>
      <c r="BD4" s="105" t="s">
        <v>699</v>
      </c>
      <c r="BE4" s="106" t="s">
        <v>324</v>
      </c>
      <c r="BF4" s="107" t="s">
        <v>325</v>
      </c>
    </row>
    <row r="5" spans="1:58" ht="18" customHeight="1" x14ac:dyDescent="0.25">
      <c r="A5" s="233" t="s">
        <v>1</v>
      </c>
      <c r="B5" s="143" t="s">
        <v>348</v>
      </c>
      <c r="C5" s="72" t="s">
        <v>121</v>
      </c>
      <c r="D5" s="155">
        <v>10</v>
      </c>
      <c r="E5" s="155">
        <v>15</v>
      </c>
      <c r="F5" s="155">
        <v>40</v>
      </c>
      <c r="G5" s="155">
        <v>45</v>
      </c>
      <c r="H5" s="155">
        <v>110</v>
      </c>
      <c r="I5" s="62"/>
      <c r="J5" s="155">
        <v>19816</v>
      </c>
      <c r="K5" s="155">
        <v>17737</v>
      </c>
      <c r="L5" s="155">
        <v>13291</v>
      </c>
      <c r="M5" s="155">
        <v>15760</v>
      </c>
      <c r="N5" s="155">
        <v>66604</v>
      </c>
      <c r="O5" s="165">
        <v>5.0464271295922489E-4</v>
      </c>
      <c r="P5" s="165">
        <v>8.4568980098100022E-4</v>
      </c>
      <c r="Q5" s="165">
        <v>3.0095553381987812E-3</v>
      </c>
      <c r="R5" s="165">
        <v>2.8553299492385786E-3</v>
      </c>
      <c r="S5" s="165">
        <v>1.6515524593117531E-3</v>
      </c>
      <c r="U5" s="233" t="s">
        <v>1</v>
      </c>
      <c r="V5" s="143" t="s">
        <v>348</v>
      </c>
      <c r="W5" s="72" t="s">
        <v>121</v>
      </c>
      <c r="X5" s="177" t="s">
        <v>317</v>
      </c>
      <c r="Y5" s="177" t="s">
        <v>317</v>
      </c>
      <c r="Z5" s="177" t="s">
        <v>317</v>
      </c>
      <c r="AA5" s="177" t="s">
        <v>317</v>
      </c>
      <c r="AB5" s="177">
        <v>20</v>
      </c>
      <c r="AC5" s="40"/>
      <c r="AD5" s="172" t="s">
        <v>317</v>
      </c>
      <c r="AE5" s="172" t="s">
        <v>317</v>
      </c>
      <c r="AF5" s="172" t="s">
        <v>317</v>
      </c>
      <c r="AG5" s="172" t="s">
        <v>317</v>
      </c>
      <c r="AH5" s="172">
        <v>3.0028226532940967E-4</v>
      </c>
      <c r="AJ5" s="233" t="s">
        <v>1</v>
      </c>
      <c r="AK5" s="143" t="s">
        <v>348</v>
      </c>
      <c r="AL5" s="72" t="s">
        <v>121</v>
      </c>
      <c r="AM5" s="155" t="s">
        <v>317</v>
      </c>
      <c r="AN5" s="155">
        <v>10</v>
      </c>
      <c r="AO5" s="155">
        <v>35</v>
      </c>
      <c r="AP5" s="155">
        <v>40</v>
      </c>
      <c r="AQ5" s="155">
        <v>90</v>
      </c>
      <c r="AR5" s="87"/>
      <c r="AS5" s="172" t="s">
        <v>317</v>
      </c>
      <c r="AT5" s="172">
        <v>5.6379320065400008E-4</v>
      </c>
      <c r="AU5" s="172">
        <v>2.6333609209239334E-3</v>
      </c>
      <c r="AV5" s="172">
        <v>2.5380710659898475E-3</v>
      </c>
      <c r="AW5" s="172">
        <v>1.3512701939823433E-3</v>
      </c>
      <c r="AY5" s="233" t="s">
        <v>1</v>
      </c>
      <c r="AZ5" s="143" t="s">
        <v>348</v>
      </c>
      <c r="BA5" s="72" t="s">
        <v>121</v>
      </c>
      <c r="BB5" s="165" t="s">
        <v>317</v>
      </c>
      <c r="BC5" s="165" t="s">
        <v>317</v>
      </c>
      <c r="BD5" s="165" t="s">
        <v>317</v>
      </c>
      <c r="BE5" s="165" t="s">
        <v>317</v>
      </c>
      <c r="BF5" s="165">
        <v>0.18181818181818182</v>
      </c>
    </row>
    <row r="6" spans="1:58" ht="18" customHeight="1" x14ac:dyDescent="0.25">
      <c r="A6" s="234"/>
      <c r="B6" s="143" t="s">
        <v>358</v>
      </c>
      <c r="C6" s="72" t="s">
        <v>122</v>
      </c>
      <c r="D6" s="155">
        <v>10</v>
      </c>
      <c r="E6" s="155">
        <v>15</v>
      </c>
      <c r="F6" s="155">
        <v>35</v>
      </c>
      <c r="G6" s="155">
        <v>50</v>
      </c>
      <c r="H6" s="155">
        <v>110</v>
      </c>
      <c r="I6" s="62"/>
      <c r="J6" s="155">
        <v>29474</v>
      </c>
      <c r="K6" s="155">
        <v>24510</v>
      </c>
      <c r="L6" s="155">
        <v>17937</v>
      </c>
      <c r="M6" s="155">
        <v>24256</v>
      </c>
      <c r="N6" s="155">
        <v>96177</v>
      </c>
      <c r="O6" s="165">
        <v>3.3928207912058085E-4</v>
      </c>
      <c r="P6" s="165">
        <v>6.1199510403916763E-4</v>
      </c>
      <c r="Q6" s="165">
        <v>1.9512739031053131E-3</v>
      </c>
      <c r="R6" s="165">
        <v>2.0613456464379947E-3</v>
      </c>
      <c r="S6" s="165">
        <v>1.1437245911184587E-3</v>
      </c>
      <c r="U6" s="234"/>
      <c r="V6" s="143" t="s">
        <v>358</v>
      </c>
      <c r="W6" s="72" t="s">
        <v>122</v>
      </c>
      <c r="X6" s="177" t="s">
        <v>317</v>
      </c>
      <c r="Y6" s="177">
        <v>10</v>
      </c>
      <c r="Z6" s="177" t="s">
        <v>317</v>
      </c>
      <c r="AA6" s="177" t="s">
        <v>317</v>
      </c>
      <c r="AB6" s="177">
        <v>20</v>
      </c>
      <c r="AC6" s="40"/>
      <c r="AD6" s="172" t="s">
        <v>317</v>
      </c>
      <c r="AE6" s="172">
        <v>4.0799673602611179E-4</v>
      </c>
      <c r="AF6" s="172" t="s">
        <v>317</v>
      </c>
      <c r="AG6" s="172" t="s">
        <v>317</v>
      </c>
      <c r="AH6" s="172">
        <v>2.0794992565790159E-4</v>
      </c>
      <c r="AJ6" s="234"/>
      <c r="AK6" s="143" t="s">
        <v>358</v>
      </c>
      <c r="AL6" s="72" t="s">
        <v>122</v>
      </c>
      <c r="AM6" s="155">
        <v>10</v>
      </c>
      <c r="AN6" s="155" t="s">
        <v>317</v>
      </c>
      <c r="AO6" s="155">
        <v>30</v>
      </c>
      <c r="AP6" s="155">
        <v>45</v>
      </c>
      <c r="AQ6" s="155">
        <v>90</v>
      </c>
      <c r="AR6" s="87"/>
      <c r="AS6" s="172">
        <v>3.3928207912058085E-4</v>
      </c>
      <c r="AT6" s="172" t="s">
        <v>317</v>
      </c>
      <c r="AU6" s="172">
        <v>1.6725204883759827E-3</v>
      </c>
      <c r="AV6" s="172">
        <v>1.8552110817941952E-3</v>
      </c>
      <c r="AW6" s="172">
        <v>9.357746654605571E-4</v>
      </c>
      <c r="AY6" s="234"/>
      <c r="AZ6" s="143" t="s">
        <v>358</v>
      </c>
      <c r="BA6" s="72" t="s">
        <v>122</v>
      </c>
      <c r="BB6" s="165" t="s">
        <v>317</v>
      </c>
      <c r="BC6" s="165">
        <v>0.66666666666666663</v>
      </c>
      <c r="BD6" s="165" t="s">
        <v>317</v>
      </c>
      <c r="BE6" s="165" t="s">
        <v>317</v>
      </c>
      <c r="BF6" s="165">
        <v>0.18181818181818182</v>
      </c>
    </row>
    <row r="7" spans="1:58" ht="18" customHeight="1" x14ac:dyDescent="0.25">
      <c r="A7" s="234"/>
      <c r="B7" s="143" t="s">
        <v>370</v>
      </c>
      <c r="C7" s="72" t="s">
        <v>123</v>
      </c>
      <c r="D7" s="155" t="s">
        <v>317</v>
      </c>
      <c r="E7" s="155" t="s">
        <v>317</v>
      </c>
      <c r="F7" s="155" t="s">
        <v>317</v>
      </c>
      <c r="G7" s="155" t="s">
        <v>317</v>
      </c>
      <c r="H7" s="155">
        <v>10</v>
      </c>
      <c r="I7" s="62"/>
      <c r="J7" s="155">
        <v>2253</v>
      </c>
      <c r="K7" s="155">
        <v>2031</v>
      </c>
      <c r="L7" s="155">
        <v>1895</v>
      </c>
      <c r="M7" s="155">
        <v>2445</v>
      </c>
      <c r="N7" s="155">
        <v>8624</v>
      </c>
      <c r="O7" s="165" t="s">
        <v>317</v>
      </c>
      <c r="P7" s="165" t="s">
        <v>317</v>
      </c>
      <c r="Q7" s="165" t="s">
        <v>317</v>
      </c>
      <c r="R7" s="165" t="s">
        <v>317</v>
      </c>
      <c r="S7" s="165">
        <v>1.1595547309833025E-3</v>
      </c>
      <c r="U7" s="234"/>
      <c r="V7" s="143" t="s">
        <v>370</v>
      </c>
      <c r="W7" s="72" t="s">
        <v>123</v>
      </c>
      <c r="X7" s="177" t="s">
        <v>317</v>
      </c>
      <c r="Y7" s="177" t="s">
        <v>317</v>
      </c>
      <c r="Z7" s="177" t="s">
        <v>317</v>
      </c>
      <c r="AA7" s="177" t="s">
        <v>317</v>
      </c>
      <c r="AB7" s="177" t="s">
        <v>317</v>
      </c>
      <c r="AC7" s="40"/>
      <c r="AD7" s="172" t="s">
        <v>317</v>
      </c>
      <c r="AE7" s="172" t="s">
        <v>317</v>
      </c>
      <c r="AF7" s="172" t="s">
        <v>317</v>
      </c>
      <c r="AG7" s="172" t="s">
        <v>317</v>
      </c>
      <c r="AH7" s="172" t="s">
        <v>317</v>
      </c>
      <c r="AJ7" s="234"/>
      <c r="AK7" s="143" t="s">
        <v>370</v>
      </c>
      <c r="AL7" s="72" t="s">
        <v>123</v>
      </c>
      <c r="AM7" s="155" t="s">
        <v>317</v>
      </c>
      <c r="AN7" s="155" t="s">
        <v>317</v>
      </c>
      <c r="AO7" s="155" t="s">
        <v>317</v>
      </c>
      <c r="AP7" s="155" t="s">
        <v>317</v>
      </c>
      <c r="AQ7" s="155" t="s">
        <v>317</v>
      </c>
      <c r="AR7" s="87"/>
      <c r="AS7" s="172" t="s">
        <v>317</v>
      </c>
      <c r="AT7" s="172" t="s">
        <v>317</v>
      </c>
      <c r="AU7" s="172" t="s">
        <v>317</v>
      </c>
      <c r="AV7" s="172" t="s">
        <v>317</v>
      </c>
      <c r="AW7" s="172" t="s">
        <v>317</v>
      </c>
      <c r="AY7" s="234"/>
      <c r="AZ7" s="143" t="s">
        <v>370</v>
      </c>
      <c r="BA7" s="72" t="s">
        <v>123</v>
      </c>
      <c r="BB7" s="165" t="s">
        <v>317</v>
      </c>
      <c r="BC7" s="165" t="s">
        <v>317</v>
      </c>
      <c r="BD7" s="165" t="s">
        <v>317</v>
      </c>
      <c r="BE7" s="165" t="s">
        <v>317</v>
      </c>
      <c r="BF7" s="165" t="s">
        <v>317</v>
      </c>
    </row>
    <row r="8" spans="1:58" ht="18" customHeight="1" x14ac:dyDescent="0.25">
      <c r="A8" s="234"/>
      <c r="B8" s="143" t="s">
        <v>367</v>
      </c>
      <c r="C8" s="72" t="s">
        <v>124</v>
      </c>
      <c r="D8" s="155">
        <v>10</v>
      </c>
      <c r="E8" s="155">
        <v>15</v>
      </c>
      <c r="F8" s="155">
        <v>20</v>
      </c>
      <c r="G8" s="155">
        <v>20</v>
      </c>
      <c r="H8" s="155">
        <v>65</v>
      </c>
      <c r="I8" s="62"/>
      <c r="J8" s="155">
        <v>24434</v>
      </c>
      <c r="K8" s="155">
        <v>20180</v>
      </c>
      <c r="L8" s="155">
        <v>14600</v>
      </c>
      <c r="M8" s="155">
        <v>27147</v>
      </c>
      <c r="N8" s="155">
        <v>86361</v>
      </c>
      <c r="O8" s="165">
        <v>4.0926577719571091E-4</v>
      </c>
      <c r="P8" s="165">
        <v>7.4331020812685826E-4</v>
      </c>
      <c r="Q8" s="165">
        <v>1.3698630136986301E-3</v>
      </c>
      <c r="R8" s="165">
        <v>7.3672965705234459E-4</v>
      </c>
      <c r="S8" s="165">
        <v>7.5265455471798613E-4</v>
      </c>
      <c r="U8" s="234"/>
      <c r="V8" s="143" t="s">
        <v>367</v>
      </c>
      <c r="W8" s="72" t="s">
        <v>124</v>
      </c>
      <c r="X8" s="177" t="s">
        <v>317</v>
      </c>
      <c r="Y8" s="177">
        <v>10</v>
      </c>
      <c r="Z8" s="177" t="s">
        <v>317</v>
      </c>
      <c r="AA8" s="177" t="s">
        <v>317</v>
      </c>
      <c r="AB8" s="177">
        <v>20</v>
      </c>
      <c r="AC8" s="40"/>
      <c r="AD8" s="172" t="s">
        <v>317</v>
      </c>
      <c r="AE8" s="172">
        <v>4.9554013875123884E-4</v>
      </c>
      <c r="AF8" s="172" t="s">
        <v>317</v>
      </c>
      <c r="AG8" s="172" t="s">
        <v>317</v>
      </c>
      <c r="AH8" s="172">
        <v>2.3158601683630342E-4</v>
      </c>
      <c r="AJ8" s="234"/>
      <c r="AK8" s="143" t="s">
        <v>367</v>
      </c>
      <c r="AL8" s="72" t="s">
        <v>124</v>
      </c>
      <c r="AM8" s="155" t="s">
        <v>317</v>
      </c>
      <c r="AN8" s="155" t="s">
        <v>317</v>
      </c>
      <c r="AO8" s="155">
        <v>20</v>
      </c>
      <c r="AP8" s="155">
        <v>15</v>
      </c>
      <c r="AQ8" s="155">
        <v>45</v>
      </c>
      <c r="AR8" s="87"/>
      <c r="AS8" s="172" t="s">
        <v>317</v>
      </c>
      <c r="AT8" s="172" t="s">
        <v>317</v>
      </c>
      <c r="AU8" s="172">
        <v>1.3698630136986301E-3</v>
      </c>
      <c r="AV8" s="172">
        <v>5.5254724278925845E-4</v>
      </c>
      <c r="AW8" s="172">
        <v>5.2106853788168274E-4</v>
      </c>
      <c r="AY8" s="234"/>
      <c r="AZ8" s="143" t="s">
        <v>367</v>
      </c>
      <c r="BA8" s="72" t="s">
        <v>124</v>
      </c>
      <c r="BB8" s="165" t="s">
        <v>317</v>
      </c>
      <c r="BC8" s="165">
        <v>0.66666666666666663</v>
      </c>
      <c r="BD8" s="165" t="s">
        <v>317</v>
      </c>
      <c r="BE8" s="165" t="s">
        <v>317</v>
      </c>
      <c r="BF8" s="165">
        <v>0.30769230769230771</v>
      </c>
    </row>
    <row r="9" spans="1:58" ht="18" customHeight="1" x14ac:dyDescent="0.25">
      <c r="A9" s="234"/>
      <c r="B9" s="143" t="s">
        <v>337</v>
      </c>
      <c r="C9" s="72" t="s">
        <v>125</v>
      </c>
      <c r="D9" s="155" t="s">
        <v>317</v>
      </c>
      <c r="E9" s="155" t="s">
        <v>317</v>
      </c>
      <c r="F9" s="155">
        <v>20</v>
      </c>
      <c r="G9" s="155">
        <v>15</v>
      </c>
      <c r="H9" s="155">
        <v>45</v>
      </c>
      <c r="I9" s="62"/>
      <c r="J9" s="155">
        <v>7644</v>
      </c>
      <c r="K9" s="155">
        <v>7109</v>
      </c>
      <c r="L9" s="155">
        <v>5502</v>
      </c>
      <c r="M9" s="155">
        <v>6302</v>
      </c>
      <c r="N9" s="155">
        <v>26557</v>
      </c>
      <c r="O9" s="165" t="s">
        <v>317</v>
      </c>
      <c r="P9" s="165" t="s">
        <v>317</v>
      </c>
      <c r="Q9" s="165">
        <v>3.6350418029807343E-3</v>
      </c>
      <c r="R9" s="165">
        <v>2.3801967629324024E-3</v>
      </c>
      <c r="S9" s="165">
        <v>1.6944685017132959E-3</v>
      </c>
      <c r="U9" s="234"/>
      <c r="V9" s="143" t="s">
        <v>337</v>
      </c>
      <c r="W9" s="72" t="s">
        <v>125</v>
      </c>
      <c r="X9" s="177" t="s">
        <v>317</v>
      </c>
      <c r="Y9" s="177" t="s">
        <v>317</v>
      </c>
      <c r="Z9" s="177" t="s">
        <v>317</v>
      </c>
      <c r="AA9" s="177" t="s">
        <v>317</v>
      </c>
      <c r="AB9" s="177" t="s">
        <v>317</v>
      </c>
      <c r="AC9" s="40"/>
      <c r="AD9" s="172" t="s">
        <v>317</v>
      </c>
      <c r="AE9" s="172" t="s">
        <v>317</v>
      </c>
      <c r="AF9" s="172" t="s">
        <v>317</v>
      </c>
      <c r="AG9" s="172" t="s">
        <v>317</v>
      </c>
      <c r="AH9" s="172" t="s">
        <v>317</v>
      </c>
      <c r="AJ9" s="234"/>
      <c r="AK9" s="143" t="s">
        <v>337</v>
      </c>
      <c r="AL9" s="72" t="s">
        <v>125</v>
      </c>
      <c r="AM9" s="155" t="s">
        <v>317</v>
      </c>
      <c r="AN9" s="155" t="s">
        <v>317</v>
      </c>
      <c r="AO9" s="155">
        <v>20</v>
      </c>
      <c r="AP9" s="155">
        <v>15</v>
      </c>
      <c r="AQ9" s="155">
        <v>35</v>
      </c>
      <c r="AR9" s="87"/>
      <c r="AS9" s="172" t="s">
        <v>317</v>
      </c>
      <c r="AT9" s="172" t="s">
        <v>317</v>
      </c>
      <c r="AU9" s="172">
        <v>3.6350418029807343E-3</v>
      </c>
      <c r="AV9" s="172">
        <v>2.3801967629324024E-3</v>
      </c>
      <c r="AW9" s="172">
        <v>1.317919945777008E-3</v>
      </c>
      <c r="AY9" s="234"/>
      <c r="AZ9" s="143" t="s">
        <v>337</v>
      </c>
      <c r="BA9" s="72" t="s">
        <v>125</v>
      </c>
      <c r="BB9" s="165" t="s">
        <v>317</v>
      </c>
      <c r="BC9" s="165" t="s">
        <v>317</v>
      </c>
      <c r="BD9" s="165" t="s">
        <v>317</v>
      </c>
      <c r="BE9" s="165" t="s">
        <v>317</v>
      </c>
      <c r="BF9" s="165" t="s">
        <v>317</v>
      </c>
    </row>
    <row r="10" spans="1:58" ht="18" customHeight="1" x14ac:dyDescent="0.25">
      <c r="A10" s="234"/>
      <c r="B10" s="143" t="s">
        <v>341</v>
      </c>
      <c r="C10" s="72" t="s">
        <v>126</v>
      </c>
      <c r="D10" s="155">
        <v>10</v>
      </c>
      <c r="E10" s="155">
        <v>10</v>
      </c>
      <c r="F10" s="155">
        <v>10</v>
      </c>
      <c r="G10" s="155" t="s">
        <v>317</v>
      </c>
      <c r="H10" s="155">
        <v>30</v>
      </c>
      <c r="I10" s="62"/>
      <c r="J10" s="155">
        <v>5190</v>
      </c>
      <c r="K10" s="155">
        <v>4631</v>
      </c>
      <c r="L10" s="155">
        <v>3638</v>
      </c>
      <c r="M10" s="155">
        <v>4012</v>
      </c>
      <c r="N10" s="155">
        <v>17471</v>
      </c>
      <c r="O10" s="165">
        <v>1.9267822736030828E-3</v>
      </c>
      <c r="P10" s="165">
        <v>2.1593608291945584E-3</v>
      </c>
      <c r="Q10" s="165">
        <v>2.7487630566245189E-3</v>
      </c>
      <c r="R10" s="165" t="s">
        <v>317</v>
      </c>
      <c r="S10" s="165">
        <v>1.7171312460649076E-3</v>
      </c>
      <c r="U10" s="234"/>
      <c r="V10" s="143" t="s">
        <v>341</v>
      </c>
      <c r="W10" s="72" t="s">
        <v>126</v>
      </c>
      <c r="X10" s="177" t="s">
        <v>317</v>
      </c>
      <c r="Y10" s="177">
        <v>10</v>
      </c>
      <c r="Z10" s="177" t="s">
        <v>317</v>
      </c>
      <c r="AA10" s="177" t="s">
        <v>317</v>
      </c>
      <c r="AB10" s="177">
        <v>15</v>
      </c>
      <c r="AC10" s="40"/>
      <c r="AD10" s="172" t="s">
        <v>317</v>
      </c>
      <c r="AE10" s="172">
        <v>2.1593608291945584E-3</v>
      </c>
      <c r="AF10" s="172" t="s">
        <v>317</v>
      </c>
      <c r="AG10" s="172" t="s">
        <v>317</v>
      </c>
      <c r="AH10" s="172">
        <v>8.585656230324538E-4</v>
      </c>
      <c r="AJ10" s="234"/>
      <c r="AK10" s="143" t="s">
        <v>341</v>
      </c>
      <c r="AL10" s="72" t="s">
        <v>126</v>
      </c>
      <c r="AM10" s="155" t="s">
        <v>317</v>
      </c>
      <c r="AN10" s="155" t="s">
        <v>317</v>
      </c>
      <c r="AO10" s="155" t="s">
        <v>317</v>
      </c>
      <c r="AP10" s="155" t="s">
        <v>317</v>
      </c>
      <c r="AQ10" s="155">
        <v>15</v>
      </c>
      <c r="AR10" s="87"/>
      <c r="AS10" s="172" t="s">
        <v>317</v>
      </c>
      <c r="AT10" s="172" t="s">
        <v>317</v>
      </c>
      <c r="AU10" s="172" t="s">
        <v>317</v>
      </c>
      <c r="AV10" s="172" t="s">
        <v>317</v>
      </c>
      <c r="AW10" s="172">
        <v>8.585656230324538E-4</v>
      </c>
      <c r="AY10" s="234"/>
      <c r="AZ10" s="143" t="s">
        <v>341</v>
      </c>
      <c r="BA10" s="72" t="s">
        <v>126</v>
      </c>
      <c r="BB10" s="165" t="s">
        <v>317</v>
      </c>
      <c r="BC10" s="165">
        <v>1</v>
      </c>
      <c r="BD10" s="165" t="s">
        <v>317</v>
      </c>
      <c r="BE10" s="165" t="s">
        <v>317</v>
      </c>
      <c r="BF10" s="165">
        <v>0.5</v>
      </c>
    </row>
    <row r="11" spans="1:58" ht="18" customHeight="1" x14ac:dyDescent="0.25">
      <c r="A11" s="234"/>
      <c r="B11" s="143" t="s">
        <v>345</v>
      </c>
      <c r="C11" s="72" t="s">
        <v>127</v>
      </c>
      <c r="D11" s="155">
        <v>10</v>
      </c>
      <c r="E11" s="155">
        <v>30</v>
      </c>
      <c r="F11" s="155">
        <v>20</v>
      </c>
      <c r="G11" s="155">
        <v>10</v>
      </c>
      <c r="H11" s="155">
        <v>65</v>
      </c>
      <c r="I11" s="62"/>
      <c r="J11" s="155">
        <v>6435</v>
      </c>
      <c r="K11" s="155">
        <v>5934</v>
      </c>
      <c r="L11" s="155">
        <v>4466</v>
      </c>
      <c r="M11" s="155">
        <v>5006</v>
      </c>
      <c r="N11" s="155">
        <v>21841</v>
      </c>
      <c r="O11" s="165">
        <v>1.554001554001554E-3</v>
      </c>
      <c r="P11" s="165">
        <v>5.0556117290192111E-3</v>
      </c>
      <c r="Q11" s="165">
        <v>4.4782803403493054E-3</v>
      </c>
      <c r="R11" s="165">
        <v>1.997602876548142E-3</v>
      </c>
      <c r="S11" s="165">
        <v>2.9760542099720707E-3</v>
      </c>
      <c r="U11" s="234"/>
      <c r="V11" s="143" t="s">
        <v>345</v>
      </c>
      <c r="W11" s="72" t="s">
        <v>127</v>
      </c>
      <c r="X11" s="177" t="s">
        <v>317</v>
      </c>
      <c r="Y11" s="177">
        <v>25</v>
      </c>
      <c r="Z11" s="177" t="s">
        <v>317</v>
      </c>
      <c r="AA11" s="177" t="s">
        <v>317</v>
      </c>
      <c r="AB11" s="177">
        <v>30</v>
      </c>
      <c r="AC11" s="40"/>
      <c r="AD11" s="172" t="s">
        <v>317</v>
      </c>
      <c r="AE11" s="172">
        <v>4.2130097741826765E-3</v>
      </c>
      <c r="AF11" s="172" t="s">
        <v>317</v>
      </c>
      <c r="AG11" s="172" t="s">
        <v>317</v>
      </c>
      <c r="AH11" s="172">
        <v>1.3735634815255711E-3</v>
      </c>
      <c r="AJ11" s="234"/>
      <c r="AK11" s="143" t="s">
        <v>345</v>
      </c>
      <c r="AL11" s="72" t="s">
        <v>127</v>
      </c>
      <c r="AM11" s="155" t="s">
        <v>317</v>
      </c>
      <c r="AN11" s="155" t="s">
        <v>317</v>
      </c>
      <c r="AO11" s="155">
        <v>15</v>
      </c>
      <c r="AP11" s="155">
        <v>10</v>
      </c>
      <c r="AQ11" s="155">
        <v>30</v>
      </c>
      <c r="AR11" s="87"/>
      <c r="AS11" s="172" t="s">
        <v>317</v>
      </c>
      <c r="AT11" s="172" t="s">
        <v>317</v>
      </c>
      <c r="AU11" s="172">
        <v>3.3587102552619795E-3</v>
      </c>
      <c r="AV11" s="172">
        <v>1.997602876548142E-3</v>
      </c>
      <c r="AW11" s="172">
        <v>1.3735634815255711E-3</v>
      </c>
      <c r="AY11" s="234"/>
      <c r="AZ11" s="143" t="s">
        <v>345</v>
      </c>
      <c r="BA11" s="72" t="s">
        <v>127</v>
      </c>
      <c r="BB11" s="165" t="s">
        <v>317</v>
      </c>
      <c r="BC11" s="165">
        <v>0.83333333333333337</v>
      </c>
      <c r="BD11" s="165" t="s">
        <v>317</v>
      </c>
      <c r="BE11" s="165" t="s">
        <v>317</v>
      </c>
      <c r="BF11" s="165">
        <v>0.46153846153846156</v>
      </c>
    </row>
    <row r="12" spans="1:58" ht="18" customHeight="1" x14ac:dyDescent="0.25">
      <c r="A12" s="234"/>
      <c r="B12" s="143" t="s">
        <v>349</v>
      </c>
      <c r="C12" s="72" t="s">
        <v>128</v>
      </c>
      <c r="D12" s="155" t="s">
        <v>317</v>
      </c>
      <c r="E12" s="155" t="s">
        <v>317</v>
      </c>
      <c r="F12" s="155">
        <v>15</v>
      </c>
      <c r="G12" s="155">
        <v>10</v>
      </c>
      <c r="H12" s="155">
        <v>30</v>
      </c>
      <c r="I12" s="62"/>
      <c r="J12" s="155">
        <v>3382</v>
      </c>
      <c r="K12" s="155">
        <v>3517</v>
      </c>
      <c r="L12" s="155">
        <v>3140</v>
      </c>
      <c r="M12" s="155">
        <v>3592</v>
      </c>
      <c r="N12" s="155">
        <v>13631</v>
      </c>
      <c r="O12" s="165" t="s">
        <v>317</v>
      </c>
      <c r="P12" s="165" t="s">
        <v>317</v>
      </c>
      <c r="Q12" s="165">
        <v>4.7770700636942673E-3</v>
      </c>
      <c r="R12" s="165">
        <v>2.7839643652561247E-3</v>
      </c>
      <c r="S12" s="165">
        <v>2.2008656738317072E-3</v>
      </c>
      <c r="U12" s="234"/>
      <c r="V12" s="143" t="s">
        <v>349</v>
      </c>
      <c r="W12" s="72" t="s">
        <v>128</v>
      </c>
      <c r="X12" s="177" t="s">
        <v>317</v>
      </c>
      <c r="Y12" s="177" t="s">
        <v>317</v>
      </c>
      <c r="Z12" s="177" t="s">
        <v>317</v>
      </c>
      <c r="AA12" s="177" t="s">
        <v>317</v>
      </c>
      <c r="AB12" s="177">
        <v>10</v>
      </c>
      <c r="AC12" s="40"/>
      <c r="AD12" s="172" t="s">
        <v>317</v>
      </c>
      <c r="AE12" s="172" t="s">
        <v>317</v>
      </c>
      <c r="AF12" s="172" t="s">
        <v>317</v>
      </c>
      <c r="AG12" s="172" t="s">
        <v>317</v>
      </c>
      <c r="AH12" s="172">
        <v>7.3362189127723566E-4</v>
      </c>
      <c r="AJ12" s="234"/>
      <c r="AK12" s="143" t="s">
        <v>349</v>
      </c>
      <c r="AL12" s="72" t="s">
        <v>128</v>
      </c>
      <c r="AM12" s="155" t="s">
        <v>317</v>
      </c>
      <c r="AN12" s="155" t="s">
        <v>317</v>
      </c>
      <c r="AO12" s="155">
        <v>10</v>
      </c>
      <c r="AP12" s="155">
        <v>10</v>
      </c>
      <c r="AQ12" s="155">
        <v>20</v>
      </c>
      <c r="AR12" s="87"/>
      <c r="AS12" s="172" t="s">
        <v>317</v>
      </c>
      <c r="AT12" s="172" t="s">
        <v>317</v>
      </c>
      <c r="AU12" s="172">
        <v>3.1847133757961785E-3</v>
      </c>
      <c r="AV12" s="172">
        <v>2.7839643652561247E-3</v>
      </c>
      <c r="AW12" s="172">
        <v>1.4672437825544713E-3</v>
      </c>
      <c r="AY12" s="234"/>
      <c r="AZ12" s="143" t="s">
        <v>349</v>
      </c>
      <c r="BA12" s="72" t="s">
        <v>128</v>
      </c>
      <c r="BB12" s="165" t="s">
        <v>317</v>
      </c>
      <c r="BC12" s="165" t="s">
        <v>317</v>
      </c>
      <c r="BD12" s="165" t="s">
        <v>317</v>
      </c>
      <c r="BE12" s="165" t="s">
        <v>317</v>
      </c>
      <c r="BF12" s="165">
        <v>0.33333333333333331</v>
      </c>
    </row>
    <row r="13" spans="1:58" ht="18" customHeight="1" x14ac:dyDescent="0.25">
      <c r="A13" s="234"/>
      <c r="B13" s="143" t="s">
        <v>352</v>
      </c>
      <c r="C13" s="72" t="s">
        <v>129</v>
      </c>
      <c r="D13" s="155" t="s">
        <v>317</v>
      </c>
      <c r="E13" s="155" t="s">
        <v>317</v>
      </c>
      <c r="F13" s="155">
        <v>10</v>
      </c>
      <c r="G13" s="155">
        <v>15</v>
      </c>
      <c r="H13" s="155">
        <v>35</v>
      </c>
      <c r="I13" s="62"/>
      <c r="J13" s="155">
        <v>7266</v>
      </c>
      <c r="K13" s="155">
        <v>6914</v>
      </c>
      <c r="L13" s="155">
        <v>5162</v>
      </c>
      <c r="M13" s="155">
        <v>5808</v>
      </c>
      <c r="N13" s="155">
        <v>25150</v>
      </c>
      <c r="O13" s="165" t="s">
        <v>317</v>
      </c>
      <c r="P13" s="165" t="s">
        <v>317</v>
      </c>
      <c r="Q13" s="165">
        <v>1.9372336303758234E-3</v>
      </c>
      <c r="R13" s="165">
        <v>2.5826446280991736E-3</v>
      </c>
      <c r="S13" s="165">
        <v>1.3916500994035786E-3</v>
      </c>
      <c r="U13" s="234"/>
      <c r="V13" s="143" t="s">
        <v>352</v>
      </c>
      <c r="W13" s="72" t="s">
        <v>129</v>
      </c>
      <c r="X13" s="177" t="s">
        <v>317</v>
      </c>
      <c r="Y13" s="177" t="s">
        <v>317</v>
      </c>
      <c r="Z13" s="177" t="s">
        <v>317</v>
      </c>
      <c r="AA13" s="177" t="s">
        <v>317</v>
      </c>
      <c r="AB13" s="177" t="s">
        <v>317</v>
      </c>
      <c r="AC13" s="40"/>
      <c r="AD13" s="172" t="s">
        <v>317</v>
      </c>
      <c r="AE13" s="172" t="s">
        <v>317</v>
      </c>
      <c r="AF13" s="172" t="s">
        <v>317</v>
      </c>
      <c r="AG13" s="172" t="s">
        <v>317</v>
      </c>
      <c r="AH13" s="172" t="s">
        <v>317</v>
      </c>
      <c r="AJ13" s="234"/>
      <c r="AK13" s="143" t="s">
        <v>352</v>
      </c>
      <c r="AL13" s="72" t="s">
        <v>129</v>
      </c>
      <c r="AM13" s="155" t="s">
        <v>317</v>
      </c>
      <c r="AN13" s="155" t="s">
        <v>317</v>
      </c>
      <c r="AO13" s="155">
        <v>10</v>
      </c>
      <c r="AP13" s="155">
        <v>10</v>
      </c>
      <c r="AQ13" s="155">
        <v>30</v>
      </c>
      <c r="AR13" s="87"/>
      <c r="AS13" s="172" t="s">
        <v>317</v>
      </c>
      <c r="AT13" s="172" t="s">
        <v>317</v>
      </c>
      <c r="AU13" s="172">
        <v>1.9372336303758234E-3</v>
      </c>
      <c r="AV13" s="172">
        <v>1.7217630853994491E-3</v>
      </c>
      <c r="AW13" s="172">
        <v>1.1928429423459245E-3</v>
      </c>
      <c r="AY13" s="234"/>
      <c r="AZ13" s="143" t="s">
        <v>352</v>
      </c>
      <c r="BA13" s="72" t="s">
        <v>129</v>
      </c>
      <c r="BB13" s="165" t="s">
        <v>317</v>
      </c>
      <c r="BC13" s="165" t="s">
        <v>317</v>
      </c>
      <c r="BD13" s="165" t="s">
        <v>317</v>
      </c>
      <c r="BE13" s="165" t="s">
        <v>317</v>
      </c>
      <c r="BF13" s="165" t="s">
        <v>317</v>
      </c>
    </row>
    <row r="14" spans="1:58" ht="18" customHeight="1" x14ac:dyDescent="0.25">
      <c r="A14" s="234"/>
      <c r="B14" s="143" t="s">
        <v>355</v>
      </c>
      <c r="C14" s="72" t="s">
        <v>130</v>
      </c>
      <c r="D14" s="155">
        <v>10</v>
      </c>
      <c r="E14" s="155">
        <v>40</v>
      </c>
      <c r="F14" s="155">
        <v>20</v>
      </c>
      <c r="G14" s="155">
        <v>20</v>
      </c>
      <c r="H14" s="155">
        <v>90</v>
      </c>
      <c r="I14" s="62"/>
      <c r="J14" s="155">
        <v>5513</v>
      </c>
      <c r="K14" s="155">
        <v>5131</v>
      </c>
      <c r="L14" s="155">
        <v>4144</v>
      </c>
      <c r="M14" s="155">
        <v>4657</v>
      </c>
      <c r="N14" s="155">
        <v>19445</v>
      </c>
      <c r="O14" s="165">
        <v>1.8138944313440958E-3</v>
      </c>
      <c r="P14" s="165">
        <v>7.7957513155330347E-3</v>
      </c>
      <c r="Q14" s="165">
        <v>4.8262548262548262E-3</v>
      </c>
      <c r="R14" s="165">
        <v>4.2946102641185317E-3</v>
      </c>
      <c r="S14" s="165">
        <v>4.6284391874517874E-3</v>
      </c>
      <c r="U14" s="234"/>
      <c r="V14" s="143" t="s">
        <v>355</v>
      </c>
      <c r="W14" s="72" t="s">
        <v>130</v>
      </c>
      <c r="X14" s="177">
        <v>10</v>
      </c>
      <c r="Y14" s="177">
        <v>30</v>
      </c>
      <c r="Z14" s="177">
        <v>10</v>
      </c>
      <c r="AA14" s="177" t="s">
        <v>317</v>
      </c>
      <c r="AB14" s="177">
        <v>50</v>
      </c>
      <c r="AC14" s="40"/>
      <c r="AD14" s="172">
        <v>1.8138944313440958E-3</v>
      </c>
      <c r="AE14" s="172">
        <v>5.8468134866497762E-3</v>
      </c>
      <c r="AF14" s="172">
        <v>2.4131274131274131E-3</v>
      </c>
      <c r="AG14" s="172" t="s">
        <v>317</v>
      </c>
      <c r="AH14" s="172">
        <v>2.5713551041398816E-3</v>
      </c>
      <c r="AJ14" s="234"/>
      <c r="AK14" s="143" t="s">
        <v>355</v>
      </c>
      <c r="AL14" s="72" t="s">
        <v>130</v>
      </c>
      <c r="AM14" s="155" t="s">
        <v>317</v>
      </c>
      <c r="AN14" s="155" t="s">
        <v>317</v>
      </c>
      <c r="AO14" s="155">
        <v>15</v>
      </c>
      <c r="AP14" s="155">
        <v>15</v>
      </c>
      <c r="AQ14" s="155">
        <v>40</v>
      </c>
      <c r="AR14" s="87"/>
      <c r="AS14" s="172" t="s">
        <v>317</v>
      </c>
      <c r="AT14" s="172" t="s">
        <v>317</v>
      </c>
      <c r="AU14" s="172">
        <v>3.6196911196911198E-3</v>
      </c>
      <c r="AV14" s="172">
        <v>3.2209576980888983E-3</v>
      </c>
      <c r="AW14" s="172">
        <v>2.0570840833119054E-3</v>
      </c>
      <c r="AY14" s="234"/>
      <c r="AZ14" s="143" t="s">
        <v>355</v>
      </c>
      <c r="BA14" s="72" t="s">
        <v>130</v>
      </c>
      <c r="BB14" s="165">
        <v>1</v>
      </c>
      <c r="BC14" s="165">
        <v>0.75</v>
      </c>
      <c r="BD14" s="165">
        <v>0.5</v>
      </c>
      <c r="BE14" s="165" t="s">
        <v>317</v>
      </c>
      <c r="BF14" s="165">
        <v>0.55555555555555558</v>
      </c>
    </row>
    <row r="15" spans="1:58" ht="18" customHeight="1" x14ac:dyDescent="0.25">
      <c r="A15" s="234"/>
      <c r="B15" s="143" t="s">
        <v>363</v>
      </c>
      <c r="C15" s="72" t="s">
        <v>131</v>
      </c>
      <c r="D15" s="155">
        <v>15</v>
      </c>
      <c r="E15" s="155">
        <v>40</v>
      </c>
      <c r="F15" s="155">
        <v>20</v>
      </c>
      <c r="G15" s="155">
        <v>10</v>
      </c>
      <c r="H15" s="155">
        <v>80</v>
      </c>
      <c r="J15" s="155">
        <v>5856</v>
      </c>
      <c r="K15" s="155">
        <v>5376</v>
      </c>
      <c r="L15" s="155">
        <v>4300</v>
      </c>
      <c r="M15" s="155">
        <v>4802</v>
      </c>
      <c r="N15" s="155">
        <v>20334</v>
      </c>
      <c r="O15" s="165">
        <v>2.5614754098360654E-3</v>
      </c>
      <c r="P15" s="165">
        <v>7.4404761904761901E-3</v>
      </c>
      <c r="Q15" s="165">
        <v>4.6511627906976744E-3</v>
      </c>
      <c r="R15" s="165">
        <v>2.0824656393169513E-3</v>
      </c>
      <c r="S15" s="165">
        <v>3.9342972361561916E-3</v>
      </c>
      <c r="U15" s="234"/>
      <c r="V15" s="143" t="s">
        <v>363</v>
      </c>
      <c r="W15" s="72" t="s">
        <v>131</v>
      </c>
      <c r="X15" s="177">
        <v>10</v>
      </c>
      <c r="Y15" s="177">
        <v>30</v>
      </c>
      <c r="Z15" s="177" t="s">
        <v>317</v>
      </c>
      <c r="AA15" s="177" t="s">
        <v>317</v>
      </c>
      <c r="AB15" s="177">
        <v>50</v>
      </c>
      <c r="AC15" s="40"/>
      <c r="AD15" s="172">
        <v>1.7076502732240437E-3</v>
      </c>
      <c r="AE15" s="172">
        <v>5.580357142857143E-3</v>
      </c>
      <c r="AF15" s="172" t="s">
        <v>317</v>
      </c>
      <c r="AG15" s="172" t="s">
        <v>317</v>
      </c>
      <c r="AH15" s="172">
        <v>2.4589357725976198E-3</v>
      </c>
      <c r="AJ15" s="234"/>
      <c r="AK15" s="143" t="s">
        <v>363</v>
      </c>
      <c r="AL15" s="72" t="s">
        <v>131</v>
      </c>
      <c r="AM15" s="155" t="s">
        <v>317</v>
      </c>
      <c r="AN15" s="155">
        <v>10</v>
      </c>
      <c r="AO15" s="155">
        <v>15</v>
      </c>
      <c r="AP15" s="155" t="s">
        <v>317</v>
      </c>
      <c r="AQ15" s="155">
        <v>35</v>
      </c>
      <c r="AR15" s="87"/>
      <c r="AS15" s="172" t="s">
        <v>317</v>
      </c>
      <c r="AT15" s="172">
        <v>1.8601190476190475E-3</v>
      </c>
      <c r="AU15" s="172">
        <v>3.4883720930232558E-3</v>
      </c>
      <c r="AV15" s="172" t="s">
        <v>317</v>
      </c>
      <c r="AW15" s="172">
        <v>1.7212550408183338E-3</v>
      </c>
      <c r="AY15" s="234"/>
      <c r="AZ15" s="143" t="s">
        <v>363</v>
      </c>
      <c r="BA15" s="72" t="s">
        <v>131</v>
      </c>
      <c r="BB15" s="165">
        <v>0.66666666666666663</v>
      </c>
      <c r="BC15" s="165">
        <v>0.75</v>
      </c>
      <c r="BD15" s="165" t="s">
        <v>317</v>
      </c>
      <c r="BE15" s="165" t="s">
        <v>317</v>
      </c>
      <c r="BF15" s="165">
        <v>0.625</v>
      </c>
    </row>
    <row r="16" spans="1:58" ht="18" customHeight="1" x14ac:dyDescent="0.25">
      <c r="A16" s="234"/>
      <c r="B16" s="143" t="s">
        <v>371</v>
      </c>
      <c r="C16" s="72" t="s">
        <v>132</v>
      </c>
      <c r="D16" s="155" t="s">
        <v>317</v>
      </c>
      <c r="E16" s="155" t="s">
        <v>317</v>
      </c>
      <c r="F16" s="155">
        <v>15</v>
      </c>
      <c r="G16" s="155">
        <v>20</v>
      </c>
      <c r="H16" s="155">
        <v>40</v>
      </c>
      <c r="I16" s="62"/>
      <c r="J16" s="155">
        <v>7107</v>
      </c>
      <c r="K16" s="155">
        <v>6580</v>
      </c>
      <c r="L16" s="155">
        <v>5191</v>
      </c>
      <c r="M16" s="155">
        <v>5909</v>
      </c>
      <c r="N16" s="155">
        <v>24787</v>
      </c>
      <c r="O16" s="165" t="s">
        <v>317</v>
      </c>
      <c r="P16" s="165" t="s">
        <v>317</v>
      </c>
      <c r="Q16" s="165">
        <v>2.8896166441918707E-3</v>
      </c>
      <c r="R16" s="165">
        <v>3.3846674564224064E-3</v>
      </c>
      <c r="S16" s="165">
        <v>1.613749142695768E-3</v>
      </c>
      <c r="U16" s="234"/>
      <c r="V16" s="143" t="s">
        <v>371</v>
      </c>
      <c r="W16" s="72" t="s">
        <v>132</v>
      </c>
      <c r="X16" s="177" t="s">
        <v>317</v>
      </c>
      <c r="Y16" s="177" t="s">
        <v>317</v>
      </c>
      <c r="Z16" s="177" t="s">
        <v>317</v>
      </c>
      <c r="AA16" s="177" t="s">
        <v>317</v>
      </c>
      <c r="AB16" s="177" t="s">
        <v>317</v>
      </c>
      <c r="AC16" s="40"/>
      <c r="AD16" s="172" t="s">
        <v>317</v>
      </c>
      <c r="AE16" s="172" t="s">
        <v>317</v>
      </c>
      <c r="AF16" s="172" t="s">
        <v>317</v>
      </c>
      <c r="AG16" s="172" t="s">
        <v>317</v>
      </c>
      <c r="AH16" s="172" t="s">
        <v>317</v>
      </c>
      <c r="AJ16" s="234"/>
      <c r="AK16" s="143" t="s">
        <v>371</v>
      </c>
      <c r="AL16" s="72" t="s">
        <v>132</v>
      </c>
      <c r="AM16" s="155" t="s">
        <v>317</v>
      </c>
      <c r="AN16" s="155" t="s">
        <v>317</v>
      </c>
      <c r="AO16" s="155">
        <v>15</v>
      </c>
      <c r="AP16" s="155">
        <v>15</v>
      </c>
      <c r="AQ16" s="155">
        <v>35</v>
      </c>
      <c r="AR16" s="87"/>
      <c r="AS16" s="172" t="s">
        <v>317</v>
      </c>
      <c r="AT16" s="172" t="s">
        <v>317</v>
      </c>
      <c r="AU16" s="172">
        <v>2.8896166441918707E-3</v>
      </c>
      <c r="AV16" s="172">
        <v>2.5385005923168049E-3</v>
      </c>
      <c r="AW16" s="172">
        <v>1.412030499858797E-3</v>
      </c>
      <c r="AY16" s="234"/>
      <c r="AZ16" s="143" t="s">
        <v>371</v>
      </c>
      <c r="BA16" s="72" t="s">
        <v>132</v>
      </c>
      <c r="BB16" s="165" t="s">
        <v>317</v>
      </c>
      <c r="BC16" s="165" t="s">
        <v>317</v>
      </c>
      <c r="BD16" s="165" t="s">
        <v>317</v>
      </c>
      <c r="BE16" s="165" t="s">
        <v>317</v>
      </c>
      <c r="BF16" s="165" t="s">
        <v>317</v>
      </c>
    </row>
    <row r="17" spans="1:58" ht="18" customHeight="1" x14ac:dyDescent="0.25">
      <c r="A17" s="234"/>
      <c r="B17" s="143" t="s">
        <v>340</v>
      </c>
      <c r="C17" s="72" t="s">
        <v>133</v>
      </c>
      <c r="D17" s="155" t="s">
        <v>317</v>
      </c>
      <c r="E17" s="155" t="s">
        <v>317</v>
      </c>
      <c r="F17" s="155" t="s">
        <v>317</v>
      </c>
      <c r="G17" s="155">
        <v>25</v>
      </c>
      <c r="H17" s="155">
        <v>40</v>
      </c>
      <c r="I17" s="62"/>
      <c r="J17" s="155">
        <v>6877</v>
      </c>
      <c r="K17" s="155">
        <v>6302</v>
      </c>
      <c r="L17" s="155">
        <v>4954</v>
      </c>
      <c r="M17" s="155">
        <v>5267</v>
      </c>
      <c r="N17" s="155">
        <v>23400</v>
      </c>
      <c r="O17" s="165" t="s">
        <v>317</v>
      </c>
      <c r="P17" s="165" t="s">
        <v>317</v>
      </c>
      <c r="Q17" s="165" t="s">
        <v>317</v>
      </c>
      <c r="R17" s="165">
        <v>4.7465350294285174E-3</v>
      </c>
      <c r="S17" s="165">
        <v>1.7094017094017094E-3</v>
      </c>
      <c r="U17" s="234"/>
      <c r="V17" s="143" t="s">
        <v>340</v>
      </c>
      <c r="W17" s="72" t="s">
        <v>133</v>
      </c>
      <c r="X17" s="177" t="s">
        <v>317</v>
      </c>
      <c r="Y17" s="177" t="s">
        <v>317</v>
      </c>
      <c r="Z17" s="177" t="s">
        <v>317</v>
      </c>
      <c r="AA17" s="177" t="s">
        <v>317</v>
      </c>
      <c r="AB17" s="177" t="s">
        <v>317</v>
      </c>
      <c r="AC17" s="40"/>
      <c r="AD17" s="172" t="s">
        <v>317</v>
      </c>
      <c r="AE17" s="172" t="s">
        <v>317</v>
      </c>
      <c r="AF17" s="172" t="s">
        <v>317</v>
      </c>
      <c r="AG17" s="172" t="s">
        <v>317</v>
      </c>
      <c r="AH17" s="172" t="s">
        <v>317</v>
      </c>
      <c r="AJ17" s="234"/>
      <c r="AK17" s="143" t="s">
        <v>340</v>
      </c>
      <c r="AL17" s="72" t="s">
        <v>133</v>
      </c>
      <c r="AM17" s="155" t="s">
        <v>317</v>
      </c>
      <c r="AN17" s="155" t="s">
        <v>317</v>
      </c>
      <c r="AO17" s="155" t="s">
        <v>317</v>
      </c>
      <c r="AP17" s="155">
        <v>20</v>
      </c>
      <c r="AQ17" s="155">
        <v>30</v>
      </c>
      <c r="AR17" s="87"/>
      <c r="AS17" s="172" t="s">
        <v>317</v>
      </c>
      <c r="AT17" s="172" t="s">
        <v>317</v>
      </c>
      <c r="AU17" s="172" t="s">
        <v>317</v>
      </c>
      <c r="AV17" s="172">
        <v>3.7972280235428137E-3</v>
      </c>
      <c r="AW17" s="172">
        <v>1.2820512820512821E-3</v>
      </c>
      <c r="AY17" s="234"/>
      <c r="AZ17" s="143" t="s">
        <v>340</v>
      </c>
      <c r="BA17" s="72" t="s">
        <v>133</v>
      </c>
      <c r="BB17" s="165" t="s">
        <v>317</v>
      </c>
      <c r="BC17" s="165" t="s">
        <v>317</v>
      </c>
      <c r="BD17" s="165" t="s">
        <v>317</v>
      </c>
      <c r="BE17" s="165" t="s">
        <v>317</v>
      </c>
      <c r="BF17" s="165" t="s">
        <v>317</v>
      </c>
    </row>
    <row r="18" spans="1:58" ht="18" customHeight="1" x14ac:dyDescent="0.25">
      <c r="A18" s="234"/>
      <c r="B18" s="143" t="s">
        <v>344</v>
      </c>
      <c r="C18" s="72" t="s">
        <v>134</v>
      </c>
      <c r="D18" s="155" t="s">
        <v>317</v>
      </c>
      <c r="E18" s="155" t="s">
        <v>317</v>
      </c>
      <c r="F18" s="155">
        <v>10</v>
      </c>
      <c r="G18" s="155">
        <v>15</v>
      </c>
      <c r="H18" s="155">
        <v>40</v>
      </c>
      <c r="I18" s="62"/>
      <c r="J18" s="155">
        <v>11481</v>
      </c>
      <c r="K18" s="155">
        <v>10407</v>
      </c>
      <c r="L18" s="155">
        <v>7744</v>
      </c>
      <c r="M18" s="155">
        <v>12864</v>
      </c>
      <c r="N18" s="155">
        <v>42496</v>
      </c>
      <c r="O18" s="165" t="s">
        <v>317</v>
      </c>
      <c r="P18" s="165" t="s">
        <v>317</v>
      </c>
      <c r="Q18" s="165">
        <v>1.2913223140495868E-3</v>
      </c>
      <c r="R18" s="165">
        <v>1.1660447761194029E-3</v>
      </c>
      <c r="S18" s="165">
        <v>9.4126506024096385E-4</v>
      </c>
      <c r="U18" s="234"/>
      <c r="V18" s="143" t="s">
        <v>344</v>
      </c>
      <c r="W18" s="72" t="s">
        <v>134</v>
      </c>
      <c r="X18" s="177" t="s">
        <v>317</v>
      </c>
      <c r="Y18" s="177" t="s">
        <v>317</v>
      </c>
      <c r="Z18" s="177" t="s">
        <v>317</v>
      </c>
      <c r="AA18" s="177" t="s">
        <v>317</v>
      </c>
      <c r="AB18" s="177" t="s">
        <v>317</v>
      </c>
      <c r="AC18" s="40"/>
      <c r="AD18" s="172" t="s">
        <v>317</v>
      </c>
      <c r="AE18" s="172" t="s">
        <v>317</v>
      </c>
      <c r="AF18" s="172" t="s">
        <v>317</v>
      </c>
      <c r="AG18" s="172" t="s">
        <v>317</v>
      </c>
      <c r="AH18" s="172" t="s">
        <v>317</v>
      </c>
      <c r="AJ18" s="234"/>
      <c r="AK18" s="143" t="s">
        <v>344</v>
      </c>
      <c r="AL18" s="72" t="s">
        <v>134</v>
      </c>
      <c r="AM18" s="155" t="s">
        <v>317</v>
      </c>
      <c r="AN18" s="155" t="s">
        <v>317</v>
      </c>
      <c r="AO18" s="155">
        <v>10</v>
      </c>
      <c r="AP18" s="155">
        <v>15</v>
      </c>
      <c r="AQ18" s="155">
        <v>35</v>
      </c>
      <c r="AR18" s="87"/>
      <c r="AS18" s="172" t="s">
        <v>317</v>
      </c>
      <c r="AT18" s="172" t="s">
        <v>317</v>
      </c>
      <c r="AU18" s="172">
        <v>1.2913223140495868E-3</v>
      </c>
      <c r="AV18" s="172">
        <v>1.1660447761194029E-3</v>
      </c>
      <c r="AW18" s="172">
        <v>8.2360692771084342E-4</v>
      </c>
      <c r="AY18" s="234"/>
      <c r="AZ18" s="143" t="s">
        <v>344</v>
      </c>
      <c r="BA18" s="72" t="s">
        <v>134</v>
      </c>
      <c r="BB18" s="165" t="s">
        <v>317</v>
      </c>
      <c r="BC18" s="165" t="s">
        <v>317</v>
      </c>
      <c r="BD18" s="165" t="s">
        <v>317</v>
      </c>
      <c r="BE18" s="165" t="s">
        <v>317</v>
      </c>
      <c r="BF18" s="165" t="s">
        <v>317</v>
      </c>
    </row>
    <row r="19" spans="1:58" ht="18" customHeight="1" x14ac:dyDescent="0.25">
      <c r="A19" s="234"/>
      <c r="B19" s="143" t="s">
        <v>354</v>
      </c>
      <c r="C19" s="72" t="s">
        <v>135</v>
      </c>
      <c r="D19" s="155" t="s">
        <v>317</v>
      </c>
      <c r="E19" s="155" t="s">
        <v>317</v>
      </c>
      <c r="F19" s="155">
        <v>15</v>
      </c>
      <c r="G19" s="155">
        <v>15</v>
      </c>
      <c r="H19" s="155">
        <v>35</v>
      </c>
      <c r="I19" s="62"/>
      <c r="J19" s="155">
        <v>5655</v>
      </c>
      <c r="K19" s="155">
        <v>5616</v>
      </c>
      <c r="L19" s="155">
        <v>4784</v>
      </c>
      <c r="M19" s="155">
        <v>5177</v>
      </c>
      <c r="N19" s="155">
        <v>21232</v>
      </c>
      <c r="O19" s="165" t="s">
        <v>317</v>
      </c>
      <c r="P19" s="165" t="s">
        <v>317</v>
      </c>
      <c r="Q19" s="165">
        <v>3.1354515050167225E-3</v>
      </c>
      <c r="R19" s="165">
        <v>2.897430944562488E-3</v>
      </c>
      <c r="S19" s="165">
        <v>1.6484551620195931E-3</v>
      </c>
      <c r="U19" s="234"/>
      <c r="V19" s="143" t="s">
        <v>354</v>
      </c>
      <c r="W19" s="72" t="s">
        <v>135</v>
      </c>
      <c r="X19" s="177" t="s">
        <v>317</v>
      </c>
      <c r="Y19" s="177" t="s">
        <v>317</v>
      </c>
      <c r="Z19" s="177" t="s">
        <v>317</v>
      </c>
      <c r="AA19" s="177" t="s">
        <v>317</v>
      </c>
      <c r="AB19" s="177" t="s">
        <v>317</v>
      </c>
      <c r="AC19" s="40"/>
      <c r="AD19" s="172" t="s">
        <v>317</v>
      </c>
      <c r="AE19" s="172" t="s">
        <v>317</v>
      </c>
      <c r="AF19" s="172" t="s">
        <v>317</v>
      </c>
      <c r="AG19" s="172" t="s">
        <v>317</v>
      </c>
      <c r="AH19" s="172" t="s">
        <v>317</v>
      </c>
      <c r="AJ19" s="234"/>
      <c r="AK19" s="143" t="s">
        <v>354</v>
      </c>
      <c r="AL19" s="72" t="s">
        <v>135</v>
      </c>
      <c r="AM19" s="155" t="s">
        <v>317</v>
      </c>
      <c r="AN19" s="155" t="s">
        <v>317</v>
      </c>
      <c r="AO19" s="155">
        <v>10</v>
      </c>
      <c r="AP19" s="155">
        <v>15</v>
      </c>
      <c r="AQ19" s="155">
        <v>30</v>
      </c>
      <c r="AR19" s="87"/>
      <c r="AS19" s="172" t="s">
        <v>317</v>
      </c>
      <c r="AT19" s="172" t="s">
        <v>317</v>
      </c>
      <c r="AU19" s="172">
        <v>2.0903010033444815E-3</v>
      </c>
      <c r="AV19" s="172">
        <v>2.897430944562488E-3</v>
      </c>
      <c r="AW19" s="172">
        <v>1.4129615674453656E-3</v>
      </c>
      <c r="AY19" s="234"/>
      <c r="AZ19" s="143" t="s">
        <v>354</v>
      </c>
      <c r="BA19" s="72" t="s">
        <v>135</v>
      </c>
      <c r="BB19" s="165" t="s">
        <v>317</v>
      </c>
      <c r="BC19" s="165" t="s">
        <v>317</v>
      </c>
      <c r="BD19" s="165" t="s">
        <v>317</v>
      </c>
      <c r="BE19" s="165" t="s">
        <v>317</v>
      </c>
      <c r="BF19" s="165" t="s">
        <v>317</v>
      </c>
    </row>
    <row r="20" spans="1:58" ht="18" customHeight="1" x14ac:dyDescent="0.25">
      <c r="A20" s="234"/>
      <c r="B20" s="143" t="s">
        <v>356</v>
      </c>
      <c r="C20" s="72" t="s">
        <v>136</v>
      </c>
      <c r="D20" s="155" t="s">
        <v>317</v>
      </c>
      <c r="E20" s="155" t="s">
        <v>317</v>
      </c>
      <c r="F20" s="155">
        <v>20</v>
      </c>
      <c r="G20" s="155">
        <v>10</v>
      </c>
      <c r="H20" s="155">
        <v>35</v>
      </c>
      <c r="I20" s="62"/>
      <c r="J20" s="155">
        <v>7157</v>
      </c>
      <c r="K20" s="155">
        <v>6616</v>
      </c>
      <c r="L20" s="155">
        <v>5101</v>
      </c>
      <c r="M20" s="155">
        <v>5692</v>
      </c>
      <c r="N20" s="155">
        <v>24566</v>
      </c>
      <c r="O20" s="165" t="s">
        <v>317</v>
      </c>
      <c r="P20" s="165" t="s">
        <v>317</v>
      </c>
      <c r="Q20" s="165">
        <v>3.9207998431680059E-3</v>
      </c>
      <c r="R20" s="165">
        <v>1.7568517217146872E-3</v>
      </c>
      <c r="S20" s="165">
        <v>1.4247333713262233E-3</v>
      </c>
      <c r="U20" s="234"/>
      <c r="V20" s="143" t="s">
        <v>356</v>
      </c>
      <c r="W20" s="72" t="s">
        <v>136</v>
      </c>
      <c r="X20" s="177" t="s">
        <v>317</v>
      </c>
      <c r="Y20" s="177" t="s">
        <v>317</v>
      </c>
      <c r="Z20" s="177" t="s">
        <v>317</v>
      </c>
      <c r="AA20" s="177" t="s">
        <v>317</v>
      </c>
      <c r="AB20" s="177" t="s">
        <v>317</v>
      </c>
      <c r="AC20" s="40"/>
      <c r="AD20" s="172" t="s">
        <v>317</v>
      </c>
      <c r="AE20" s="172" t="s">
        <v>317</v>
      </c>
      <c r="AF20" s="172" t="s">
        <v>317</v>
      </c>
      <c r="AG20" s="172" t="s">
        <v>317</v>
      </c>
      <c r="AH20" s="172" t="s">
        <v>317</v>
      </c>
      <c r="AJ20" s="234"/>
      <c r="AK20" s="143" t="s">
        <v>356</v>
      </c>
      <c r="AL20" s="72" t="s">
        <v>136</v>
      </c>
      <c r="AM20" s="155" t="s">
        <v>317</v>
      </c>
      <c r="AN20" s="155" t="s">
        <v>317</v>
      </c>
      <c r="AO20" s="155">
        <v>20</v>
      </c>
      <c r="AP20" s="155" t="s">
        <v>317</v>
      </c>
      <c r="AQ20" s="155">
        <v>30</v>
      </c>
      <c r="AR20" s="87"/>
      <c r="AS20" s="172" t="s">
        <v>317</v>
      </c>
      <c r="AT20" s="172" t="s">
        <v>317</v>
      </c>
      <c r="AU20" s="172">
        <v>3.9207998431680059E-3</v>
      </c>
      <c r="AV20" s="172" t="s">
        <v>317</v>
      </c>
      <c r="AW20" s="172">
        <v>1.2212000325653343E-3</v>
      </c>
      <c r="AY20" s="234"/>
      <c r="AZ20" s="143" t="s">
        <v>356</v>
      </c>
      <c r="BA20" s="72" t="s">
        <v>136</v>
      </c>
      <c r="BB20" s="165" t="s">
        <v>317</v>
      </c>
      <c r="BC20" s="165" t="s">
        <v>317</v>
      </c>
      <c r="BD20" s="165" t="s">
        <v>317</v>
      </c>
      <c r="BE20" s="165" t="s">
        <v>317</v>
      </c>
      <c r="BF20" s="165" t="s">
        <v>317</v>
      </c>
    </row>
    <row r="21" spans="1:58" ht="18" customHeight="1" x14ac:dyDescent="0.25">
      <c r="A21" s="234"/>
      <c r="B21" s="143" t="s">
        <v>361</v>
      </c>
      <c r="C21" s="72" t="s">
        <v>137</v>
      </c>
      <c r="D21" s="155" t="s">
        <v>317</v>
      </c>
      <c r="E21" s="155" t="s">
        <v>317</v>
      </c>
      <c r="F21" s="155">
        <v>10</v>
      </c>
      <c r="G21" s="155" t="s">
        <v>317</v>
      </c>
      <c r="H21" s="155">
        <v>15</v>
      </c>
      <c r="I21" s="62"/>
      <c r="J21" s="155">
        <v>3052</v>
      </c>
      <c r="K21" s="155">
        <v>3004</v>
      </c>
      <c r="L21" s="155">
        <v>2349</v>
      </c>
      <c r="M21" s="155">
        <v>2632</v>
      </c>
      <c r="N21" s="155">
        <v>11037</v>
      </c>
      <c r="O21" s="165" t="s">
        <v>317</v>
      </c>
      <c r="P21" s="165" t="s">
        <v>317</v>
      </c>
      <c r="Q21" s="165">
        <v>4.2571306939123031E-3</v>
      </c>
      <c r="R21" s="165" t="s">
        <v>317</v>
      </c>
      <c r="S21" s="165">
        <v>1.359064963305246E-3</v>
      </c>
      <c r="U21" s="234"/>
      <c r="V21" s="143" t="s">
        <v>361</v>
      </c>
      <c r="W21" s="72" t="s">
        <v>137</v>
      </c>
      <c r="X21" s="177" t="s">
        <v>317</v>
      </c>
      <c r="Y21" s="177" t="s">
        <v>317</v>
      </c>
      <c r="Z21" s="177" t="s">
        <v>317</v>
      </c>
      <c r="AA21" s="177" t="s">
        <v>317</v>
      </c>
      <c r="AB21" s="177" t="s">
        <v>317</v>
      </c>
      <c r="AC21" s="40"/>
      <c r="AD21" s="172" t="s">
        <v>317</v>
      </c>
      <c r="AE21" s="172" t="s">
        <v>317</v>
      </c>
      <c r="AF21" s="172" t="s">
        <v>317</v>
      </c>
      <c r="AG21" s="172" t="s">
        <v>317</v>
      </c>
      <c r="AH21" s="172" t="s">
        <v>317</v>
      </c>
      <c r="AJ21" s="234"/>
      <c r="AK21" s="143" t="s">
        <v>361</v>
      </c>
      <c r="AL21" s="72" t="s">
        <v>137</v>
      </c>
      <c r="AM21" s="155" t="s">
        <v>317</v>
      </c>
      <c r="AN21" s="155" t="s">
        <v>317</v>
      </c>
      <c r="AO21" s="155">
        <v>10</v>
      </c>
      <c r="AP21" s="155" t="s">
        <v>317</v>
      </c>
      <c r="AQ21" s="155">
        <v>10</v>
      </c>
      <c r="AR21" s="87"/>
      <c r="AS21" s="172" t="s">
        <v>317</v>
      </c>
      <c r="AT21" s="172" t="s">
        <v>317</v>
      </c>
      <c r="AU21" s="172">
        <v>4.2571306939123031E-3</v>
      </c>
      <c r="AV21" s="172" t="s">
        <v>317</v>
      </c>
      <c r="AW21" s="172">
        <v>9.0604330887016397E-4</v>
      </c>
      <c r="AY21" s="234"/>
      <c r="AZ21" s="143" t="s">
        <v>361</v>
      </c>
      <c r="BA21" s="72" t="s">
        <v>137</v>
      </c>
      <c r="BB21" s="165" t="s">
        <v>317</v>
      </c>
      <c r="BC21" s="165" t="s">
        <v>317</v>
      </c>
      <c r="BD21" s="165" t="s">
        <v>317</v>
      </c>
      <c r="BE21" s="165" t="s">
        <v>317</v>
      </c>
      <c r="BF21" s="165" t="s">
        <v>317</v>
      </c>
    </row>
    <row r="22" spans="1:58" ht="18" customHeight="1" x14ac:dyDescent="0.25">
      <c r="A22" s="234"/>
      <c r="B22" s="143" t="s">
        <v>365</v>
      </c>
      <c r="C22" s="72" t="s">
        <v>138</v>
      </c>
      <c r="D22" s="155" t="s">
        <v>317</v>
      </c>
      <c r="E22" s="155">
        <v>10</v>
      </c>
      <c r="F22" s="155">
        <v>15</v>
      </c>
      <c r="G22" s="155">
        <v>15</v>
      </c>
      <c r="H22" s="155">
        <v>35</v>
      </c>
      <c r="I22" s="62"/>
      <c r="J22" s="155">
        <v>6793</v>
      </c>
      <c r="K22" s="155">
        <v>6095</v>
      </c>
      <c r="L22" s="155">
        <v>4822</v>
      </c>
      <c r="M22" s="155">
        <v>5421</v>
      </c>
      <c r="N22" s="155">
        <v>23131</v>
      </c>
      <c r="O22" s="165" t="s">
        <v>317</v>
      </c>
      <c r="P22" s="165">
        <v>1.6406890894175555E-3</v>
      </c>
      <c r="Q22" s="165">
        <v>3.1107424305267524E-3</v>
      </c>
      <c r="R22" s="165">
        <v>2.7670171555063639E-3</v>
      </c>
      <c r="S22" s="165">
        <v>1.5131209199775193E-3</v>
      </c>
      <c r="U22" s="234"/>
      <c r="V22" s="143" t="s">
        <v>365</v>
      </c>
      <c r="W22" s="72" t="s">
        <v>138</v>
      </c>
      <c r="X22" s="177" t="s">
        <v>317</v>
      </c>
      <c r="Y22" s="177" t="s">
        <v>317</v>
      </c>
      <c r="Z22" s="177" t="s">
        <v>317</v>
      </c>
      <c r="AA22" s="177" t="s">
        <v>317</v>
      </c>
      <c r="AB22" s="177" t="s">
        <v>317</v>
      </c>
      <c r="AC22" s="40"/>
      <c r="AD22" s="172" t="s">
        <v>317</v>
      </c>
      <c r="AE22" s="172" t="s">
        <v>317</v>
      </c>
      <c r="AF22" s="172" t="s">
        <v>317</v>
      </c>
      <c r="AG22" s="172" t="s">
        <v>317</v>
      </c>
      <c r="AH22" s="172" t="s">
        <v>317</v>
      </c>
      <c r="AJ22" s="234"/>
      <c r="AK22" s="143" t="s">
        <v>365</v>
      </c>
      <c r="AL22" s="72" t="s">
        <v>138</v>
      </c>
      <c r="AM22" s="155" t="s">
        <v>317</v>
      </c>
      <c r="AN22" s="155" t="s">
        <v>317</v>
      </c>
      <c r="AO22" s="155">
        <v>10</v>
      </c>
      <c r="AP22" s="155">
        <v>15</v>
      </c>
      <c r="AQ22" s="155">
        <v>30</v>
      </c>
      <c r="AR22" s="87"/>
      <c r="AS22" s="172" t="s">
        <v>317</v>
      </c>
      <c r="AT22" s="172" t="s">
        <v>317</v>
      </c>
      <c r="AU22" s="172">
        <v>2.0738282870178351E-3</v>
      </c>
      <c r="AV22" s="172">
        <v>2.7670171555063639E-3</v>
      </c>
      <c r="AW22" s="172">
        <v>1.2969607885521595E-3</v>
      </c>
      <c r="AY22" s="234"/>
      <c r="AZ22" s="143" t="s">
        <v>365</v>
      </c>
      <c r="BA22" s="72" t="s">
        <v>138</v>
      </c>
      <c r="BB22" s="165" t="s">
        <v>317</v>
      </c>
      <c r="BC22" s="165" t="s">
        <v>317</v>
      </c>
      <c r="BD22" s="165" t="s">
        <v>317</v>
      </c>
      <c r="BE22" s="165" t="s">
        <v>317</v>
      </c>
      <c r="BF22" s="165" t="s">
        <v>317</v>
      </c>
    </row>
    <row r="23" spans="1:58" ht="18" customHeight="1" x14ac:dyDescent="0.25">
      <c r="A23" s="234"/>
      <c r="B23" s="143" t="s">
        <v>368</v>
      </c>
      <c r="C23" s="72" t="s">
        <v>139</v>
      </c>
      <c r="D23" s="155" t="s">
        <v>317</v>
      </c>
      <c r="E23" s="155" t="s">
        <v>317</v>
      </c>
      <c r="F23" s="155" t="s">
        <v>317</v>
      </c>
      <c r="G23" s="155" t="s">
        <v>317</v>
      </c>
      <c r="H23" s="155">
        <v>10</v>
      </c>
      <c r="I23" s="62"/>
      <c r="J23" s="155">
        <v>3661</v>
      </c>
      <c r="K23" s="155">
        <v>3504</v>
      </c>
      <c r="L23" s="155">
        <v>2722</v>
      </c>
      <c r="M23" s="155">
        <v>4003</v>
      </c>
      <c r="N23" s="155">
        <v>13890</v>
      </c>
      <c r="O23" s="165" t="s">
        <v>317</v>
      </c>
      <c r="P23" s="165" t="s">
        <v>317</v>
      </c>
      <c r="Q23" s="165" t="s">
        <v>317</v>
      </c>
      <c r="R23" s="165" t="s">
        <v>317</v>
      </c>
      <c r="S23" s="165">
        <v>7.1994240460763136E-4</v>
      </c>
      <c r="U23" s="234"/>
      <c r="V23" s="143" t="s">
        <v>368</v>
      </c>
      <c r="W23" s="72" t="s">
        <v>139</v>
      </c>
      <c r="X23" s="177" t="s">
        <v>317</v>
      </c>
      <c r="Y23" s="177" t="s">
        <v>317</v>
      </c>
      <c r="Z23" s="177" t="s">
        <v>317</v>
      </c>
      <c r="AA23" s="177" t="s">
        <v>317</v>
      </c>
      <c r="AB23" s="177" t="s">
        <v>317</v>
      </c>
      <c r="AC23" s="40"/>
      <c r="AD23" s="172" t="s">
        <v>317</v>
      </c>
      <c r="AE23" s="172" t="s">
        <v>317</v>
      </c>
      <c r="AF23" s="172" t="s">
        <v>317</v>
      </c>
      <c r="AG23" s="172" t="s">
        <v>317</v>
      </c>
      <c r="AH23" s="172" t="s">
        <v>317</v>
      </c>
      <c r="AJ23" s="234"/>
      <c r="AK23" s="143" t="s">
        <v>368</v>
      </c>
      <c r="AL23" s="72" t="s">
        <v>139</v>
      </c>
      <c r="AM23" s="155" t="s">
        <v>317</v>
      </c>
      <c r="AN23" s="155" t="s">
        <v>317</v>
      </c>
      <c r="AO23" s="155" t="s">
        <v>317</v>
      </c>
      <c r="AP23" s="155" t="s">
        <v>317</v>
      </c>
      <c r="AQ23" s="155">
        <v>10</v>
      </c>
      <c r="AR23" s="87"/>
      <c r="AS23" s="172" t="s">
        <v>317</v>
      </c>
      <c r="AT23" s="172" t="s">
        <v>317</v>
      </c>
      <c r="AU23" s="172" t="s">
        <v>317</v>
      </c>
      <c r="AV23" s="172" t="s">
        <v>317</v>
      </c>
      <c r="AW23" s="172">
        <v>7.1994240460763136E-4</v>
      </c>
      <c r="AY23" s="234"/>
      <c r="AZ23" s="143" t="s">
        <v>368</v>
      </c>
      <c r="BA23" s="72" t="s">
        <v>139</v>
      </c>
      <c r="BB23" s="165" t="s">
        <v>317</v>
      </c>
      <c r="BC23" s="165" t="s">
        <v>317</v>
      </c>
      <c r="BD23" s="165" t="s">
        <v>317</v>
      </c>
      <c r="BE23" s="165" t="s">
        <v>317</v>
      </c>
      <c r="BF23" s="165" t="s">
        <v>317</v>
      </c>
    </row>
    <row r="24" spans="1:58" ht="18" customHeight="1" x14ac:dyDescent="0.25">
      <c r="A24" s="234"/>
      <c r="B24" s="143" t="s">
        <v>342</v>
      </c>
      <c r="C24" s="72" t="s">
        <v>140</v>
      </c>
      <c r="D24" s="155" t="s">
        <v>317</v>
      </c>
      <c r="E24" s="155" t="s">
        <v>317</v>
      </c>
      <c r="F24" s="155">
        <v>10</v>
      </c>
      <c r="G24" s="155">
        <v>10</v>
      </c>
      <c r="H24" s="155">
        <v>25</v>
      </c>
      <c r="I24" s="62"/>
      <c r="J24" s="155">
        <v>5168</v>
      </c>
      <c r="K24" s="155">
        <v>4596</v>
      </c>
      <c r="L24" s="155">
        <v>3098</v>
      </c>
      <c r="M24" s="155">
        <v>3337</v>
      </c>
      <c r="N24" s="155">
        <v>16199</v>
      </c>
      <c r="O24" s="165" t="s">
        <v>317</v>
      </c>
      <c r="P24" s="165" t="s">
        <v>317</v>
      </c>
      <c r="Q24" s="165">
        <v>3.2278889606197547E-3</v>
      </c>
      <c r="R24" s="165">
        <v>2.9967036260113876E-3</v>
      </c>
      <c r="S24" s="165">
        <v>1.543305142292734E-3</v>
      </c>
      <c r="U24" s="234"/>
      <c r="V24" s="143" t="s">
        <v>342</v>
      </c>
      <c r="W24" s="72" t="s">
        <v>140</v>
      </c>
      <c r="X24" s="177" t="s">
        <v>317</v>
      </c>
      <c r="Y24" s="177" t="s">
        <v>317</v>
      </c>
      <c r="Z24" s="177" t="s">
        <v>317</v>
      </c>
      <c r="AA24" s="177" t="s">
        <v>317</v>
      </c>
      <c r="AB24" s="177" t="s">
        <v>317</v>
      </c>
      <c r="AC24" s="40"/>
      <c r="AD24" s="172" t="s">
        <v>317</v>
      </c>
      <c r="AE24" s="172" t="s">
        <v>317</v>
      </c>
      <c r="AF24" s="172" t="s">
        <v>317</v>
      </c>
      <c r="AG24" s="172" t="s">
        <v>317</v>
      </c>
      <c r="AH24" s="172" t="s">
        <v>317</v>
      </c>
      <c r="AJ24" s="234"/>
      <c r="AK24" s="143" t="s">
        <v>342</v>
      </c>
      <c r="AL24" s="72" t="s">
        <v>140</v>
      </c>
      <c r="AM24" s="155" t="s">
        <v>317</v>
      </c>
      <c r="AN24" s="155" t="s">
        <v>317</v>
      </c>
      <c r="AO24" s="155" t="s">
        <v>317</v>
      </c>
      <c r="AP24" s="155">
        <v>10</v>
      </c>
      <c r="AQ24" s="155">
        <v>15</v>
      </c>
      <c r="AR24" s="87"/>
      <c r="AS24" s="172" t="s">
        <v>317</v>
      </c>
      <c r="AT24" s="172" t="s">
        <v>317</v>
      </c>
      <c r="AU24" s="172" t="s">
        <v>317</v>
      </c>
      <c r="AV24" s="172">
        <v>2.9967036260113876E-3</v>
      </c>
      <c r="AW24" s="172">
        <v>9.2598308537564049E-4</v>
      </c>
      <c r="AY24" s="234"/>
      <c r="AZ24" s="143" t="s">
        <v>342</v>
      </c>
      <c r="BA24" s="72" t="s">
        <v>140</v>
      </c>
      <c r="BB24" s="165" t="s">
        <v>317</v>
      </c>
      <c r="BC24" s="165" t="s">
        <v>317</v>
      </c>
      <c r="BD24" s="165" t="s">
        <v>317</v>
      </c>
      <c r="BE24" s="165" t="s">
        <v>317</v>
      </c>
      <c r="BF24" s="165" t="s">
        <v>317</v>
      </c>
    </row>
    <row r="25" spans="1:58" ht="18" customHeight="1" x14ac:dyDescent="0.25">
      <c r="A25" s="234"/>
      <c r="B25" s="143" t="s">
        <v>350</v>
      </c>
      <c r="C25" s="72" t="s">
        <v>141</v>
      </c>
      <c r="D25" s="155" t="s">
        <v>317</v>
      </c>
      <c r="E25" s="155">
        <v>10</v>
      </c>
      <c r="F25" s="155">
        <v>20</v>
      </c>
      <c r="G25" s="155">
        <v>20</v>
      </c>
      <c r="H25" s="155">
        <v>50</v>
      </c>
      <c r="I25" s="62"/>
      <c r="J25" s="155">
        <v>7499</v>
      </c>
      <c r="K25" s="155">
        <v>7117</v>
      </c>
      <c r="L25" s="155">
        <v>5617</v>
      </c>
      <c r="M25" s="155">
        <v>6263</v>
      </c>
      <c r="N25" s="155">
        <v>26496</v>
      </c>
      <c r="O25" s="165" t="s">
        <v>317</v>
      </c>
      <c r="P25" s="165">
        <v>1.405086412814388E-3</v>
      </c>
      <c r="Q25" s="165">
        <v>3.5606195478013174E-3</v>
      </c>
      <c r="R25" s="165">
        <v>3.1933578157432542E-3</v>
      </c>
      <c r="S25" s="165">
        <v>1.8870772946859903E-3</v>
      </c>
      <c r="U25" s="234"/>
      <c r="V25" s="143" t="s">
        <v>350</v>
      </c>
      <c r="W25" s="72" t="s">
        <v>141</v>
      </c>
      <c r="X25" s="177" t="s">
        <v>317</v>
      </c>
      <c r="Y25" s="177" t="s">
        <v>317</v>
      </c>
      <c r="Z25" s="177" t="s">
        <v>317</v>
      </c>
      <c r="AA25" s="177" t="s">
        <v>317</v>
      </c>
      <c r="AB25" s="177">
        <v>10</v>
      </c>
      <c r="AC25" s="40"/>
      <c r="AD25" s="172" t="s">
        <v>317</v>
      </c>
      <c r="AE25" s="172" t="s">
        <v>317</v>
      </c>
      <c r="AF25" s="172" t="s">
        <v>317</v>
      </c>
      <c r="AG25" s="172" t="s">
        <v>317</v>
      </c>
      <c r="AH25" s="172">
        <v>3.7741545893719806E-4</v>
      </c>
      <c r="AJ25" s="234"/>
      <c r="AK25" s="143" t="s">
        <v>350</v>
      </c>
      <c r="AL25" s="72" t="s">
        <v>141</v>
      </c>
      <c r="AM25" s="155" t="s">
        <v>317</v>
      </c>
      <c r="AN25" s="155" t="s">
        <v>317</v>
      </c>
      <c r="AO25" s="155">
        <v>15</v>
      </c>
      <c r="AP25" s="155">
        <v>15</v>
      </c>
      <c r="AQ25" s="155">
        <v>40</v>
      </c>
      <c r="AR25" s="87"/>
      <c r="AS25" s="172" t="s">
        <v>317</v>
      </c>
      <c r="AT25" s="172" t="s">
        <v>317</v>
      </c>
      <c r="AU25" s="172">
        <v>2.6704646608509881E-3</v>
      </c>
      <c r="AV25" s="172">
        <v>2.3950183618074404E-3</v>
      </c>
      <c r="AW25" s="172">
        <v>1.5096618357487923E-3</v>
      </c>
      <c r="AY25" s="234"/>
      <c r="AZ25" s="143" t="s">
        <v>350</v>
      </c>
      <c r="BA25" s="72" t="s">
        <v>141</v>
      </c>
      <c r="BB25" s="165" t="s">
        <v>317</v>
      </c>
      <c r="BC25" s="165" t="s">
        <v>317</v>
      </c>
      <c r="BD25" s="165" t="s">
        <v>317</v>
      </c>
      <c r="BE25" s="165" t="s">
        <v>317</v>
      </c>
      <c r="BF25" s="165">
        <v>0.2</v>
      </c>
    </row>
    <row r="26" spans="1:58" ht="18" customHeight="1" x14ac:dyDescent="0.25">
      <c r="A26" s="234"/>
      <c r="B26" s="143" t="s">
        <v>359</v>
      </c>
      <c r="C26" s="72" t="s">
        <v>142</v>
      </c>
      <c r="D26" s="155" t="s">
        <v>317</v>
      </c>
      <c r="E26" s="155">
        <v>10</v>
      </c>
      <c r="F26" s="155">
        <v>15</v>
      </c>
      <c r="G26" s="155">
        <v>10</v>
      </c>
      <c r="H26" s="155">
        <v>40</v>
      </c>
      <c r="I26" s="62"/>
      <c r="J26" s="155">
        <v>6604</v>
      </c>
      <c r="K26" s="155">
        <v>5276</v>
      </c>
      <c r="L26" s="155">
        <v>3702</v>
      </c>
      <c r="M26" s="155">
        <v>8014</v>
      </c>
      <c r="N26" s="155">
        <v>23596</v>
      </c>
      <c r="O26" s="165" t="s">
        <v>317</v>
      </c>
      <c r="P26" s="165">
        <v>1.8953752843062926E-3</v>
      </c>
      <c r="Q26" s="165">
        <v>4.0518638573743921E-3</v>
      </c>
      <c r="R26" s="165">
        <v>1.2478163214374844E-3</v>
      </c>
      <c r="S26" s="165">
        <v>1.6952025767079167E-3</v>
      </c>
      <c r="U26" s="234"/>
      <c r="V26" s="143" t="s">
        <v>359</v>
      </c>
      <c r="W26" s="72" t="s">
        <v>142</v>
      </c>
      <c r="X26" s="177" t="s">
        <v>317</v>
      </c>
      <c r="Y26" s="177">
        <v>10</v>
      </c>
      <c r="Z26" s="177" t="s">
        <v>317</v>
      </c>
      <c r="AA26" s="177" t="s">
        <v>317</v>
      </c>
      <c r="AB26" s="177">
        <v>20</v>
      </c>
      <c r="AC26" s="40"/>
      <c r="AD26" s="172" t="s">
        <v>317</v>
      </c>
      <c r="AE26" s="172">
        <v>1.8953752843062926E-3</v>
      </c>
      <c r="AF26" s="172" t="s">
        <v>317</v>
      </c>
      <c r="AG26" s="172" t="s">
        <v>317</v>
      </c>
      <c r="AH26" s="172">
        <v>8.4760128835395835E-4</v>
      </c>
      <c r="AJ26" s="234"/>
      <c r="AK26" s="143" t="s">
        <v>359</v>
      </c>
      <c r="AL26" s="72" t="s">
        <v>142</v>
      </c>
      <c r="AM26" s="155" t="s">
        <v>317</v>
      </c>
      <c r="AN26" s="155" t="s">
        <v>317</v>
      </c>
      <c r="AO26" s="155">
        <v>10</v>
      </c>
      <c r="AP26" s="155">
        <v>10</v>
      </c>
      <c r="AQ26" s="155">
        <v>20</v>
      </c>
      <c r="AR26" s="87"/>
      <c r="AS26" s="172" t="s">
        <v>317</v>
      </c>
      <c r="AT26" s="172" t="s">
        <v>317</v>
      </c>
      <c r="AU26" s="172">
        <v>2.7012425715829281E-3</v>
      </c>
      <c r="AV26" s="172">
        <v>1.2478163214374844E-3</v>
      </c>
      <c r="AW26" s="172">
        <v>8.4760128835395835E-4</v>
      </c>
      <c r="AY26" s="234"/>
      <c r="AZ26" s="143" t="s">
        <v>359</v>
      </c>
      <c r="BA26" s="72" t="s">
        <v>142</v>
      </c>
      <c r="BB26" s="165" t="s">
        <v>317</v>
      </c>
      <c r="BC26" s="165">
        <v>1</v>
      </c>
      <c r="BD26" s="165" t="s">
        <v>317</v>
      </c>
      <c r="BE26" s="165" t="s">
        <v>317</v>
      </c>
      <c r="BF26" s="165">
        <v>0.5</v>
      </c>
    </row>
    <row r="27" spans="1:58" ht="18" customHeight="1" x14ac:dyDescent="0.25">
      <c r="A27" s="234"/>
      <c r="B27" s="143" t="s">
        <v>364</v>
      </c>
      <c r="C27" s="72" t="s">
        <v>143</v>
      </c>
      <c r="D27" s="155" t="s">
        <v>317</v>
      </c>
      <c r="E27" s="155">
        <v>10</v>
      </c>
      <c r="F27" s="155">
        <v>20</v>
      </c>
      <c r="G27" s="155">
        <v>10</v>
      </c>
      <c r="H27" s="155">
        <v>40</v>
      </c>
      <c r="I27" s="62"/>
      <c r="J27" s="155">
        <v>7152</v>
      </c>
      <c r="K27" s="155">
        <v>6838</v>
      </c>
      <c r="L27" s="155">
        <v>5138</v>
      </c>
      <c r="M27" s="155">
        <v>5779</v>
      </c>
      <c r="N27" s="155">
        <v>24907</v>
      </c>
      <c r="O27" s="165" t="s">
        <v>317</v>
      </c>
      <c r="P27" s="165">
        <v>1.4624159110851126E-3</v>
      </c>
      <c r="Q27" s="165">
        <v>3.8925652004671079E-3</v>
      </c>
      <c r="R27" s="165">
        <v>1.7304031839418584E-3</v>
      </c>
      <c r="S27" s="165">
        <v>1.6059742241137029E-3</v>
      </c>
      <c r="U27" s="234"/>
      <c r="V27" s="143" t="s">
        <v>364</v>
      </c>
      <c r="W27" s="72" t="s">
        <v>143</v>
      </c>
      <c r="X27" s="177" t="s">
        <v>317</v>
      </c>
      <c r="Y27" s="177" t="s">
        <v>317</v>
      </c>
      <c r="Z27" s="177" t="s">
        <v>317</v>
      </c>
      <c r="AA27" s="177" t="s">
        <v>317</v>
      </c>
      <c r="AB27" s="177" t="s">
        <v>317</v>
      </c>
      <c r="AC27" s="40"/>
      <c r="AD27" s="172" t="s">
        <v>317</v>
      </c>
      <c r="AE27" s="172" t="s">
        <v>317</v>
      </c>
      <c r="AF27" s="172" t="s">
        <v>317</v>
      </c>
      <c r="AG27" s="172" t="s">
        <v>317</v>
      </c>
      <c r="AH27" s="172" t="s">
        <v>317</v>
      </c>
      <c r="AJ27" s="234"/>
      <c r="AK27" s="143" t="s">
        <v>364</v>
      </c>
      <c r="AL27" s="72" t="s">
        <v>143</v>
      </c>
      <c r="AM27" s="155" t="s">
        <v>317</v>
      </c>
      <c r="AN27" s="155" t="s">
        <v>317</v>
      </c>
      <c r="AO27" s="155">
        <v>20</v>
      </c>
      <c r="AP27" s="155">
        <v>10</v>
      </c>
      <c r="AQ27" s="155">
        <v>30</v>
      </c>
      <c r="AR27" s="87"/>
      <c r="AS27" s="172" t="s">
        <v>317</v>
      </c>
      <c r="AT27" s="172" t="s">
        <v>317</v>
      </c>
      <c r="AU27" s="172">
        <v>3.8925652004671079E-3</v>
      </c>
      <c r="AV27" s="172">
        <v>1.7304031839418584E-3</v>
      </c>
      <c r="AW27" s="172">
        <v>1.2044806680852772E-3</v>
      </c>
      <c r="AY27" s="234"/>
      <c r="AZ27" s="143" t="s">
        <v>364</v>
      </c>
      <c r="BA27" s="72" t="s">
        <v>143</v>
      </c>
      <c r="BB27" s="165" t="s">
        <v>317</v>
      </c>
      <c r="BC27" s="165" t="s">
        <v>317</v>
      </c>
      <c r="BD27" s="165" t="s">
        <v>317</v>
      </c>
      <c r="BE27" s="165" t="s">
        <v>317</v>
      </c>
      <c r="BF27" s="165" t="s">
        <v>317</v>
      </c>
    </row>
    <row r="28" spans="1:58" ht="18" customHeight="1" x14ac:dyDescent="0.25">
      <c r="A28" s="234"/>
      <c r="B28" s="143" t="s">
        <v>372</v>
      </c>
      <c r="C28" s="72" t="s">
        <v>144</v>
      </c>
      <c r="D28" s="155" t="s">
        <v>317</v>
      </c>
      <c r="E28" s="155" t="s">
        <v>317</v>
      </c>
      <c r="F28" s="155">
        <v>15</v>
      </c>
      <c r="G28" s="155">
        <v>15</v>
      </c>
      <c r="H28" s="155">
        <v>35</v>
      </c>
      <c r="I28" s="62"/>
      <c r="J28" s="155">
        <v>6269</v>
      </c>
      <c r="K28" s="155">
        <v>5485</v>
      </c>
      <c r="L28" s="155">
        <v>3997</v>
      </c>
      <c r="M28" s="155">
        <v>4472</v>
      </c>
      <c r="N28" s="155">
        <v>20223</v>
      </c>
      <c r="O28" s="165" t="s">
        <v>317</v>
      </c>
      <c r="P28" s="165" t="s">
        <v>317</v>
      </c>
      <c r="Q28" s="165">
        <v>3.7528146109582186E-3</v>
      </c>
      <c r="R28" s="165">
        <v>3.3542039355992843E-3</v>
      </c>
      <c r="S28" s="165">
        <v>1.7307026652821046E-3</v>
      </c>
      <c r="U28" s="234"/>
      <c r="V28" s="143" t="s">
        <v>372</v>
      </c>
      <c r="W28" s="72" t="s">
        <v>144</v>
      </c>
      <c r="X28" s="177" t="s">
        <v>317</v>
      </c>
      <c r="Y28" s="177" t="s">
        <v>317</v>
      </c>
      <c r="Z28" s="177" t="s">
        <v>317</v>
      </c>
      <c r="AA28" s="177" t="s">
        <v>317</v>
      </c>
      <c r="AB28" s="177" t="s">
        <v>317</v>
      </c>
      <c r="AC28" s="40"/>
      <c r="AD28" s="172" t="s">
        <v>317</v>
      </c>
      <c r="AE28" s="172" t="s">
        <v>317</v>
      </c>
      <c r="AF28" s="172" t="s">
        <v>317</v>
      </c>
      <c r="AG28" s="172" t="s">
        <v>317</v>
      </c>
      <c r="AH28" s="172" t="s">
        <v>317</v>
      </c>
      <c r="AJ28" s="234"/>
      <c r="AK28" s="143" t="s">
        <v>372</v>
      </c>
      <c r="AL28" s="72" t="s">
        <v>144</v>
      </c>
      <c r="AM28" s="155" t="s">
        <v>317</v>
      </c>
      <c r="AN28" s="155" t="s">
        <v>317</v>
      </c>
      <c r="AO28" s="155">
        <v>15</v>
      </c>
      <c r="AP28" s="155">
        <v>15</v>
      </c>
      <c r="AQ28" s="155">
        <v>30</v>
      </c>
      <c r="AR28" s="87"/>
      <c r="AS28" s="172" t="s">
        <v>317</v>
      </c>
      <c r="AT28" s="172" t="s">
        <v>317</v>
      </c>
      <c r="AU28" s="172">
        <v>3.7528146109582186E-3</v>
      </c>
      <c r="AV28" s="172">
        <v>3.3542039355992843E-3</v>
      </c>
      <c r="AW28" s="172">
        <v>1.483459427384661E-3</v>
      </c>
      <c r="AY28" s="234"/>
      <c r="AZ28" s="143" t="s">
        <v>372</v>
      </c>
      <c r="BA28" s="72" t="s">
        <v>144</v>
      </c>
      <c r="BB28" s="165" t="s">
        <v>317</v>
      </c>
      <c r="BC28" s="165" t="s">
        <v>317</v>
      </c>
      <c r="BD28" s="165" t="s">
        <v>317</v>
      </c>
      <c r="BE28" s="165" t="s">
        <v>317</v>
      </c>
      <c r="BF28" s="165" t="s">
        <v>317</v>
      </c>
    </row>
    <row r="29" spans="1:58" ht="18" customHeight="1" x14ac:dyDescent="0.25">
      <c r="A29" s="234"/>
      <c r="B29" s="143" t="s">
        <v>373</v>
      </c>
      <c r="C29" s="72" t="s">
        <v>145</v>
      </c>
      <c r="D29" s="155" t="s">
        <v>317</v>
      </c>
      <c r="E29" s="155">
        <v>15</v>
      </c>
      <c r="F29" s="155">
        <v>20</v>
      </c>
      <c r="G29" s="155">
        <v>25</v>
      </c>
      <c r="H29" s="155">
        <v>65</v>
      </c>
      <c r="J29" s="155">
        <v>8970</v>
      </c>
      <c r="K29" s="155">
        <v>8605</v>
      </c>
      <c r="L29" s="155">
        <v>6937</v>
      </c>
      <c r="M29" s="155">
        <v>7423</v>
      </c>
      <c r="N29" s="155">
        <v>31935</v>
      </c>
      <c r="O29" s="165" t="s">
        <v>317</v>
      </c>
      <c r="P29" s="165">
        <v>1.7431725740848344E-3</v>
      </c>
      <c r="Q29" s="165">
        <v>2.8830906732016724E-3</v>
      </c>
      <c r="R29" s="165">
        <v>3.3679105482958371E-3</v>
      </c>
      <c r="S29" s="165">
        <v>2.0353843745107248E-3</v>
      </c>
      <c r="U29" s="234"/>
      <c r="V29" s="143" t="s">
        <v>373</v>
      </c>
      <c r="W29" s="72" t="s">
        <v>145</v>
      </c>
      <c r="X29" s="177" t="s">
        <v>317</v>
      </c>
      <c r="Y29" s="177" t="s">
        <v>317</v>
      </c>
      <c r="Z29" s="177" t="s">
        <v>317</v>
      </c>
      <c r="AA29" s="177" t="s">
        <v>317</v>
      </c>
      <c r="AB29" s="177">
        <v>15</v>
      </c>
      <c r="AC29" s="40"/>
      <c r="AD29" s="172" t="s">
        <v>317</v>
      </c>
      <c r="AE29" s="172" t="s">
        <v>317</v>
      </c>
      <c r="AF29" s="172" t="s">
        <v>317</v>
      </c>
      <c r="AG29" s="172" t="s">
        <v>317</v>
      </c>
      <c r="AH29" s="172">
        <v>4.6970408642555192E-4</v>
      </c>
      <c r="AJ29" s="234"/>
      <c r="AK29" s="143" t="s">
        <v>373</v>
      </c>
      <c r="AL29" s="72" t="s">
        <v>145</v>
      </c>
      <c r="AM29" s="155" t="s">
        <v>317</v>
      </c>
      <c r="AN29" s="155">
        <v>10</v>
      </c>
      <c r="AO29" s="155">
        <v>15</v>
      </c>
      <c r="AP29" s="155">
        <v>20</v>
      </c>
      <c r="AQ29" s="155">
        <v>50</v>
      </c>
      <c r="AR29" s="87"/>
      <c r="AS29" s="172" t="s">
        <v>317</v>
      </c>
      <c r="AT29" s="172">
        <v>1.1621150493898896E-3</v>
      </c>
      <c r="AU29" s="172">
        <v>2.1623180049012542E-3</v>
      </c>
      <c r="AV29" s="172">
        <v>2.6943284386366697E-3</v>
      </c>
      <c r="AW29" s="172">
        <v>1.565680288085173E-3</v>
      </c>
      <c r="AY29" s="234"/>
      <c r="AZ29" s="143" t="s">
        <v>373</v>
      </c>
      <c r="BA29" s="72" t="s">
        <v>145</v>
      </c>
      <c r="BB29" s="165" t="s">
        <v>317</v>
      </c>
      <c r="BC29" s="165" t="s">
        <v>317</v>
      </c>
      <c r="BD29" s="165" t="s">
        <v>317</v>
      </c>
      <c r="BE29" s="165" t="s">
        <v>317</v>
      </c>
      <c r="BF29" s="165">
        <v>0.23076923076923078</v>
      </c>
    </row>
    <row r="30" spans="1:58" ht="18" customHeight="1" x14ac:dyDescent="0.25">
      <c r="A30" s="234"/>
      <c r="B30" s="143" t="s">
        <v>376</v>
      </c>
      <c r="C30" s="72" t="s">
        <v>146</v>
      </c>
      <c r="D30" s="155" t="s">
        <v>317</v>
      </c>
      <c r="E30" s="155">
        <v>10</v>
      </c>
      <c r="F30" s="155" t="s">
        <v>317</v>
      </c>
      <c r="G30" s="155">
        <v>10</v>
      </c>
      <c r="H30" s="155">
        <v>30</v>
      </c>
      <c r="I30" s="62"/>
      <c r="J30" s="155">
        <v>5804</v>
      </c>
      <c r="K30" s="155">
        <v>5351</v>
      </c>
      <c r="L30" s="155">
        <v>4292</v>
      </c>
      <c r="M30" s="155">
        <v>4747</v>
      </c>
      <c r="N30" s="155">
        <v>20194</v>
      </c>
      <c r="O30" s="165" t="s">
        <v>317</v>
      </c>
      <c r="P30" s="165">
        <v>1.8688095683049898E-3</v>
      </c>
      <c r="Q30" s="165" t="s">
        <v>317</v>
      </c>
      <c r="R30" s="165">
        <v>2.1065936380872128E-3</v>
      </c>
      <c r="S30" s="165">
        <v>1.4855897791423195E-3</v>
      </c>
      <c r="U30" s="234"/>
      <c r="V30" s="143" t="s">
        <v>376</v>
      </c>
      <c r="W30" s="72" t="s">
        <v>146</v>
      </c>
      <c r="X30" s="177" t="s">
        <v>317</v>
      </c>
      <c r="Y30" s="177" t="s">
        <v>317</v>
      </c>
      <c r="Z30" s="177" t="s">
        <v>317</v>
      </c>
      <c r="AA30" s="177" t="s">
        <v>317</v>
      </c>
      <c r="AB30" s="177">
        <v>10</v>
      </c>
      <c r="AC30" s="40"/>
      <c r="AD30" s="172" t="s">
        <v>317</v>
      </c>
      <c r="AE30" s="172" t="s">
        <v>317</v>
      </c>
      <c r="AF30" s="172" t="s">
        <v>317</v>
      </c>
      <c r="AG30" s="172" t="s">
        <v>317</v>
      </c>
      <c r="AH30" s="172">
        <v>4.9519659304743987E-4</v>
      </c>
      <c r="AJ30" s="234"/>
      <c r="AK30" s="143" t="s">
        <v>376</v>
      </c>
      <c r="AL30" s="72" t="s">
        <v>146</v>
      </c>
      <c r="AM30" s="155" t="s">
        <v>317</v>
      </c>
      <c r="AN30" s="155" t="s">
        <v>317</v>
      </c>
      <c r="AO30" s="155" t="s">
        <v>317</v>
      </c>
      <c r="AP30" s="155">
        <v>10</v>
      </c>
      <c r="AQ30" s="155">
        <v>20</v>
      </c>
      <c r="AR30" s="87"/>
      <c r="AS30" s="172" t="s">
        <v>317</v>
      </c>
      <c r="AT30" s="172" t="s">
        <v>317</v>
      </c>
      <c r="AU30" s="172" t="s">
        <v>317</v>
      </c>
      <c r="AV30" s="172">
        <v>2.1065936380872128E-3</v>
      </c>
      <c r="AW30" s="172">
        <v>9.9039318609487974E-4</v>
      </c>
      <c r="AY30" s="234"/>
      <c r="AZ30" s="143" t="s">
        <v>376</v>
      </c>
      <c r="BA30" s="72" t="s">
        <v>146</v>
      </c>
      <c r="BB30" s="165" t="s">
        <v>317</v>
      </c>
      <c r="BC30" s="165" t="s">
        <v>317</v>
      </c>
      <c r="BD30" s="165" t="s">
        <v>317</v>
      </c>
      <c r="BE30" s="165" t="s">
        <v>317</v>
      </c>
      <c r="BF30" s="165">
        <v>0.33333333333333331</v>
      </c>
    </row>
    <row r="31" spans="1:58" ht="18" customHeight="1" x14ac:dyDescent="0.25">
      <c r="A31" s="234"/>
      <c r="B31" s="143" t="s">
        <v>346</v>
      </c>
      <c r="C31" s="72" t="s">
        <v>147</v>
      </c>
      <c r="D31" s="155">
        <v>40</v>
      </c>
      <c r="E31" s="155">
        <v>60</v>
      </c>
      <c r="F31" s="155">
        <v>35</v>
      </c>
      <c r="G31" s="155">
        <v>25</v>
      </c>
      <c r="H31" s="155">
        <v>160</v>
      </c>
      <c r="I31" s="62"/>
      <c r="J31" s="155">
        <v>6194</v>
      </c>
      <c r="K31" s="155">
        <v>5461</v>
      </c>
      <c r="L31" s="155">
        <v>3750</v>
      </c>
      <c r="M31" s="155">
        <v>3830</v>
      </c>
      <c r="N31" s="155">
        <v>19235</v>
      </c>
      <c r="O31" s="165">
        <v>6.4578624475298673E-3</v>
      </c>
      <c r="P31" s="165">
        <v>1.0986998718183483E-2</v>
      </c>
      <c r="Q31" s="165">
        <v>9.3333333333333341E-3</v>
      </c>
      <c r="R31" s="165">
        <v>6.5274151436031328E-3</v>
      </c>
      <c r="S31" s="165">
        <v>8.3181700025994273E-3</v>
      </c>
      <c r="U31" s="234"/>
      <c r="V31" s="143" t="s">
        <v>346</v>
      </c>
      <c r="W31" s="72" t="s">
        <v>147</v>
      </c>
      <c r="X31" s="177">
        <v>40</v>
      </c>
      <c r="Y31" s="177">
        <v>50</v>
      </c>
      <c r="Z31" s="177">
        <v>15</v>
      </c>
      <c r="AA31" s="177">
        <v>10</v>
      </c>
      <c r="AB31" s="177">
        <v>115</v>
      </c>
      <c r="AC31" s="40"/>
      <c r="AD31" s="172">
        <v>6.4578624475298673E-3</v>
      </c>
      <c r="AE31" s="172">
        <v>9.1558322651529023E-3</v>
      </c>
      <c r="AF31" s="172">
        <v>4.0000000000000001E-3</v>
      </c>
      <c r="AG31" s="172">
        <v>2.6109660574412533E-3</v>
      </c>
      <c r="AH31" s="172">
        <v>5.9786846893683391E-3</v>
      </c>
      <c r="AJ31" s="234"/>
      <c r="AK31" s="143" t="s">
        <v>346</v>
      </c>
      <c r="AL31" s="72" t="s">
        <v>147</v>
      </c>
      <c r="AM31" s="155" t="s">
        <v>317</v>
      </c>
      <c r="AN31" s="155">
        <v>10</v>
      </c>
      <c r="AO31" s="155">
        <v>20</v>
      </c>
      <c r="AP31" s="155">
        <v>10</v>
      </c>
      <c r="AQ31" s="155">
        <v>40</v>
      </c>
      <c r="AR31" s="87"/>
      <c r="AS31" s="172" t="s">
        <v>317</v>
      </c>
      <c r="AT31" s="172">
        <v>1.8311664530305805E-3</v>
      </c>
      <c r="AU31" s="172">
        <v>5.3333333333333332E-3</v>
      </c>
      <c r="AV31" s="172">
        <v>2.6109660574412533E-3</v>
      </c>
      <c r="AW31" s="172">
        <v>2.0795425006498568E-3</v>
      </c>
      <c r="AY31" s="234"/>
      <c r="AZ31" s="143" t="s">
        <v>346</v>
      </c>
      <c r="BA31" s="72" t="s">
        <v>147</v>
      </c>
      <c r="BB31" s="165">
        <v>1</v>
      </c>
      <c r="BC31" s="165">
        <v>0.83333333333333337</v>
      </c>
      <c r="BD31" s="165">
        <v>0.42857142857142855</v>
      </c>
      <c r="BE31" s="165">
        <v>0.4</v>
      </c>
      <c r="BF31" s="165">
        <v>0.71875</v>
      </c>
    </row>
    <row r="32" spans="1:58" ht="18" customHeight="1" x14ac:dyDescent="0.25">
      <c r="A32" s="234"/>
      <c r="B32" s="143" t="s">
        <v>347</v>
      </c>
      <c r="C32" s="72" t="s">
        <v>148</v>
      </c>
      <c r="D32" s="155">
        <v>20</v>
      </c>
      <c r="E32" s="155">
        <v>40</v>
      </c>
      <c r="F32" s="155">
        <v>25</v>
      </c>
      <c r="G32" s="155">
        <v>25</v>
      </c>
      <c r="H32" s="155">
        <v>110</v>
      </c>
      <c r="I32" s="62"/>
      <c r="J32" s="155">
        <v>5638</v>
      </c>
      <c r="K32" s="155">
        <v>5227</v>
      </c>
      <c r="L32" s="155">
        <v>4206</v>
      </c>
      <c r="M32" s="155">
        <v>4482</v>
      </c>
      <c r="N32" s="155">
        <v>19553</v>
      </c>
      <c r="O32" s="165">
        <v>3.5473572188719402E-3</v>
      </c>
      <c r="P32" s="165">
        <v>7.6525731777310124E-3</v>
      </c>
      <c r="Q32" s="165">
        <v>5.9438896814075128E-3</v>
      </c>
      <c r="R32" s="165">
        <v>5.5778670236501559E-3</v>
      </c>
      <c r="S32" s="165">
        <v>5.6257351813021016E-3</v>
      </c>
      <c r="U32" s="234"/>
      <c r="V32" s="143" t="s">
        <v>347</v>
      </c>
      <c r="W32" s="72" t="s">
        <v>148</v>
      </c>
      <c r="X32" s="177">
        <v>15</v>
      </c>
      <c r="Y32" s="177">
        <v>35</v>
      </c>
      <c r="Z32" s="177" t="s">
        <v>317</v>
      </c>
      <c r="AA32" s="177" t="s">
        <v>317</v>
      </c>
      <c r="AB32" s="177">
        <v>60</v>
      </c>
      <c r="AC32" s="40"/>
      <c r="AD32" s="172">
        <v>2.6605179141539555E-3</v>
      </c>
      <c r="AE32" s="172">
        <v>6.6960015305146357E-3</v>
      </c>
      <c r="AF32" s="172" t="s">
        <v>317</v>
      </c>
      <c r="AG32" s="172" t="s">
        <v>317</v>
      </c>
      <c r="AH32" s="172">
        <v>3.0685828261647831E-3</v>
      </c>
      <c r="AJ32" s="234"/>
      <c r="AK32" s="143" t="s">
        <v>347</v>
      </c>
      <c r="AL32" s="72" t="s">
        <v>148</v>
      </c>
      <c r="AM32" s="155" t="s">
        <v>317</v>
      </c>
      <c r="AN32" s="155" t="s">
        <v>317</v>
      </c>
      <c r="AO32" s="155">
        <v>20</v>
      </c>
      <c r="AP32" s="155">
        <v>20</v>
      </c>
      <c r="AQ32" s="155">
        <v>45</v>
      </c>
      <c r="AR32" s="87"/>
      <c r="AS32" s="172" t="s">
        <v>317</v>
      </c>
      <c r="AT32" s="172" t="s">
        <v>317</v>
      </c>
      <c r="AU32" s="172">
        <v>4.7551117451260106E-3</v>
      </c>
      <c r="AV32" s="172">
        <v>4.4622936189201252E-3</v>
      </c>
      <c r="AW32" s="172">
        <v>2.301437119623587E-3</v>
      </c>
      <c r="AY32" s="234"/>
      <c r="AZ32" s="143" t="s">
        <v>347</v>
      </c>
      <c r="BA32" s="72" t="s">
        <v>148</v>
      </c>
      <c r="BB32" s="165">
        <v>0.75</v>
      </c>
      <c r="BC32" s="165">
        <v>0.875</v>
      </c>
      <c r="BD32" s="165" t="s">
        <v>317</v>
      </c>
      <c r="BE32" s="165" t="s">
        <v>317</v>
      </c>
      <c r="BF32" s="165">
        <v>0.54545454545454541</v>
      </c>
    </row>
    <row r="33" spans="1:58" ht="18" customHeight="1" x14ac:dyDescent="0.25">
      <c r="A33" s="234"/>
      <c r="B33" s="143" t="s">
        <v>351</v>
      </c>
      <c r="C33" s="72" t="s">
        <v>149</v>
      </c>
      <c r="D33" s="155">
        <v>20</v>
      </c>
      <c r="E33" s="155">
        <v>40</v>
      </c>
      <c r="F33" s="155">
        <v>30</v>
      </c>
      <c r="G33" s="155">
        <v>15</v>
      </c>
      <c r="H33" s="155">
        <v>105</v>
      </c>
      <c r="I33" s="62"/>
      <c r="J33" s="155">
        <v>6140</v>
      </c>
      <c r="K33" s="155">
        <v>5640</v>
      </c>
      <c r="L33" s="155">
        <v>4848</v>
      </c>
      <c r="M33" s="155">
        <v>5396</v>
      </c>
      <c r="N33" s="155">
        <v>22024</v>
      </c>
      <c r="O33" s="165">
        <v>3.2573289902280132E-3</v>
      </c>
      <c r="P33" s="165">
        <v>7.0921985815602835E-3</v>
      </c>
      <c r="Q33" s="165">
        <v>6.1881188118811884E-3</v>
      </c>
      <c r="R33" s="165">
        <v>2.7798369162342477E-3</v>
      </c>
      <c r="S33" s="165">
        <v>4.7675263349073738E-3</v>
      </c>
      <c r="U33" s="234"/>
      <c r="V33" s="143" t="s">
        <v>351</v>
      </c>
      <c r="W33" s="72" t="s">
        <v>149</v>
      </c>
      <c r="X33" s="177">
        <v>15</v>
      </c>
      <c r="Y33" s="177">
        <v>35</v>
      </c>
      <c r="Z33" s="177" t="s">
        <v>317</v>
      </c>
      <c r="AA33" s="177" t="s">
        <v>317</v>
      </c>
      <c r="AB33" s="177">
        <v>55</v>
      </c>
      <c r="AC33" s="40"/>
      <c r="AD33" s="172">
        <v>2.4429967426710096E-3</v>
      </c>
      <c r="AE33" s="172">
        <v>6.2056737588652485E-3</v>
      </c>
      <c r="AF33" s="172" t="s">
        <v>317</v>
      </c>
      <c r="AG33" s="172" t="s">
        <v>317</v>
      </c>
      <c r="AH33" s="172">
        <v>2.4972756992371957E-3</v>
      </c>
      <c r="AJ33" s="234"/>
      <c r="AK33" s="143" t="s">
        <v>351</v>
      </c>
      <c r="AL33" s="72" t="s">
        <v>149</v>
      </c>
      <c r="AM33" s="155" t="s">
        <v>317</v>
      </c>
      <c r="AN33" s="155" t="s">
        <v>317</v>
      </c>
      <c r="AO33" s="155">
        <v>30</v>
      </c>
      <c r="AP33" s="155">
        <v>15</v>
      </c>
      <c r="AQ33" s="155">
        <v>50</v>
      </c>
      <c r="AR33" s="87"/>
      <c r="AS33" s="172" t="s">
        <v>317</v>
      </c>
      <c r="AT33" s="172" t="s">
        <v>317</v>
      </c>
      <c r="AU33" s="172">
        <v>6.1881188118811884E-3</v>
      </c>
      <c r="AV33" s="172">
        <v>2.7798369162342477E-3</v>
      </c>
      <c r="AW33" s="172">
        <v>2.2702506356701781E-3</v>
      </c>
      <c r="AY33" s="234"/>
      <c r="AZ33" s="143" t="s">
        <v>351</v>
      </c>
      <c r="BA33" s="72" t="s">
        <v>149</v>
      </c>
      <c r="BB33" s="165">
        <v>0.75</v>
      </c>
      <c r="BC33" s="165">
        <v>0.875</v>
      </c>
      <c r="BD33" s="165" t="s">
        <v>317</v>
      </c>
      <c r="BE33" s="165" t="s">
        <v>317</v>
      </c>
      <c r="BF33" s="165">
        <v>0.52380952380952384</v>
      </c>
    </row>
    <row r="34" spans="1:58" ht="18" customHeight="1" x14ac:dyDescent="0.25">
      <c r="A34" s="234"/>
      <c r="B34" s="143" t="s">
        <v>357</v>
      </c>
      <c r="C34" s="72" t="s">
        <v>150</v>
      </c>
      <c r="D34" s="155">
        <v>30</v>
      </c>
      <c r="E34" s="155">
        <v>75</v>
      </c>
      <c r="F34" s="155">
        <v>50</v>
      </c>
      <c r="G34" s="155">
        <v>30</v>
      </c>
      <c r="H34" s="155">
        <v>185</v>
      </c>
      <c r="I34" s="62"/>
      <c r="J34" s="155">
        <v>7701</v>
      </c>
      <c r="K34" s="155">
        <v>6900</v>
      </c>
      <c r="L34" s="155">
        <v>5186</v>
      </c>
      <c r="M34" s="155">
        <v>5487</v>
      </c>
      <c r="N34" s="155">
        <v>25274</v>
      </c>
      <c r="O34" s="165">
        <v>3.8955979742890533E-3</v>
      </c>
      <c r="P34" s="165">
        <v>1.0869565217391304E-2</v>
      </c>
      <c r="Q34" s="165">
        <v>9.6413420748168149E-3</v>
      </c>
      <c r="R34" s="165">
        <v>5.4674685620557679E-3</v>
      </c>
      <c r="S34" s="165">
        <v>7.3197752631162455E-3</v>
      </c>
      <c r="U34" s="234"/>
      <c r="V34" s="143" t="s">
        <v>357</v>
      </c>
      <c r="W34" s="72" t="s">
        <v>150</v>
      </c>
      <c r="X34" s="177">
        <v>25</v>
      </c>
      <c r="Y34" s="177">
        <v>60</v>
      </c>
      <c r="Z34" s="177">
        <v>10</v>
      </c>
      <c r="AA34" s="177">
        <v>10</v>
      </c>
      <c r="AB34" s="177">
        <v>110</v>
      </c>
      <c r="AC34" s="40"/>
      <c r="AD34" s="172">
        <v>3.246331645240878E-3</v>
      </c>
      <c r="AE34" s="172">
        <v>8.6956521739130436E-3</v>
      </c>
      <c r="AF34" s="172">
        <v>1.9282684149633628E-3</v>
      </c>
      <c r="AG34" s="172">
        <v>1.822489520685256E-3</v>
      </c>
      <c r="AH34" s="172">
        <v>4.3522988050961461E-3</v>
      </c>
      <c r="AJ34" s="234"/>
      <c r="AK34" s="143" t="s">
        <v>357</v>
      </c>
      <c r="AL34" s="72" t="s">
        <v>150</v>
      </c>
      <c r="AM34" s="155" t="s">
        <v>317</v>
      </c>
      <c r="AN34" s="155">
        <v>10</v>
      </c>
      <c r="AO34" s="155">
        <v>40</v>
      </c>
      <c r="AP34" s="155">
        <v>20</v>
      </c>
      <c r="AQ34" s="155">
        <v>75</v>
      </c>
      <c r="AR34" s="87"/>
      <c r="AS34" s="172" t="s">
        <v>317</v>
      </c>
      <c r="AT34" s="172">
        <v>1.4492753623188406E-3</v>
      </c>
      <c r="AU34" s="172">
        <v>7.7130736598534514E-3</v>
      </c>
      <c r="AV34" s="172">
        <v>3.6449790413705121E-3</v>
      </c>
      <c r="AW34" s="172">
        <v>2.9674764580200999E-3</v>
      </c>
      <c r="AY34" s="234"/>
      <c r="AZ34" s="143" t="s">
        <v>357</v>
      </c>
      <c r="BA34" s="72" t="s">
        <v>150</v>
      </c>
      <c r="BB34" s="165">
        <v>0.83333333333333337</v>
      </c>
      <c r="BC34" s="165">
        <v>0.8</v>
      </c>
      <c r="BD34" s="165">
        <v>0.2</v>
      </c>
      <c r="BE34" s="165">
        <v>0.33333333333333331</v>
      </c>
      <c r="BF34" s="165">
        <v>0.59459459459459463</v>
      </c>
    </row>
    <row r="35" spans="1:58" ht="18" customHeight="1" x14ac:dyDescent="0.25">
      <c r="A35" s="234"/>
      <c r="B35" s="143" t="s">
        <v>366</v>
      </c>
      <c r="C35" s="72" t="s">
        <v>151</v>
      </c>
      <c r="D35" s="155">
        <v>105</v>
      </c>
      <c r="E35" s="155">
        <v>165</v>
      </c>
      <c r="F35" s="155">
        <v>90</v>
      </c>
      <c r="G35" s="155">
        <v>55</v>
      </c>
      <c r="H35" s="155">
        <v>410</v>
      </c>
      <c r="I35" s="62"/>
      <c r="J35" s="155">
        <v>18972</v>
      </c>
      <c r="K35" s="155">
        <v>16148</v>
      </c>
      <c r="L35" s="155">
        <v>11424</v>
      </c>
      <c r="M35" s="155">
        <v>12714</v>
      </c>
      <c r="N35" s="155">
        <v>59258</v>
      </c>
      <c r="O35" s="165">
        <v>5.5344718532574317E-3</v>
      </c>
      <c r="P35" s="165">
        <v>1.0217983651226158E-2</v>
      </c>
      <c r="Q35" s="165">
        <v>7.8781512605042014E-3</v>
      </c>
      <c r="R35" s="165">
        <v>4.3259399087619945E-3</v>
      </c>
      <c r="S35" s="165">
        <v>6.9188970265618146E-3</v>
      </c>
      <c r="U35" s="234"/>
      <c r="V35" s="143" t="s">
        <v>366</v>
      </c>
      <c r="W35" s="72" t="s">
        <v>151</v>
      </c>
      <c r="X35" s="177">
        <v>95</v>
      </c>
      <c r="Y35" s="177">
        <v>150</v>
      </c>
      <c r="Z35" s="177">
        <v>25</v>
      </c>
      <c r="AA35" s="177">
        <v>15</v>
      </c>
      <c r="AB35" s="177">
        <v>290</v>
      </c>
      <c r="AC35" s="40"/>
      <c r="AD35" s="172">
        <v>5.007379295804343E-3</v>
      </c>
      <c r="AE35" s="172">
        <v>9.2890760465692349E-3</v>
      </c>
      <c r="AF35" s="172">
        <v>2.1883753501400561E-3</v>
      </c>
      <c r="AG35" s="172">
        <v>1.1798017932987258E-3</v>
      </c>
      <c r="AH35" s="172">
        <v>4.8938539943973814E-3</v>
      </c>
      <c r="AJ35" s="234"/>
      <c r="AK35" s="143" t="s">
        <v>366</v>
      </c>
      <c r="AL35" s="72" t="s">
        <v>151</v>
      </c>
      <c r="AM35" s="155" t="s">
        <v>317</v>
      </c>
      <c r="AN35" s="155">
        <v>15</v>
      </c>
      <c r="AO35" s="155">
        <v>60</v>
      </c>
      <c r="AP35" s="155">
        <v>40</v>
      </c>
      <c r="AQ35" s="155">
        <v>125</v>
      </c>
      <c r="AR35" s="87"/>
      <c r="AS35" s="172" t="s">
        <v>317</v>
      </c>
      <c r="AT35" s="172">
        <v>9.2890760465692346E-4</v>
      </c>
      <c r="AU35" s="172">
        <v>5.2521008403361349E-3</v>
      </c>
      <c r="AV35" s="172">
        <v>3.1461381154632689E-3</v>
      </c>
      <c r="AW35" s="172">
        <v>2.109419825171285E-3</v>
      </c>
      <c r="AY35" s="234"/>
      <c r="AZ35" s="143" t="s">
        <v>366</v>
      </c>
      <c r="BA35" s="72" t="s">
        <v>151</v>
      </c>
      <c r="BB35" s="165">
        <v>0.90476190476190477</v>
      </c>
      <c r="BC35" s="165">
        <v>0.90909090909090906</v>
      </c>
      <c r="BD35" s="165">
        <v>0.27777777777777779</v>
      </c>
      <c r="BE35" s="165">
        <v>0.27272727272727271</v>
      </c>
      <c r="BF35" s="165">
        <v>0.70731707317073167</v>
      </c>
    </row>
    <row r="36" spans="1:58" ht="18" customHeight="1" x14ac:dyDescent="0.25">
      <c r="A36" s="234"/>
      <c r="B36" s="143" t="s">
        <v>374</v>
      </c>
      <c r="C36" s="72" t="s">
        <v>152</v>
      </c>
      <c r="D36" s="155">
        <v>20</v>
      </c>
      <c r="E36" s="155">
        <v>25</v>
      </c>
      <c r="F36" s="155">
        <v>20</v>
      </c>
      <c r="G36" s="155">
        <v>15</v>
      </c>
      <c r="H36" s="155">
        <v>85</v>
      </c>
      <c r="I36" s="62"/>
      <c r="J36" s="155">
        <v>6212</v>
      </c>
      <c r="K36" s="155">
        <v>5954</v>
      </c>
      <c r="L36" s="155">
        <v>4691</v>
      </c>
      <c r="M36" s="155">
        <v>5055</v>
      </c>
      <c r="N36" s="155">
        <v>21912</v>
      </c>
      <c r="O36" s="165">
        <v>3.2195750160978749E-3</v>
      </c>
      <c r="P36" s="165">
        <v>4.1988579106483036E-3</v>
      </c>
      <c r="Q36" s="165">
        <v>4.2634832658281817E-3</v>
      </c>
      <c r="R36" s="165">
        <v>2.967359050445104E-3</v>
      </c>
      <c r="S36" s="165">
        <v>3.8791529755385179E-3</v>
      </c>
      <c r="U36" s="234"/>
      <c r="V36" s="143" t="s">
        <v>374</v>
      </c>
      <c r="W36" s="72" t="s">
        <v>152</v>
      </c>
      <c r="X36" s="177">
        <v>20</v>
      </c>
      <c r="Y36" s="177">
        <v>20</v>
      </c>
      <c r="Z36" s="177" t="s">
        <v>317</v>
      </c>
      <c r="AA36" s="177" t="s">
        <v>317</v>
      </c>
      <c r="AB36" s="177">
        <v>45</v>
      </c>
      <c r="AC36" s="40"/>
      <c r="AD36" s="172">
        <v>3.2195750160978749E-3</v>
      </c>
      <c r="AE36" s="172">
        <v>3.3590863285186431E-3</v>
      </c>
      <c r="AF36" s="172" t="s">
        <v>317</v>
      </c>
      <c r="AG36" s="172" t="s">
        <v>317</v>
      </c>
      <c r="AH36" s="172">
        <v>2.0536692223439212E-3</v>
      </c>
      <c r="AJ36" s="234"/>
      <c r="AK36" s="143" t="s">
        <v>374</v>
      </c>
      <c r="AL36" s="72" t="s">
        <v>152</v>
      </c>
      <c r="AM36" s="155" t="s">
        <v>317</v>
      </c>
      <c r="AN36" s="155" t="s">
        <v>317</v>
      </c>
      <c r="AO36" s="155">
        <v>15</v>
      </c>
      <c r="AP36" s="155">
        <v>10</v>
      </c>
      <c r="AQ36" s="155">
        <v>40</v>
      </c>
      <c r="AR36" s="87"/>
      <c r="AS36" s="172" t="s">
        <v>317</v>
      </c>
      <c r="AT36" s="172" t="s">
        <v>317</v>
      </c>
      <c r="AU36" s="172">
        <v>3.1976124493711361E-3</v>
      </c>
      <c r="AV36" s="172">
        <v>1.9782393669634025E-3</v>
      </c>
      <c r="AW36" s="172">
        <v>1.8254837531945967E-3</v>
      </c>
      <c r="AY36" s="234"/>
      <c r="AZ36" s="143" t="s">
        <v>374</v>
      </c>
      <c r="BA36" s="72" t="s">
        <v>152</v>
      </c>
      <c r="BB36" s="165">
        <v>1</v>
      </c>
      <c r="BC36" s="165">
        <v>0.8</v>
      </c>
      <c r="BD36" s="165" t="s">
        <v>317</v>
      </c>
      <c r="BE36" s="165" t="s">
        <v>317</v>
      </c>
      <c r="BF36" s="165">
        <v>0.52941176470588236</v>
      </c>
    </row>
    <row r="37" spans="1:58" ht="18" customHeight="1" x14ac:dyDescent="0.25">
      <c r="A37" s="234"/>
      <c r="B37" s="143" t="s">
        <v>375</v>
      </c>
      <c r="C37" s="72" t="s">
        <v>153</v>
      </c>
      <c r="D37" s="155">
        <v>25</v>
      </c>
      <c r="E37" s="155">
        <v>40</v>
      </c>
      <c r="F37" s="155">
        <v>30</v>
      </c>
      <c r="G37" s="155">
        <v>20</v>
      </c>
      <c r="H37" s="155">
        <v>115</v>
      </c>
      <c r="I37" s="62"/>
      <c r="J37" s="155">
        <v>5928</v>
      </c>
      <c r="K37" s="155">
        <v>5579</v>
      </c>
      <c r="L37" s="155">
        <v>4076</v>
      </c>
      <c r="M37" s="155">
        <v>4433</v>
      </c>
      <c r="N37" s="155">
        <v>20016</v>
      </c>
      <c r="O37" s="165">
        <v>4.2172739541160593E-3</v>
      </c>
      <c r="P37" s="165">
        <v>7.1697436816633804E-3</v>
      </c>
      <c r="Q37" s="165">
        <v>7.360157016683023E-3</v>
      </c>
      <c r="R37" s="165">
        <v>4.5116174148432213E-3</v>
      </c>
      <c r="S37" s="165">
        <v>5.7454036770583534E-3</v>
      </c>
      <c r="U37" s="234"/>
      <c r="V37" s="143" t="s">
        <v>375</v>
      </c>
      <c r="W37" s="72" t="s">
        <v>153</v>
      </c>
      <c r="X37" s="177">
        <v>25</v>
      </c>
      <c r="Y37" s="177">
        <v>30</v>
      </c>
      <c r="Z37" s="177">
        <v>10</v>
      </c>
      <c r="AA37" s="177" t="s">
        <v>317</v>
      </c>
      <c r="AB37" s="177">
        <v>70</v>
      </c>
      <c r="AC37" s="40"/>
      <c r="AD37" s="172">
        <v>4.2172739541160593E-3</v>
      </c>
      <c r="AE37" s="172">
        <v>5.3773077612475351E-3</v>
      </c>
      <c r="AF37" s="172">
        <v>2.4533856722276743E-3</v>
      </c>
      <c r="AG37" s="172" t="s">
        <v>317</v>
      </c>
      <c r="AH37" s="172">
        <v>3.4972022382094323E-3</v>
      </c>
      <c r="AJ37" s="234"/>
      <c r="AK37" s="143" t="s">
        <v>375</v>
      </c>
      <c r="AL37" s="72" t="s">
        <v>153</v>
      </c>
      <c r="AM37" s="155" t="s">
        <v>317</v>
      </c>
      <c r="AN37" s="155">
        <v>10</v>
      </c>
      <c r="AO37" s="155">
        <v>20</v>
      </c>
      <c r="AP37" s="155">
        <v>10</v>
      </c>
      <c r="AQ37" s="155">
        <v>45</v>
      </c>
      <c r="AR37" s="87"/>
      <c r="AS37" s="172" t="s">
        <v>317</v>
      </c>
      <c r="AT37" s="172">
        <v>1.7924359204158451E-3</v>
      </c>
      <c r="AU37" s="172">
        <v>4.9067713444553487E-3</v>
      </c>
      <c r="AV37" s="172">
        <v>2.2558087074216106E-3</v>
      </c>
      <c r="AW37" s="172">
        <v>2.2482014388489208E-3</v>
      </c>
      <c r="AY37" s="234"/>
      <c r="AZ37" s="143" t="s">
        <v>375</v>
      </c>
      <c r="BA37" s="72" t="s">
        <v>153</v>
      </c>
      <c r="BB37" s="165">
        <v>1</v>
      </c>
      <c r="BC37" s="165">
        <v>0.75</v>
      </c>
      <c r="BD37" s="165">
        <v>0.33333333333333331</v>
      </c>
      <c r="BE37" s="165" t="s">
        <v>317</v>
      </c>
      <c r="BF37" s="165">
        <v>0.60869565217391308</v>
      </c>
    </row>
    <row r="38" spans="1:58" ht="18" customHeight="1" x14ac:dyDescent="0.25">
      <c r="A38" s="234"/>
      <c r="B38" s="143" t="s">
        <v>338</v>
      </c>
      <c r="C38" s="72" t="s">
        <v>154</v>
      </c>
      <c r="D38" s="155">
        <v>10</v>
      </c>
      <c r="E38" s="155">
        <v>15</v>
      </c>
      <c r="F38" s="155">
        <v>25</v>
      </c>
      <c r="G38" s="155">
        <v>10</v>
      </c>
      <c r="H38" s="155">
        <v>60</v>
      </c>
      <c r="I38" s="62"/>
      <c r="J38" s="155">
        <v>8892</v>
      </c>
      <c r="K38" s="155">
        <v>8030</v>
      </c>
      <c r="L38" s="155">
        <v>5903</v>
      </c>
      <c r="M38" s="155">
        <v>6689</v>
      </c>
      <c r="N38" s="155">
        <v>29514</v>
      </c>
      <c r="O38" s="165">
        <v>1.1246063877642825E-3</v>
      </c>
      <c r="P38" s="165">
        <v>1.8679950186799503E-3</v>
      </c>
      <c r="Q38" s="165">
        <v>4.2351346772827375E-3</v>
      </c>
      <c r="R38" s="165">
        <v>1.4949917775452235E-3</v>
      </c>
      <c r="S38" s="165">
        <v>2.0329335230737954E-3</v>
      </c>
      <c r="U38" s="234"/>
      <c r="V38" s="143" t="s">
        <v>338</v>
      </c>
      <c r="W38" s="72" t="s">
        <v>154</v>
      </c>
      <c r="X38" s="177" t="s">
        <v>317</v>
      </c>
      <c r="Y38" s="177">
        <v>10</v>
      </c>
      <c r="Z38" s="177" t="s">
        <v>317</v>
      </c>
      <c r="AA38" s="177" t="s">
        <v>317</v>
      </c>
      <c r="AB38" s="177">
        <v>20</v>
      </c>
      <c r="AC38" s="40"/>
      <c r="AD38" s="172" t="s">
        <v>317</v>
      </c>
      <c r="AE38" s="172">
        <v>1.2453300124533001E-3</v>
      </c>
      <c r="AF38" s="172" t="s">
        <v>317</v>
      </c>
      <c r="AG38" s="172" t="s">
        <v>317</v>
      </c>
      <c r="AH38" s="172">
        <v>6.7764450769126515E-4</v>
      </c>
      <c r="AJ38" s="234"/>
      <c r="AK38" s="143" t="s">
        <v>338</v>
      </c>
      <c r="AL38" s="72" t="s">
        <v>154</v>
      </c>
      <c r="AM38" s="155" t="s">
        <v>317</v>
      </c>
      <c r="AN38" s="155" t="s">
        <v>317</v>
      </c>
      <c r="AO38" s="155">
        <v>25</v>
      </c>
      <c r="AP38" s="155">
        <v>10</v>
      </c>
      <c r="AQ38" s="155">
        <v>40</v>
      </c>
      <c r="AR38" s="87"/>
      <c r="AS38" s="172" t="s">
        <v>317</v>
      </c>
      <c r="AT38" s="172" t="s">
        <v>317</v>
      </c>
      <c r="AU38" s="172">
        <v>4.2351346772827375E-3</v>
      </c>
      <c r="AV38" s="172">
        <v>1.4949917775452235E-3</v>
      </c>
      <c r="AW38" s="172">
        <v>1.3552890153825303E-3</v>
      </c>
      <c r="AY38" s="234"/>
      <c r="AZ38" s="143" t="s">
        <v>338</v>
      </c>
      <c r="BA38" s="72" t="s">
        <v>154</v>
      </c>
      <c r="BB38" s="165" t="s">
        <v>317</v>
      </c>
      <c r="BC38" s="165">
        <v>0.66666666666666663</v>
      </c>
      <c r="BD38" s="165" t="s">
        <v>317</v>
      </c>
      <c r="BE38" s="165" t="s">
        <v>317</v>
      </c>
      <c r="BF38" s="165">
        <v>0.33333333333333331</v>
      </c>
    </row>
    <row r="39" spans="1:58" ht="18" customHeight="1" x14ac:dyDescent="0.25">
      <c r="A39" s="234"/>
      <c r="B39" s="143" t="s">
        <v>339</v>
      </c>
      <c r="C39" s="72" t="s">
        <v>38</v>
      </c>
      <c r="D39" s="155">
        <v>30</v>
      </c>
      <c r="E39" s="155">
        <v>80</v>
      </c>
      <c r="F39" s="155">
        <v>35</v>
      </c>
      <c r="G39" s="155">
        <v>20</v>
      </c>
      <c r="H39" s="155">
        <v>165</v>
      </c>
      <c r="I39" s="62"/>
      <c r="J39" s="155">
        <v>7642</v>
      </c>
      <c r="K39" s="155">
        <v>6918</v>
      </c>
      <c r="L39" s="155">
        <v>5211</v>
      </c>
      <c r="M39" s="155">
        <v>5959</v>
      </c>
      <c r="N39" s="155">
        <v>25730</v>
      </c>
      <c r="O39" s="165">
        <v>3.9256739073540957E-3</v>
      </c>
      <c r="P39" s="165">
        <v>1.156403584851113E-2</v>
      </c>
      <c r="Q39" s="165">
        <v>6.7165611207061987E-3</v>
      </c>
      <c r="R39" s="165">
        <v>3.3562678301728476E-3</v>
      </c>
      <c r="S39" s="165">
        <v>6.4127477652545671E-3</v>
      </c>
      <c r="U39" s="234"/>
      <c r="V39" s="143" t="s">
        <v>339</v>
      </c>
      <c r="W39" s="72" t="s">
        <v>38</v>
      </c>
      <c r="X39" s="177">
        <v>25</v>
      </c>
      <c r="Y39" s="177">
        <v>70</v>
      </c>
      <c r="Z39" s="177">
        <v>15</v>
      </c>
      <c r="AA39" s="177" t="s">
        <v>317</v>
      </c>
      <c r="AB39" s="177">
        <v>120</v>
      </c>
      <c r="AC39" s="40"/>
      <c r="AD39" s="172">
        <v>3.2713949227950799E-3</v>
      </c>
      <c r="AE39" s="172">
        <v>1.0118531367447239E-2</v>
      </c>
      <c r="AF39" s="172">
        <v>2.8785261945883708E-3</v>
      </c>
      <c r="AG39" s="172" t="s">
        <v>317</v>
      </c>
      <c r="AH39" s="172">
        <v>4.6638165565487761E-3</v>
      </c>
      <c r="AJ39" s="234"/>
      <c r="AK39" s="143" t="s">
        <v>339</v>
      </c>
      <c r="AL39" s="72" t="s">
        <v>38</v>
      </c>
      <c r="AM39" s="155" t="s">
        <v>317</v>
      </c>
      <c r="AN39" s="155" t="s">
        <v>317</v>
      </c>
      <c r="AO39" s="155">
        <v>20</v>
      </c>
      <c r="AP39" s="155">
        <v>15</v>
      </c>
      <c r="AQ39" s="155">
        <v>40</v>
      </c>
      <c r="AR39" s="87"/>
      <c r="AS39" s="172" t="s">
        <v>317</v>
      </c>
      <c r="AT39" s="172" t="s">
        <v>317</v>
      </c>
      <c r="AU39" s="172">
        <v>3.8380349261178275E-3</v>
      </c>
      <c r="AV39" s="172">
        <v>2.5172008726296359E-3</v>
      </c>
      <c r="AW39" s="172">
        <v>1.5546055188495919E-3</v>
      </c>
      <c r="AY39" s="234"/>
      <c r="AZ39" s="143" t="s">
        <v>339</v>
      </c>
      <c r="BA39" s="72" t="s">
        <v>38</v>
      </c>
      <c r="BB39" s="165">
        <v>0.83333333333333337</v>
      </c>
      <c r="BC39" s="165">
        <v>0.875</v>
      </c>
      <c r="BD39" s="165">
        <v>0.42857142857142855</v>
      </c>
      <c r="BE39" s="165" t="s">
        <v>317</v>
      </c>
      <c r="BF39" s="165">
        <v>0.72727272727272729</v>
      </c>
    </row>
    <row r="40" spans="1:58" ht="18" customHeight="1" x14ac:dyDescent="0.25">
      <c r="A40" s="234"/>
      <c r="B40" s="143" t="s">
        <v>343</v>
      </c>
      <c r="C40" s="72" t="s">
        <v>155</v>
      </c>
      <c r="D40" s="155" t="s">
        <v>317</v>
      </c>
      <c r="E40" s="155" t="s">
        <v>317</v>
      </c>
      <c r="F40" s="155">
        <v>10</v>
      </c>
      <c r="G40" s="155" t="s">
        <v>317</v>
      </c>
      <c r="H40" s="155">
        <v>25</v>
      </c>
      <c r="I40" s="62"/>
      <c r="J40" s="155">
        <v>6895</v>
      </c>
      <c r="K40" s="155">
        <v>6526</v>
      </c>
      <c r="L40" s="155">
        <v>4954</v>
      </c>
      <c r="M40" s="155">
        <v>5728</v>
      </c>
      <c r="N40" s="155">
        <v>24103</v>
      </c>
      <c r="O40" s="165" t="s">
        <v>317</v>
      </c>
      <c r="P40" s="165" t="s">
        <v>317</v>
      </c>
      <c r="Q40" s="165">
        <v>2.0185708518368995E-3</v>
      </c>
      <c r="R40" s="165" t="s">
        <v>317</v>
      </c>
      <c r="S40" s="165">
        <v>1.037215284404431E-3</v>
      </c>
      <c r="U40" s="234"/>
      <c r="V40" s="143" t="s">
        <v>343</v>
      </c>
      <c r="W40" s="72" t="s">
        <v>155</v>
      </c>
      <c r="X40" s="177" t="s">
        <v>317</v>
      </c>
      <c r="Y40" s="177" t="s">
        <v>317</v>
      </c>
      <c r="Z40" s="177" t="s">
        <v>317</v>
      </c>
      <c r="AA40" s="177" t="s">
        <v>317</v>
      </c>
      <c r="AB40" s="177" t="s">
        <v>317</v>
      </c>
      <c r="AC40" s="40"/>
      <c r="AD40" s="172" t="s">
        <v>317</v>
      </c>
      <c r="AE40" s="172" t="s">
        <v>317</v>
      </c>
      <c r="AF40" s="172" t="s">
        <v>317</v>
      </c>
      <c r="AG40" s="172" t="s">
        <v>317</v>
      </c>
      <c r="AH40" s="172" t="s">
        <v>317</v>
      </c>
      <c r="AJ40" s="234"/>
      <c r="AK40" s="143" t="s">
        <v>343</v>
      </c>
      <c r="AL40" s="72" t="s">
        <v>155</v>
      </c>
      <c r="AM40" s="155" t="s">
        <v>317</v>
      </c>
      <c r="AN40" s="155" t="s">
        <v>317</v>
      </c>
      <c r="AO40" s="155">
        <v>10</v>
      </c>
      <c r="AP40" s="155" t="s">
        <v>317</v>
      </c>
      <c r="AQ40" s="155">
        <v>25</v>
      </c>
      <c r="AR40" s="87"/>
      <c r="AS40" s="172" t="s">
        <v>317</v>
      </c>
      <c r="AT40" s="172" t="s">
        <v>317</v>
      </c>
      <c r="AU40" s="172">
        <v>2.0185708518368995E-3</v>
      </c>
      <c r="AV40" s="172" t="s">
        <v>317</v>
      </c>
      <c r="AW40" s="172">
        <v>1.037215284404431E-3</v>
      </c>
      <c r="AY40" s="234"/>
      <c r="AZ40" s="143" t="s">
        <v>343</v>
      </c>
      <c r="BA40" s="72" t="s">
        <v>155</v>
      </c>
      <c r="BB40" s="165" t="s">
        <v>317</v>
      </c>
      <c r="BC40" s="165" t="s">
        <v>317</v>
      </c>
      <c r="BD40" s="165" t="s">
        <v>317</v>
      </c>
      <c r="BE40" s="165" t="s">
        <v>317</v>
      </c>
      <c r="BF40" s="165" t="s">
        <v>317</v>
      </c>
    </row>
    <row r="41" spans="1:58" ht="18" customHeight="1" x14ac:dyDescent="0.25">
      <c r="A41" s="234"/>
      <c r="B41" s="143" t="s">
        <v>353</v>
      </c>
      <c r="C41" s="72" t="s">
        <v>156</v>
      </c>
      <c r="D41" s="155" t="s">
        <v>317</v>
      </c>
      <c r="E41" s="155" t="s">
        <v>317</v>
      </c>
      <c r="F41" s="155">
        <v>10</v>
      </c>
      <c r="G41" s="155">
        <v>15</v>
      </c>
      <c r="H41" s="155">
        <v>30</v>
      </c>
      <c r="I41" s="62"/>
      <c r="J41" s="155">
        <v>7408</v>
      </c>
      <c r="K41" s="155">
        <v>6978</v>
      </c>
      <c r="L41" s="155">
        <v>5458</v>
      </c>
      <c r="M41" s="155">
        <v>5917</v>
      </c>
      <c r="N41" s="155">
        <v>25761</v>
      </c>
      <c r="O41" s="165" t="s">
        <v>317</v>
      </c>
      <c r="P41" s="165" t="s">
        <v>317</v>
      </c>
      <c r="Q41" s="165">
        <v>1.8321729571271529E-3</v>
      </c>
      <c r="R41" s="165">
        <v>2.5350684468480648E-3</v>
      </c>
      <c r="S41" s="165">
        <v>1.1645510655642251E-3</v>
      </c>
      <c r="U41" s="234"/>
      <c r="V41" s="143" t="s">
        <v>353</v>
      </c>
      <c r="W41" s="72" t="s">
        <v>156</v>
      </c>
      <c r="X41" s="177" t="s">
        <v>317</v>
      </c>
      <c r="Y41" s="177" t="s">
        <v>317</v>
      </c>
      <c r="Z41" s="177" t="s">
        <v>317</v>
      </c>
      <c r="AA41" s="177" t="s">
        <v>317</v>
      </c>
      <c r="AB41" s="177">
        <v>10</v>
      </c>
      <c r="AC41" s="40"/>
      <c r="AD41" s="172" t="s">
        <v>317</v>
      </c>
      <c r="AE41" s="172" t="s">
        <v>317</v>
      </c>
      <c r="AF41" s="172" t="s">
        <v>317</v>
      </c>
      <c r="AG41" s="172" t="s">
        <v>317</v>
      </c>
      <c r="AH41" s="172">
        <v>3.8818368852140835E-4</v>
      </c>
      <c r="AJ41" s="234"/>
      <c r="AK41" s="143" t="s">
        <v>353</v>
      </c>
      <c r="AL41" s="72" t="s">
        <v>156</v>
      </c>
      <c r="AM41" s="155" t="s">
        <v>317</v>
      </c>
      <c r="AN41" s="155" t="s">
        <v>317</v>
      </c>
      <c r="AO41" s="155" t="s">
        <v>317</v>
      </c>
      <c r="AP41" s="155">
        <v>10</v>
      </c>
      <c r="AQ41" s="155">
        <v>20</v>
      </c>
      <c r="AR41" s="87"/>
      <c r="AS41" s="172" t="s">
        <v>317</v>
      </c>
      <c r="AT41" s="172" t="s">
        <v>317</v>
      </c>
      <c r="AU41" s="172" t="s">
        <v>317</v>
      </c>
      <c r="AV41" s="172">
        <v>1.6900456312320432E-3</v>
      </c>
      <c r="AW41" s="172">
        <v>7.763673770428167E-4</v>
      </c>
      <c r="AY41" s="234"/>
      <c r="AZ41" s="143" t="s">
        <v>353</v>
      </c>
      <c r="BA41" s="72" t="s">
        <v>156</v>
      </c>
      <c r="BB41" s="165" t="s">
        <v>317</v>
      </c>
      <c r="BC41" s="165" t="s">
        <v>317</v>
      </c>
      <c r="BD41" s="165" t="s">
        <v>317</v>
      </c>
      <c r="BE41" s="165" t="s">
        <v>317</v>
      </c>
      <c r="BF41" s="165">
        <v>0.33333333333333331</v>
      </c>
    </row>
    <row r="42" spans="1:58" ht="18" customHeight="1" x14ac:dyDescent="0.25">
      <c r="A42" s="234"/>
      <c r="B42" s="143" t="s">
        <v>360</v>
      </c>
      <c r="C42" s="72" t="s">
        <v>157</v>
      </c>
      <c r="D42" s="155">
        <v>10</v>
      </c>
      <c r="E42" s="155">
        <v>25</v>
      </c>
      <c r="F42" s="155">
        <v>10</v>
      </c>
      <c r="G42" s="155">
        <v>20</v>
      </c>
      <c r="H42" s="155">
        <v>60</v>
      </c>
      <c r="I42" s="62"/>
      <c r="J42" s="155">
        <v>7828</v>
      </c>
      <c r="K42" s="155">
        <v>6866</v>
      </c>
      <c r="L42" s="155">
        <v>4871</v>
      </c>
      <c r="M42" s="155">
        <v>5221</v>
      </c>
      <c r="N42" s="155">
        <v>24786</v>
      </c>
      <c r="O42" s="165">
        <v>1.2774655084312723E-3</v>
      </c>
      <c r="P42" s="165">
        <v>3.6411302068161959E-3</v>
      </c>
      <c r="Q42" s="165">
        <v>2.0529665366454527E-3</v>
      </c>
      <c r="R42" s="165">
        <v>3.8306837770542041E-3</v>
      </c>
      <c r="S42" s="165">
        <v>2.4207213749697408E-3</v>
      </c>
      <c r="U42" s="234"/>
      <c r="V42" s="143" t="s">
        <v>360</v>
      </c>
      <c r="W42" s="72" t="s">
        <v>157</v>
      </c>
      <c r="X42" s="177">
        <v>10</v>
      </c>
      <c r="Y42" s="177">
        <v>15</v>
      </c>
      <c r="Z42" s="177" t="s">
        <v>317</v>
      </c>
      <c r="AA42" s="177" t="s">
        <v>317</v>
      </c>
      <c r="AB42" s="177">
        <v>30</v>
      </c>
      <c r="AC42" s="40"/>
      <c r="AD42" s="172">
        <v>1.2774655084312723E-3</v>
      </c>
      <c r="AE42" s="172">
        <v>2.1846781240897175E-3</v>
      </c>
      <c r="AF42" s="172" t="s">
        <v>317</v>
      </c>
      <c r="AG42" s="172" t="s">
        <v>317</v>
      </c>
      <c r="AH42" s="172">
        <v>1.2103606874848704E-3</v>
      </c>
      <c r="AJ42" s="234"/>
      <c r="AK42" s="143" t="s">
        <v>360</v>
      </c>
      <c r="AL42" s="72" t="s">
        <v>157</v>
      </c>
      <c r="AM42" s="155" t="s">
        <v>317</v>
      </c>
      <c r="AN42" s="155">
        <v>10</v>
      </c>
      <c r="AO42" s="155">
        <v>10</v>
      </c>
      <c r="AP42" s="155">
        <v>15</v>
      </c>
      <c r="AQ42" s="155">
        <v>30</v>
      </c>
      <c r="AR42" s="87"/>
      <c r="AS42" s="172" t="s">
        <v>317</v>
      </c>
      <c r="AT42" s="172">
        <v>1.4564520827264782E-3</v>
      </c>
      <c r="AU42" s="172">
        <v>2.0529665366454527E-3</v>
      </c>
      <c r="AV42" s="172">
        <v>2.8730128327906532E-3</v>
      </c>
      <c r="AW42" s="172">
        <v>1.2103606874848704E-3</v>
      </c>
      <c r="AY42" s="234"/>
      <c r="AZ42" s="143" t="s">
        <v>360</v>
      </c>
      <c r="BA42" s="72" t="s">
        <v>157</v>
      </c>
      <c r="BB42" s="165">
        <v>1</v>
      </c>
      <c r="BC42" s="165">
        <v>0.6</v>
      </c>
      <c r="BD42" s="165" t="s">
        <v>317</v>
      </c>
      <c r="BE42" s="165" t="s">
        <v>317</v>
      </c>
      <c r="BF42" s="165">
        <v>0.5</v>
      </c>
    </row>
    <row r="43" spans="1:58" ht="18" customHeight="1" x14ac:dyDescent="0.25">
      <c r="A43" s="234"/>
      <c r="B43" s="143" t="s">
        <v>362</v>
      </c>
      <c r="C43" s="72" t="s">
        <v>158</v>
      </c>
      <c r="D43" s="155">
        <v>10</v>
      </c>
      <c r="E43" s="155">
        <v>25</v>
      </c>
      <c r="F43" s="155">
        <v>25</v>
      </c>
      <c r="G43" s="155">
        <v>10</v>
      </c>
      <c r="H43" s="155">
        <v>70</v>
      </c>
      <c r="I43" s="62"/>
      <c r="J43" s="155">
        <v>7697</v>
      </c>
      <c r="K43" s="155">
        <v>7364</v>
      </c>
      <c r="L43" s="155">
        <v>5616</v>
      </c>
      <c r="M43" s="155">
        <v>6316</v>
      </c>
      <c r="N43" s="155">
        <v>26993</v>
      </c>
      <c r="O43" s="165">
        <v>1.2992074834351046E-3</v>
      </c>
      <c r="P43" s="165">
        <v>3.3948940793047258E-3</v>
      </c>
      <c r="Q43" s="165">
        <v>4.4515669515669517E-3</v>
      </c>
      <c r="R43" s="165">
        <v>1.5832805573147563E-3</v>
      </c>
      <c r="S43" s="165">
        <v>2.5932649205349535E-3</v>
      </c>
      <c r="U43" s="234"/>
      <c r="V43" s="143" t="s">
        <v>362</v>
      </c>
      <c r="W43" s="72" t="s">
        <v>158</v>
      </c>
      <c r="X43" s="177">
        <v>10</v>
      </c>
      <c r="Y43" s="177">
        <v>20</v>
      </c>
      <c r="Z43" s="177">
        <v>10</v>
      </c>
      <c r="AA43" s="177" t="s">
        <v>317</v>
      </c>
      <c r="AB43" s="177">
        <v>45</v>
      </c>
      <c r="AC43" s="40"/>
      <c r="AD43" s="172">
        <v>1.2992074834351046E-3</v>
      </c>
      <c r="AE43" s="172">
        <v>2.7159152634437804E-3</v>
      </c>
      <c r="AF43" s="172">
        <v>1.7806267806267807E-3</v>
      </c>
      <c r="AG43" s="172" t="s">
        <v>317</v>
      </c>
      <c r="AH43" s="172">
        <v>1.6670988774867559E-3</v>
      </c>
      <c r="AJ43" s="234"/>
      <c r="AK43" s="143" t="s">
        <v>362</v>
      </c>
      <c r="AL43" s="72" t="s">
        <v>158</v>
      </c>
      <c r="AM43" s="155" t="s">
        <v>317</v>
      </c>
      <c r="AN43" s="155" t="s">
        <v>317</v>
      </c>
      <c r="AO43" s="155">
        <v>15</v>
      </c>
      <c r="AP43" s="155">
        <v>10</v>
      </c>
      <c r="AQ43" s="155">
        <v>30</v>
      </c>
      <c r="AR43" s="87"/>
      <c r="AS43" s="172" t="s">
        <v>317</v>
      </c>
      <c r="AT43" s="172" t="s">
        <v>317</v>
      </c>
      <c r="AU43" s="172">
        <v>2.670940170940171E-3</v>
      </c>
      <c r="AV43" s="172">
        <v>1.5832805573147563E-3</v>
      </c>
      <c r="AW43" s="172">
        <v>1.1113992516578373E-3</v>
      </c>
      <c r="AY43" s="234"/>
      <c r="AZ43" s="143" t="s">
        <v>362</v>
      </c>
      <c r="BA43" s="72" t="s">
        <v>158</v>
      </c>
      <c r="BB43" s="165">
        <v>1</v>
      </c>
      <c r="BC43" s="165">
        <v>0.8</v>
      </c>
      <c r="BD43" s="165">
        <v>0.4</v>
      </c>
      <c r="BE43" s="165" t="s">
        <v>317</v>
      </c>
      <c r="BF43" s="165">
        <v>0.6428571428571429</v>
      </c>
    </row>
    <row r="44" spans="1:58" ht="18" customHeight="1" x14ac:dyDescent="0.25">
      <c r="A44" s="235"/>
      <c r="B44" s="143" t="s">
        <v>369</v>
      </c>
      <c r="C44" s="72" t="s">
        <v>159</v>
      </c>
      <c r="D44" s="155" t="s">
        <v>317</v>
      </c>
      <c r="E44" s="155" t="s">
        <v>317</v>
      </c>
      <c r="F44" s="155">
        <v>15</v>
      </c>
      <c r="G44" s="155" t="s">
        <v>317</v>
      </c>
      <c r="H44" s="155">
        <v>25</v>
      </c>
      <c r="I44" s="62"/>
      <c r="J44" s="155">
        <v>7346</v>
      </c>
      <c r="K44" s="155">
        <v>7383</v>
      </c>
      <c r="L44" s="155">
        <v>5954</v>
      </c>
      <c r="M44" s="155">
        <v>6018</v>
      </c>
      <c r="N44" s="155">
        <v>26701</v>
      </c>
      <c r="O44" s="165" t="s">
        <v>317</v>
      </c>
      <c r="P44" s="165" t="s">
        <v>317</v>
      </c>
      <c r="Q44" s="165">
        <v>2.5193147463889822E-3</v>
      </c>
      <c r="R44" s="165" t="s">
        <v>317</v>
      </c>
      <c r="S44" s="165">
        <v>9.3629452080446428E-4</v>
      </c>
      <c r="U44" s="235"/>
      <c r="V44" s="143" t="s">
        <v>369</v>
      </c>
      <c r="W44" s="72" t="s">
        <v>159</v>
      </c>
      <c r="X44" s="177" t="s">
        <v>317</v>
      </c>
      <c r="Y44" s="177" t="s">
        <v>317</v>
      </c>
      <c r="Z44" s="177" t="s">
        <v>317</v>
      </c>
      <c r="AA44" s="177" t="s">
        <v>317</v>
      </c>
      <c r="AB44" s="177" t="s">
        <v>317</v>
      </c>
      <c r="AC44" s="40"/>
      <c r="AD44" s="172" t="s">
        <v>317</v>
      </c>
      <c r="AE44" s="172" t="s">
        <v>317</v>
      </c>
      <c r="AF44" s="172" t="s">
        <v>317</v>
      </c>
      <c r="AG44" s="172" t="s">
        <v>317</v>
      </c>
      <c r="AH44" s="172" t="s">
        <v>317</v>
      </c>
      <c r="AJ44" s="235"/>
      <c r="AK44" s="143" t="s">
        <v>369</v>
      </c>
      <c r="AL44" s="72" t="s">
        <v>159</v>
      </c>
      <c r="AM44" s="155" t="s">
        <v>317</v>
      </c>
      <c r="AN44" s="155" t="s">
        <v>317</v>
      </c>
      <c r="AO44" s="155">
        <v>15</v>
      </c>
      <c r="AP44" s="155" t="s">
        <v>317</v>
      </c>
      <c r="AQ44" s="155">
        <v>25</v>
      </c>
      <c r="AR44" s="87"/>
      <c r="AS44" s="172" t="s">
        <v>317</v>
      </c>
      <c r="AT44" s="172" t="s">
        <v>317</v>
      </c>
      <c r="AU44" s="172">
        <v>2.5193147463889822E-3</v>
      </c>
      <c r="AV44" s="172" t="s">
        <v>317</v>
      </c>
      <c r="AW44" s="172">
        <v>9.3629452080446428E-4</v>
      </c>
      <c r="AY44" s="235"/>
      <c r="AZ44" s="143" t="s">
        <v>369</v>
      </c>
      <c r="BA44" s="72" t="s">
        <v>159</v>
      </c>
      <c r="BB44" s="165" t="s">
        <v>317</v>
      </c>
      <c r="BC44" s="165" t="s">
        <v>317</v>
      </c>
      <c r="BD44" s="165" t="s">
        <v>317</v>
      </c>
      <c r="BE44" s="165" t="s">
        <v>317</v>
      </c>
      <c r="BF44" s="165" t="s">
        <v>317</v>
      </c>
    </row>
    <row r="45" spans="1:58" ht="8.25" customHeight="1" x14ac:dyDescent="0.25">
      <c r="A45" s="31"/>
      <c r="B45" s="73"/>
      <c r="C45" s="31"/>
      <c r="D45" s="158"/>
      <c r="E45" s="158"/>
      <c r="F45" s="158"/>
      <c r="G45" s="158"/>
      <c r="H45" s="179"/>
      <c r="J45" s="155"/>
      <c r="K45" s="155"/>
      <c r="L45" s="155"/>
      <c r="M45" s="155"/>
      <c r="N45" s="155"/>
      <c r="O45" s="170"/>
      <c r="P45" s="170"/>
      <c r="Q45" s="170"/>
      <c r="R45" s="170"/>
      <c r="S45" s="171"/>
      <c r="U45" s="31"/>
      <c r="V45" s="73"/>
      <c r="W45" s="31"/>
      <c r="X45" s="166"/>
      <c r="Y45" s="166"/>
      <c r="Z45" s="166"/>
      <c r="AA45" s="166"/>
      <c r="AB45" s="178"/>
      <c r="AC45" s="144"/>
      <c r="AD45" s="199"/>
      <c r="AE45" s="199"/>
      <c r="AF45" s="199"/>
      <c r="AG45" s="199"/>
      <c r="AH45" s="199"/>
      <c r="AJ45" s="31"/>
      <c r="AK45" s="73"/>
      <c r="AL45" s="31"/>
      <c r="AM45" s="158"/>
      <c r="AN45" s="158"/>
      <c r="AO45" s="158"/>
      <c r="AP45" s="158"/>
      <c r="AQ45" s="159"/>
      <c r="AR45" s="88"/>
      <c r="AS45" s="176"/>
      <c r="AT45" s="173"/>
      <c r="AU45" s="173"/>
      <c r="AV45" s="173"/>
      <c r="AW45" s="173"/>
      <c r="AY45" s="31"/>
      <c r="AZ45" s="73"/>
      <c r="BA45" s="31"/>
      <c r="BB45" s="165"/>
      <c r="BC45" s="165"/>
      <c r="BD45" s="165"/>
      <c r="BE45" s="165"/>
      <c r="BF45" s="165"/>
    </row>
    <row r="46" spans="1:58" ht="18" customHeight="1" x14ac:dyDescent="0.25">
      <c r="A46" s="233" t="s">
        <v>3</v>
      </c>
      <c r="B46" s="77" t="s">
        <v>407</v>
      </c>
      <c r="C46" s="72" t="s">
        <v>45</v>
      </c>
      <c r="D46" s="155">
        <v>10</v>
      </c>
      <c r="E46" s="155">
        <v>35</v>
      </c>
      <c r="F46" s="155">
        <v>30</v>
      </c>
      <c r="G46" s="155">
        <v>30</v>
      </c>
      <c r="H46" s="155">
        <v>105</v>
      </c>
      <c r="I46" s="62"/>
      <c r="J46" s="155">
        <v>18814</v>
      </c>
      <c r="K46" s="155">
        <v>15718</v>
      </c>
      <c r="L46" s="155">
        <v>10447</v>
      </c>
      <c r="M46" s="155">
        <v>10857</v>
      </c>
      <c r="N46" s="155">
        <v>55836</v>
      </c>
      <c r="O46" s="165">
        <v>5.3151908153502715E-4</v>
      </c>
      <c r="P46" s="165">
        <v>2.2267464053950885E-3</v>
      </c>
      <c r="Q46" s="165">
        <v>2.8716377907533263E-3</v>
      </c>
      <c r="R46" s="165">
        <v>2.7631942525559545E-3</v>
      </c>
      <c r="S46" s="165">
        <v>1.8805071996561358E-3</v>
      </c>
      <c r="U46" s="233" t="s">
        <v>3</v>
      </c>
      <c r="V46" s="77" t="s">
        <v>407</v>
      </c>
      <c r="W46" s="72" t="s">
        <v>45</v>
      </c>
      <c r="X46" s="177" t="s">
        <v>317</v>
      </c>
      <c r="Y46" s="177">
        <v>20</v>
      </c>
      <c r="Z46" s="177" t="s">
        <v>317</v>
      </c>
      <c r="AA46" s="177">
        <v>10</v>
      </c>
      <c r="AB46" s="177">
        <v>40</v>
      </c>
      <c r="AC46" s="40"/>
      <c r="AD46" s="172" t="s">
        <v>317</v>
      </c>
      <c r="AE46" s="172">
        <v>1.272426517368622E-3</v>
      </c>
      <c r="AF46" s="172" t="s">
        <v>317</v>
      </c>
      <c r="AG46" s="172">
        <v>9.2106475085198495E-4</v>
      </c>
      <c r="AH46" s="172">
        <v>7.1638369510709939E-4</v>
      </c>
      <c r="AJ46" s="233" t="s">
        <v>3</v>
      </c>
      <c r="AK46" s="77" t="s">
        <v>407</v>
      </c>
      <c r="AL46" s="72" t="s">
        <v>45</v>
      </c>
      <c r="AM46" s="155" t="s">
        <v>317</v>
      </c>
      <c r="AN46" s="155">
        <v>15</v>
      </c>
      <c r="AO46" s="155">
        <v>25</v>
      </c>
      <c r="AP46" s="155">
        <v>25</v>
      </c>
      <c r="AQ46" s="155">
        <v>65</v>
      </c>
      <c r="AR46" s="87"/>
      <c r="AS46" s="172" t="s">
        <v>317</v>
      </c>
      <c r="AT46" s="172">
        <v>9.5431988802646651E-4</v>
      </c>
      <c r="AU46" s="172">
        <v>2.3930314922944386E-3</v>
      </c>
      <c r="AV46" s="172">
        <v>2.3026618771299621E-3</v>
      </c>
      <c r="AW46" s="172">
        <v>1.1641235045490364E-3</v>
      </c>
      <c r="AY46" s="233" t="s">
        <v>3</v>
      </c>
      <c r="AZ46" s="77" t="s">
        <v>407</v>
      </c>
      <c r="BA46" s="72" t="s">
        <v>45</v>
      </c>
      <c r="BB46" s="165" t="s">
        <v>317</v>
      </c>
      <c r="BC46" s="165">
        <v>0.5714285714285714</v>
      </c>
      <c r="BD46" s="165" t="s">
        <v>317</v>
      </c>
      <c r="BE46" s="165">
        <v>0.33333333333333331</v>
      </c>
      <c r="BF46" s="165">
        <v>0.38095238095238093</v>
      </c>
    </row>
    <row r="47" spans="1:58" ht="18" customHeight="1" x14ac:dyDescent="0.25">
      <c r="A47" s="234"/>
      <c r="B47" s="77" t="s">
        <v>401</v>
      </c>
      <c r="C47" s="72" t="s">
        <v>44</v>
      </c>
      <c r="D47" s="155">
        <v>15</v>
      </c>
      <c r="E47" s="155">
        <v>20</v>
      </c>
      <c r="F47" s="155">
        <v>60</v>
      </c>
      <c r="G47" s="155">
        <v>55</v>
      </c>
      <c r="H47" s="155">
        <v>155</v>
      </c>
      <c r="I47" s="62"/>
      <c r="J47" s="155">
        <v>20779</v>
      </c>
      <c r="K47" s="155">
        <v>16784</v>
      </c>
      <c r="L47" s="155">
        <v>11935</v>
      </c>
      <c r="M47" s="155">
        <v>12722</v>
      </c>
      <c r="N47" s="155">
        <v>62220</v>
      </c>
      <c r="O47" s="165">
        <v>7.2188267000336884E-4</v>
      </c>
      <c r="P47" s="165">
        <v>1.1916110581506197E-3</v>
      </c>
      <c r="Q47" s="165">
        <v>5.0272308336824466E-3</v>
      </c>
      <c r="R47" s="165">
        <v>4.3232196195566739E-3</v>
      </c>
      <c r="S47" s="165">
        <v>2.4911603985856637E-3</v>
      </c>
      <c r="U47" s="234"/>
      <c r="V47" s="77" t="s">
        <v>401</v>
      </c>
      <c r="W47" s="72" t="s">
        <v>44</v>
      </c>
      <c r="X47" s="177">
        <v>10</v>
      </c>
      <c r="Y47" s="177">
        <v>15</v>
      </c>
      <c r="Z47" s="177">
        <v>10</v>
      </c>
      <c r="AA47" s="177">
        <v>10</v>
      </c>
      <c r="AB47" s="177">
        <v>45</v>
      </c>
      <c r="AC47" s="40"/>
      <c r="AD47" s="172">
        <v>4.8125511333557919E-4</v>
      </c>
      <c r="AE47" s="172">
        <v>8.9370829361296478E-4</v>
      </c>
      <c r="AF47" s="172">
        <v>8.378718056137411E-4</v>
      </c>
      <c r="AG47" s="172">
        <v>7.8603993082848611E-4</v>
      </c>
      <c r="AH47" s="172">
        <v>7.2324011571841857E-4</v>
      </c>
      <c r="AJ47" s="234"/>
      <c r="AK47" s="77" t="s">
        <v>401</v>
      </c>
      <c r="AL47" s="72" t="s">
        <v>44</v>
      </c>
      <c r="AM47" s="155" t="s">
        <v>317</v>
      </c>
      <c r="AN47" s="155" t="s">
        <v>317</v>
      </c>
      <c r="AO47" s="155">
        <v>50</v>
      </c>
      <c r="AP47" s="155">
        <v>45</v>
      </c>
      <c r="AQ47" s="155">
        <v>110</v>
      </c>
      <c r="AR47" s="87"/>
      <c r="AS47" s="172" t="s">
        <v>317</v>
      </c>
      <c r="AT47" s="172" t="s">
        <v>317</v>
      </c>
      <c r="AU47" s="172">
        <v>4.1893590280687055E-3</v>
      </c>
      <c r="AV47" s="172">
        <v>3.5371796887281874E-3</v>
      </c>
      <c r="AW47" s="172">
        <v>1.7679202828672453E-3</v>
      </c>
      <c r="AY47" s="234"/>
      <c r="AZ47" s="77" t="s">
        <v>401</v>
      </c>
      <c r="BA47" s="72" t="s">
        <v>44</v>
      </c>
      <c r="BB47" s="165">
        <v>0.66666666666666663</v>
      </c>
      <c r="BC47" s="165">
        <v>0.75</v>
      </c>
      <c r="BD47" s="165">
        <v>0.16666666666666666</v>
      </c>
      <c r="BE47" s="165">
        <v>0.18181818181818182</v>
      </c>
      <c r="BF47" s="165">
        <v>0.29032258064516131</v>
      </c>
    </row>
    <row r="48" spans="1:58" ht="18" customHeight="1" x14ac:dyDescent="0.25">
      <c r="A48" s="234"/>
      <c r="B48" s="77" t="s">
        <v>411</v>
      </c>
      <c r="C48" s="72" t="s">
        <v>187</v>
      </c>
      <c r="D48" s="155" t="s">
        <v>317</v>
      </c>
      <c r="E48" s="155">
        <v>15</v>
      </c>
      <c r="F48" s="155">
        <v>30</v>
      </c>
      <c r="G48" s="155">
        <v>30</v>
      </c>
      <c r="H48" s="155">
        <v>80</v>
      </c>
      <c r="I48" s="62"/>
      <c r="J48" s="155">
        <v>13439</v>
      </c>
      <c r="K48" s="155">
        <v>11711</v>
      </c>
      <c r="L48" s="155">
        <v>8804</v>
      </c>
      <c r="M48" s="155">
        <v>9327</v>
      </c>
      <c r="N48" s="155">
        <v>43281</v>
      </c>
      <c r="O48" s="165" t="s">
        <v>317</v>
      </c>
      <c r="P48" s="165">
        <v>1.2808470668602169E-3</v>
      </c>
      <c r="Q48" s="165">
        <v>3.4075420263516582E-3</v>
      </c>
      <c r="R48" s="165">
        <v>3.2164683177870698E-3</v>
      </c>
      <c r="S48" s="165">
        <v>1.8483861278621105E-3</v>
      </c>
      <c r="U48" s="234"/>
      <c r="V48" s="77" t="s">
        <v>411</v>
      </c>
      <c r="W48" s="72" t="s">
        <v>187</v>
      </c>
      <c r="X48" s="177" t="s">
        <v>317</v>
      </c>
      <c r="Y48" s="177">
        <v>10</v>
      </c>
      <c r="Z48" s="177" t="s">
        <v>317</v>
      </c>
      <c r="AA48" s="177" t="s">
        <v>317</v>
      </c>
      <c r="AB48" s="177">
        <v>25</v>
      </c>
      <c r="AC48" s="40"/>
      <c r="AD48" s="172" t="s">
        <v>317</v>
      </c>
      <c r="AE48" s="172">
        <v>8.538980445734779E-4</v>
      </c>
      <c r="AF48" s="172" t="s">
        <v>317</v>
      </c>
      <c r="AG48" s="172" t="s">
        <v>317</v>
      </c>
      <c r="AH48" s="172">
        <v>5.7762066495690946E-4</v>
      </c>
      <c r="AJ48" s="234"/>
      <c r="AK48" s="77" t="s">
        <v>411</v>
      </c>
      <c r="AL48" s="72" t="s">
        <v>187</v>
      </c>
      <c r="AM48" s="155" t="s">
        <v>317</v>
      </c>
      <c r="AN48" s="155" t="s">
        <v>317</v>
      </c>
      <c r="AO48" s="155">
        <v>25</v>
      </c>
      <c r="AP48" s="155">
        <v>20</v>
      </c>
      <c r="AQ48" s="155">
        <v>55</v>
      </c>
      <c r="AR48" s="87"/>
      <c r="AS48" s="172" t="s">
        <v>317</v>
      </c>
      <c r="AT48" s="172" t="s">
        <v>317</v>
      </c>
      <c r="AU48" s="172">
        <v>2.8396183552930488E-3</v>
      </c>
      <c r="AV48" s="172">
        <v>2.1443122118580465E-3</v>
      </c>
      <c r="AW48" s="172">
        <v>1.2707654629052008E-3</v>
      </c>
      <c r="AY48" s="234"/>
      <c r="AZ48" s="77" t="s">
        <v>411</v>
      </c>
      <c r="BA48" s="72" t="s">
        <v>187</v>
      </c>
      <c r="BB48" s="165" t="s">
        <v>317</v>
      </c>
      <c r="BC48" s="165">
        <v>0.66666666666666663</v>
      </c>
      <c r="BD48" s="165" t="s">
        <v>317</v>
      </c>
      <c r="BE48" s="165" t="s">
        <v>317</v>
      </c>
      <c r="BF48" s="165">
        <v>0.3125</v>
      </c>
    </row>
    <row r="49" spans="1:58" ht="18" customHeight="1" x14ac:dyDescent="0.25">
      <c r="A49" s="234"/>
      <c r="B49" s="77" t="s">
        <v>416</v>
      </c>
      <c r="C49" s="72" t="s">
        <v>188</v>
      </c>
      <c r="D49" s="155">
        <v>10</v>
      </c>
      <c r="E49" s="155">
        <v>20</v>
      </c>
      <c r="F49" s="155">
        <v>20</v>
      </c>
      <c r="G49" s="155">
        <v>35</v>
      </c>
      <c r="H49" s="155">
        <v>85</v>
      </c>
      <c r="I49" s="62"/>
      <c r="J49" s="155">
        <v>15885</v>
      </c>
      <c r="K49" s="155">
        <v>13035</v>
      </c>
      <c r="L49" s="155">
        <v>9614</v>
      </c>
      <c r="M49" s="155">
        <v>9654</v>
      </c>
      <c r="N49" s="155">
        <v>48188</v>
      </c>
      <c r="O49" s="165">
        <v>6.2952470884482215E-4</v>
      </c>
      <c r="P49" s="165">
        <v>1.5343306482546988E-3</v>
      </c>
      <c r="Q49" s="165">
        <v>2.0802995631370919E-3</v>
      </c>
      <c r="R49" s="165">
        <v>3.6254402320281751E-3</v>
      </c>
      <c r="S49" s="165">
        <v>1.7639246285382252E-3</v>
      </c>
      <c r="U49" s="234"/>
      <c r="V49" s="77" t="s">
        <v>416</v>
      </c>
      <c r="W49" s="72" t="s">
        <v>188</v>
      </c>
      <c r="X49" s="177" t="s">
        <v>317</v>
      </c>
      <c r="Y49" s="177">
        <v>15</v>
      </c>
      <c r="Z49" s="177" t="s">
        <v>317</v>
      </c>
      <c r="AA49" s="177" t="s">
        <v>317</v>
      </c>
      <c r="AB49" s="177">
        <v>25</v>
      </c>
      <c r="AC49" s="40"/>
      <c r="AD49" s="172" t="s">
        <v>317</v>
      </c>
      <c r="AE49" s="172">
        <v>1.1507479861910242E-3</v>
      </c>
      <c r="AF49" s="172" t="s">
        <v>317</v>
      </c>
      <c r="AG49" s="172" t="s">
        <v>317</v>
      </c>
      <c r="AH49" s="172">
        <v>5.1880136133477216E-4</v>
      </c>
      <c r="AJ49" s="234"/>
      <c r="AK49" s="77" t="s">
        <v>416</v>
      </c>
      <c r="AL49" s="72" t="s">
        <v>188</v>
      </c>
      <c r="AM49" s="155" t="s">
        <v>317</v>
      </c>
      <c r="AN49" s="155" t="s">
        <v>317</v>
      </c>
      <c r="AO49" s="155">
        <v>20</v>
      </c>
      <c r="AP49" s="155">
        <v>30</v>
      </c>
      <c r="AQ49" s="155">
        <v>60</v>
      </c>
      <c r="AR49" s="87"/>
      <c r="AS49" s="172" t="s">
        <v>317</v>
      </c>
      <c r="AT49" s="172" t="s">
        <v>317</v>
      </c>
      <c r="AU49" s="172">
        <v>2.0802995631370919E-3</v>
      </c>
      <c r="AV49" s="172">
        <v>3.1075201988812928E-3</v>
      </c>
      <c r="AW49" s="172">
        <v>1.245123267203453E-3</v>
      </c>
      <c r="AY49" s="234"/>
      <c r="AZ49" s="77" t="s">
        <v>416</v>
      </c>
      <c r="BA49" s="72" t="s">
        <v>188</v>
      </c>
      <c r="BB49" s="165" t="s">
        <v>317</v>
      </c>
      <c r="BC49" s="165">
        <v>0.75</v>
      </c>
      <c r="BD49" s="165" t="s">
        <v>317</v>
      </c>
      <c r="BE49" s="165" t="s">
        <v>317</v>
      </c>
      <c r="BF49" s="165">
        <v>0.29411764705882354</v>
      </c>
    </row>
    <row r="50" spans="1:58" ht="18" customHeight="1" x14ac:dyDescent="0.25">
      <c r="A50" s="234"/>
      <c r="B50" s="77" t="s">
        <v>379</v>
      </c>
      <c r="C50" s="72" t="s">
        <v>185</v>
      </c>
      <c r="D50" s="155" t="s">
        <v>317</v>
      </c>
      <c r="E50" s="155">
        <v>15</v>
      </c>
      <c r="F50" s="155">
        <v>55</v>
      </c>
      <c r="G50" s="155">
        <v>40</v>
      </c>
      <c r="H50" s="155">
        <v>110</v>
      </c>
      <c r="I50" s="62"/>
      <c r="J50" s="155">
        <v>13837</v>
      </c>
      <c r="K50" s="155">
        <v>11856</v>
      </c>
      <c r="L50" s="155">
        <v>8723</v>
      </c>
      <c r="M50" s="155">
        <v>9878</v>
      </c>
      <c r="N50" s="155">
        <v>44294</v>
      </c>
      <c r="O50" s="165" t="s">
        <v>317</v>
      </c>
      <c r="P50" s="165">
        <v>1.2651821862348178E-3</v>
      </c>
      <c r="Q50" s="165">
        <v>6.3051702395964691E-3</v>
      </c>
      <c r="R50" s="165">
        <v>4.0494027130998176E-3</v>
      </c>
      <c r="S50" s="165">
        <v>2.4834063304285006E-3</v>
      </c>
      <c r="U50" s="234"/>
      <c r="V50" s="77" t="s">
        <v>379</v>
      </c>
      <c r="W50" s="72" t="s">
        <v>185</v>
      </c>
      <c r="X50" s="177" t="s">
        <v>317</v>
      </c>
      <c r="Y50" s="177" t="s">
        <v>317</v>
      </c>
      <c r="Z50" s="177" t="s">
        <v>317</v>
      </c>
      <c r="AA50" s="177" t="s">
        <v>317</v>
      </c>
      <c r="AB50" s="177">
        <v>15</v>
      </c>
      <c r="AC50" s="40"/>
      <c r="AD50" s="172" t="s">
        <v>317</v>
      </c>
      <c r="AE50" s="172" t="s">
        <v>317</v>
      </c>
      <c r="AF50" s="172" t="s">
        <v>317</v>
      </c>
      <c r="AG50" s="172" t="s">
        <v>317</v>
      </c>
      <c r="AH50" s="172">
        <v>3.3864631778570461E-4</v>
      </c>
      <c r="AJ50" s="234"/>
      <c r="AK50" s="77" t="s">
        <v>379</v>
      </c>
      <c r="AL50" s="72" t="s">
        <v>185</v>
      </c>
      <c r="AM50" s="155" t="s">
        <v>317</v>
      </c>
      <c r="AN50" s="155">
        <v>10</v>
      </c>
      <c r="AO50" s="155">
        <v>50</v>
      </c>
      <c r="AP50" s="155">
        <v>35</v>
      </c>
      <c r="AQ50" s="155">
        <v>95</v>
      </c>
      <c r="AR50" s="87"/>
      <c r="AS50" s="172" t="s">
        <v>317</v>
      </c>
      <c r="AT50" s="172">
        <v>8.4345479082321192E-4</v>
      </c>
      <c r="AU50" s="172">
        <v>5.7319729450876992E-3</v>
      </c>
      <c r="AV50" s="172">
        <v>3.5432273739623406E-3</v>
      </c>
      <c r="AW50" s="172">
        <v>2.144760012642796E-3</v>
      </c>
      <c r="AY50" s="234"/>
      <c r="AZ50" s="77" t="s">
        <v>379</v>
      </c>
      <c r="BA50" s="72" t="s">
        <v>185</v>
      </c>
      <c r="BB50" s="165" t="s">
        <v>317</v>
      </c>
      <c r="BC50" s="165" t="s">
        <v>317</v>
      </c>
      <c r="BD50" s="165" t="s">
        <v>317</v>
      </c>
      <c r="BE50" s="165" t="s">
        <v>317</v>
      </c>
      <c r="BF50" s="165">
        <v>0.13636363636363635</v>
      </c>
    </row>
    <row r="51" spans="1:58" ht="18" customHeight="1" x14ac:dyDescent="0.25">
      <c r="A51" s="234"/>
      <c r="B51" s="77" t="s">
        <v>387</v>
      </c>
      <c r="C51" s="72" t="s">
        <v>186</v>
      </c>
      <c r="D51" s="155">
        <v>10</v>
      </c>
      <c r="E51" s="155">
        <v>30</v>
      </c>
      <c r="F51" s="155">
        <v>75</v>
      </c>
      <c r="G51" s="155">
        <v>50</v>
      </c>
      <c r="H51" s="155">
        <v>165</v>
      </c>
      <c r="I51" s="62"/>
      <c r="J51" s="155">
        <v>21721</v>
      </c>
      <c r="K51" s="155">
        <v>18735</v>
      </c>
      <c r="L51" s="155">
        <v>13835</v>
      </c>
      <c r="M51" s="155">
        <v>14699</v>
      </c>
      <c r="N51" s="155">
        <v>68990</v>
      </c>
      <c r="O51" s="165">
        <v>4.6038396022282581E-4</v>
      </c>
      <c r="P51" s="165">
        <v>1.6012810248198558E-3</v>
      </c>
      <c r="Q51" s="165">
        <v>5.4210336104083849E-3</v>
      </c>
      <c r="R51" s="165">
        <v>3.4015919450302743E-3</v>
      </c>
      <c r="S51" s="165">
        <v>2.3916509639078129E-3</v>
      </c>
      <c r="U51" s="234"/>
      <c r="V51" s="77" t="s">
        <v>387</v>
      </c>
      <c r="W51" s="72" t="s">
        <v>186</v>
      </c>
      <c r="X51" s="177" t="s">
        <v>317</v>
      </c>
      <c r="Y51" s="177">
        <v>15</v>
      </c>
      <c r="Z51" s="177">
        <v>15</v>
      </c>
      <c r="AA51" s="177">
        <v>10</v>
      </c>
      <c r="AB51" s="177">
        <v>45</v>
      </c>
      <c r="AC51" s="40"/>
      <c r="AD51" s="172" t="s">
        <v>317</v>
      </c>
      <c r="AE51" s="172">
        <v>8.0064051240992789E-4</v>
      </c>
      <c r="AF51" s="172">
        <v>1.0842067220816769E-3</v>
      </c>
      <c r="AG51" s="172">
        <v>6.8031838900605487E-4</v>
      </c>
      <c r="AH51" s="172">
        <v>6.5226844470213071E-4</v>
      </c>
      <c r="AJ51" s="234"/>
      <c r="AK51" s="77" t="s">
        <v>387</v>
      </c>
      <c r="AL51" s="72" t="s">
        <v>186</v>
      </c>
      <c r="AM51" s="155">
        <v>10</v>
      </c>
      <c r="AN51" s="155">
        <v>15</v>
      </c>
      <c r="AO51" s="155">
        <v>60</v>
      </c>
      <c r="AP51" s="155">
        <v>40</v>
      </c>
      <c r="AQ51" s="155">
        <v>120</v>
      </c>
      <c r="AR51" s="87"/>
      <c r="AS51" s="172">
        <v>4.6038396022282581E-4</v>
      </c>
      <c r="AT51" s="172">
        <v>8.0064051240992789E-4</v>
      </c>
      <c r="AU51" s="172">
        <v>4.3368268883267076E-3</v>
      </c>
      <c r="AV51" s="172">
        <v>2.7212735560242195E-3</v>
      </c>
      <c r="AW51" s="172">
        <v>1.739382519205682E-3</v>
      </c>
      <c r="AY51" s="234"/>
      <c r="AZ51" s="77" t="s">
        <v>387</v>
      </c>
      <c r="BA51" s="72" t="s">
        <v>186</v>
      </c>
      <c r="BB51" s="165" t="s">
        <v>317</v>
      </c>
      <c r="BC51" s="165">
        <v>0.5</v>
      </c>
      <c r="BD51" s="165">
        <v>0.2</v>
      </c>
      <c r="BE51" s="165">
        <v>0.2</v>
      </c>
      <c r="BF51" s="165">
        <v>0.27272727272727271</v>
      </c>
    </row>
    <row r="52" spans="1:58" ht="18" customHeight="1" x14ac:dyDescent="0.25">
      <c r="A52" s="234"/>
      <c r="B52" s="77" t="s">
        <v>385</v>
      </c>
      <c r="C52" s="72" t="s">
        <v>189</v>
      </c>
      <c r="D52" s="155" t="s">
        <v>317</v>
      </c>
      <c r="E52" s="155" t="s">
        <v>317</v>
      </c>
      <c r="F52" s="155">
        <v>10</v>
      </c>
      <c r="G52" s="155" t="s">
        <v>317</v>
      </c>
      <c r="H52" s="155">
        <v>20</v>
      </c>
      <c r="I52" s="62"/>
      <c r="J52" s="155">
        <v>8271</v>
      </c>
      <c r="K52" s="155">
        <v>7174</v>
      </c>
      <c r="L52" s="155">
        <v>5044</v>
      </c>
      <c r="M52" s="155">
        <v>9286</v>
      </c>
      <c r="N52" s="155">
        <v>29775</v>
      </c>
      <c r="O52" s="165" t="s">
        <v>317</v>
      </c>
      <c r="P52" s="165" t="s">
        <v>317</v>
      </c>
      <c r="Q52" s="165">
        <v>1.9825535289452814E-3</v>
      </c>
      <c r="R52" s="165" t="s">
        <v>317</v>
      </c>
      <c r="S52" s="165">
        <v>6.7170445004198151E-4</v>
      </c>
      <c r="U52" s="234"/>
      <c r="V52" s="77" t="s">
        <v>385</v>
      </c>
      <c r="W52" s="72" t="s">
        <v>189</v>
      </c>
      <c r="X52" s="177" t="s">
        <v>317</v>
      </c>
      <c r="Y52" s="177" t="s">
        <v>317</v>
      </c>
      <c r="Z52" s="177" t="s">
        <v>317</v>
      </c>
      <c r="AA52" s="177" t="s">
        <v>317</v>
      </c>
      <c r="AB52" s="177" t="s">
        <v>317</v>
      </c>
      <c r="AC52" s="40"/>
      <c r="AD52" s="172" t="s">
        <v>317</v>
      </c>
      <c r="AE52" s="172" t="s">
        <v>317</v>
      </c>
      <c r="AF52" s="172" t="s">
        <v>317</v>
      </c>
      <c r="AG52" s="172" t="s">
        <v>317</v>
      </c>
      <c r="AH52" s="172" t="s">
        <v>317</v>
      </c>
      <c r="AJ52" s="234"/>
      <c r="AK52" s="77" t="s">
        <v>385</v>
      </c>
      <c r="AL52" s="72" t="s">
        <v>189</v>
      </c>
      <c r="AM52" s="155" t="s">
        <v>317</v>
      </c>
      <c r="AN52" s="155" t="s">
        <v>317</v>
      </c>
      <c r="AO52" s="155">
        <v>10</v>
      </c>
      <c r="AP52" s="155" t="s">
        <v>317</v>
      </c>
      <c r="AQ52" s="155">
        <v>20</v>
      </c>
      <c r="AR52" s="87"/>
      <c r="AS52" s="172" t="s">
        <v>317</v>
      </c>
      <c r="AT52" s="172" t="s">
        <v>317</v>
      </c>
      <c r="AU52" s="172">
        <v>1.9825535289452814E-3</v>
      </c>
      <c r="AV52" s="172" t="s">
        <v>317</v>
      </c>
      <c r="AW52" s="172">
        <v>6.7170445004198151E-4</v>
      </c>
      <c r="AY52" s="234"/>
      <c r="AZ52" s="77" t="s">
        <v>385</v>
      </c>
      <c r="BA52" s="72" t="s">
        <v>189</v>
      </c>
      <c r="BB52" s="165" t="s">
        <v>317</v>
      </c>
      <c r="BC52" s="165" t="s">
        <v>317</v>
      </c>
      <c r="BD52" s="165" t="s">
        <v>317</v>
      </c>
      <c r="BE52" s="165" t="s">
        <v>317</v>
      </c>
      <c r="BF52" s="165" t="s">
        <v>317</v>
      </c>
    </row>
    <row r="53" spans="1:58" ht="18" customHeight="1" x14ac:dyDescent="0.25">
      <c r="A53" s="234"/>
      <c r="B53" s="77" t="s">
        <v>391</v>
      </c>
      <c r="C53" s="72" t="s">
        <v>190</v>
      </c>
      <c r="D53" s="155" t="s">
        <v>317</v>
      </c>
      <c r="E53" s="155" t="s">
        <v>317</v>
      </c>
      <c r="F53" s="155">
        <v>10</v>
      </c>
      <c r="G53" s="155">
        <v>10</v>
      </c>
      <c r="H53" s="155">
        <v>25</v>
      </c>
      <c r="I53" s="62"/>
      <c r="J53" s="155">
        <v>5971</v>
      </c>
      <c r="K53" s="155">
        <v>6145</v>
      </c>
      <c r="L53" s="155">
        <v>4529</v>
      </c>
      <c r="M53" s="155">
        <v>4614</v>
      </c>
      <c r="N53" s="155">
        <v>21259</v>
      </c>
      <c r="O53" s="165" t="s">
        <v>317</v>
      </c>
      <c r="P53" s="165" t="s">
        <v>317</v>
      </c>
      <c r="Q53" s="165">
        <v>2.2079929344226098E-3</v>
      </c>
      <c r="R53" s="165">
        <v>2.1673168617251841E-3</v>
      </c>
      <c r="S53" s="165">
        <v>1.1759725292817161E-3</v>
      </c>
      <c r="U53" s="234"/>
      <c r="V53" s="77" t="s">
        <v>391</v>
      </c>
      <c r="W53" s="72" t="s">
        <v>190</v>
      </c>
      <c r="X53" s="177" t="s">
        <v>317</v>
      </c>
      <c r="Y53" s="177" t="s">
        <v>317</v>
      </c>
      <c r="Z53" s="177" t="s">
        <v>317</v>
      </c>
      <c r="AA53" s="177" t="s">
        <v>317</v>
      </c>
      <c r="AB53" s="177" t="s">
        <v>317</v>
      </c>
      <c r="AC53" s="40"/>
      <c r="AD53" s="172" t="s">
        <v>317</v>
      </c>
      <c r="AE53" s="172" t="s">
        <v>317</v>
      </c>
      <c r="AF53" s="172" t="s">
        <v>317</v>
      </c>
      <c r="AG53" s="172" t="s">
        <v>317</v>
      </c>
      <c r="AH53" s="172" t="s">
        <v>317</v>
      </c>
      <c r="AJ53" s="234"/>
      <c r="AK53" s="77" t="s">
        <v>391</v>
      </c>
      <c r="AL53" s="72" t="s">
        <v>190</v>
      </c>
      <c r="AM53" s="155" t="s">
        <v>317</v>
      </c>
      <c r="AN53" s="155" t="s">
        <v>317</v>
      </c>
      <c r="AO53" s="155">
        <v>10</v>
      </c>
      <c r="AP53" s="155">
        <v>10</v>
      </c>
      <c r="AQ53" s="155">
        <v>25</v>
      </c>
      <c r="AR53" s="87"/>
      <c r="AS53" s="172" t="s">
        <v>317</v>
      </c>
      <c r="AT53" s="172" t="s">
        <v>317</v>
      </c>
      <c r="AU53" s="172">
        <v>2.2079929344226098E-3</v>
      </c>
      <c r="AV53" s="172">
        <v>2.1673168617251841E-3</v>
      </c>
      <c r="AW53" s="172">
        <v>1.1759725292817161E-3</v>
      </c>
      <c r="AY53" s="234"/>
      <c r="AZ53" s="77" t="s">
        <v>391</v>
      </c>
      <c r="BA53" s="72" t="s">
        <v>190</v>
      </c>
      <c r="BB53" s="165" t="s">
        <v>317</v>
      </c>
      <c r="BC53" s="165" t="s">
        <v>317</v>
      </c>
      <c r="BD53" s="165" t="s">
        <v>317</v>
      </c>
      <c r="BE53" s="165" t="s">
        <v>317</v>
      </c>
      <c r="BF53" s="165" t="s">
        <v>317</v>
      </c>
    </row>
    <row r="54" spans="1:58" ht="18" customHeight="1" x14ac:dyDescent="0.25">
      <c r="A54" s="234"/>
      <c r="B54" s="77" t="s">
        <v>394</v>
      </c>
      <c r="C54" s="72" t="s">
        <v>191</v>
      </c>
      <c r="D54" s="155" t="s">
        <v>317</v>
      </c>
      <c r="E54" s="155" t="s">
        <v>317</v>
      </c>
      <c r="F54" s="155">
        <v>10</v>
      </c>
      <c r="G54" s="155">
        <v>15</v>
      </c>
      <c r="H54" s="155">
        <v>30</v>
      </c>
      <c r="I54" s="62"/>
      <c r="J54" s="155">
        <v>6959</v>
      </c>
      <c r="K54" s="155">
        <v>5886</v>
      </c>
      <c r="L54" s="155">
        <v>4272</v>
      </c>
      <c r="M54" s="155">
        <v>5035</v>
      </c>
      <c r="N54" s="155">
        <v>22152</v>
      </c>
      <c r="O54" s="165" t="s">
        <v>317</v>
      </c>
      <c r="P54" s="165" t="s">
        <v>317</v>
      </c>
      <c r="Q54" s="165">
        <v>2.3408239700374533E-3</v>
      </c>
      <c r="R54" s="165">
        <v>2.9791459781529296E-3</v>
      </c>
      <c r="S54" s="165">
        <v>1.3542795232936078E-3</v>
      </c>
      <c r="U54" s="234"/>
      <c r="V54" s="77" t="s">
        <v>394</v>
      </c>
      <c r="W54" s="72" t="s">
        <v>191</v>
      </c>
      <c r="X54" s="177" t="s">
        <v>317</v>
      </c>
      <c r="Y54" s="177" t="s">
        <v>317</v>
      </c>
      <c r="Z54" s="177" t="s">
        <v>317</v>
      </c>
      <c r="AA54" s="177" t="s">
        <v>317</v>
      </c>
      <c r="AB54" s="177">
        <v>10</v>
      </c>
      <c r="AC54" s="40"/>
      <c r="AD54" s="172" t="s">
        <v>317</v>
      </c>
      <c r="AE54" s="172" t="s">
        <v>317</v>
      </c>
      <c r="AF54" s="172" t="s">
        <v>317</v>
      </c>
      <c r="AG54" s="172" t="s">
        <v>317</v>
      </c>
      <c r="AH54" s="172">
        <v>4.5142650776453593E-4</v>
      </c>
      <c r="AJ54" s="234"/>
      <c r="AK54" s="77" t="s">
        <v>394</v>
      </c>
      <c r="AL54" s="72" t="s">
        <v>191</v>
      </c>
      <c r="AM54" s="155" t="s">
        <v>317</v>
      </c>
      <c r="AN54" s="155" t="s">
        <v>317</v>
      </c>
      <c r="AO54" s="155">
        <v>10</v>
      </c>
      <c r="AP54" s="155">
        <v>10</v>
      </c>
      <c r="AQ54" s="155">
        <v>25</v>
      </c>
      <c r="AR54" s="87"/>
      <c r="AS54" s="172" t="s">
        <v>317</v>
      </c>
      <c r="AT54" s="172" t="s">
        <v>317</v>
      </c>
      <c r="AU54" s="172">
        <v>2.3408239700374533E-3</v>
      </c>
      <c r="AV54" s="172">
        <v>1.9860973187686196E-3</v>
      </c>
      <c r="AW54" s="172">
        <v>1.1285662694113399E-3</v>
      </c>
      <c r="AY54" s="234"/>
      <c r="AZ54" s="77" t="s">
        <v>394</v>
      </c>
      <c r="BA54" s="72" t="s">
        <v>191</v>
      </c>
      <c r="BB54" s="165" t="s">
        <v>317</v>
      </c>
      <c r="BC54" s="165" t="s">
        <v>317</v>
      </c>
      <c r="BD54" s="165" t="s">
        <v>317</v>
      </c>
      <c r="BE54" s="165" t="s">
        <v>317</v>
      </c>
      <c r="BF54" s="165">
        <v>0.33333333333333331</v>
      </c>
    </row>
    <row r="55" spans="1:58" ht="18" customHeight="1" x14ac:dyDescent="0.25">
      <c r="A55" s="234"/>
      <c r="B55" s="77" t="s">
        <v>398</v>
      </c>
      <c r="C55" s="72" t="s">
        <v>192</v>
      </c>
      <c r="D55" s="155" t="s">
        <v>317</v>
      </c>
      <c r="E55" s="155">
        <v>15</v>
      </c>
      <c r="F55" s="155">
        <v>30</v>
      </c>
      <c r="G55" s="155">
        <v>25</v>
      </c>
      <c r="H55" s="155">
        <v>70</v>
      </c>
      <c r="I55" s="62"/>
      <c r="J55" s="155">
        <v>12131</v>
      </c>
      <c r="K55" s="155">
        <v>10813</v>
      </c>
      <c r="L55" s="155">
        <v>7991</v>
      </c>
      <c r="M55" s="155">
        <v>8937</v>
      </c>
      <c r="N55" s="155">
        <v>39872</v>
      </c>
      <c r="O55" s="165" t="s">
        <v>317</v>
      </c>
      <c r="P55" s="165">
        <v>1.3872190881346527E-3</v>
      </c>
      <c r="Q55" s="165">
        <v>3.7542235014391191E-3</v>
      </c>
      <c r="R55" s="165">
        <v>2.7973592928275709E-3</v>
      </c>
      <c r="S55" s="165">
        <v>1.7556179775280898E-3</v>
      </c>
      <c r="U55" s="234"/>
      <c r="V55" s="77" t="s">
        <v>398</v>
      </c>
      <c r="W55" s="72" t="s">
        <v>192</v>
      </c>
      <c r="X55" s="177" t="s">
        <v>317</v>
      </c>
      <c r="Y55" s="177" t="s">
        <v>317</v>
      </c>
      <c r="Z55" s="177" t="s">
        <v>317</v>
      </c>
      <c r="AA55" s="177" t="s">
        <v>317</v>
      </c>
      <c r="AB55" s="177">
        <v>10</v>
      </c>
      <c r="AC55" s="40"/>
      <c r="AD55" s="172" t="s">
        <v>317</v>
      </c>
      <c r="AE55" s="172" t="s">
        <v>317</v>
      </c>
      <c r="AF55" s="172" t="s">
        <v>317</v>
      </c>
      <c r="AG55" s="172" t="s">
        <v>317</v>
      </c>
      <c r="AH55" s="172">
        <v>2.5080256821829853E-4</v>
      </c>
      <c r="AJ55" s="234"/>
      <c r="AK55" s="77" t="s">
        <v>398</v>
      </c>
      <c r="AL55" s="72" t="s">
        <v>192</v>
      </c>
      <c r="AM55" s="155" t="s">
        <v>317</v>
      </c>
      <c r="AN55" s="155" t="s">
        <v>317</v>
      </c>
      <c r="AO55" s="155">
        <v>30</v>
      </c>
      <c r="AP55" s="155">
        <v>20</v>
      </c>
      <c r="AQ55" s="155">
        <v>55</v>
      </c>
      <c r="AR55" s="87"/>
      <c r="AS55" s="172" t="s">
        <v>317</v>
      </c>
      <c r="AT55" s="172" t="s">
        <v>317</v>
      </c>
      <c r="AU55" s="172">
        <v>3.7542235014391191E-3</v>
      </c>
      <c r="AV55" s="172">
        <v>2.2378874342620565E-3</v>
      </c>
      <c r="AW55" s="172">
        <v>1.379414125200642E-3</v>
      </c>
      <c r="AY55" s="234"/>
      <c r="AZ55" s="77" t="s">
        <v>398</v>
      </c>
      <c r="BA55" s="72" t="s">
        <v>192</v>
      </c>
      <c r="BB55" s="165" t="s">
        <v>317</v>
      </c>
      <c r="BC55" s="165" t="s">
        <v>317</v>
      </c>
      <c r="BD55" s="165" t="s">
        <v>317</v>
      </c>
      <c r="BE55" s="165" t="s">
        <v>317</v>
      </c>
      <c r="BF55" s="165">
        <v>0.14285714285714285</v>
      </c>
    </row>
    <row r="56" spans="1:58" ht="18" customHeight="1" x14ac:dyDescent="0.25">
      <c r="A56" s="234"/>
      <c r="B56" s="77" t="s">
        <v>409</v>
      </c>
      <c r="C56" s="72" t="s">
        <v>193</v>
      </c>
      <c r="D56" s="155" t="s">
        <v>317</v>
      </c>
      <c r="E56" s="155" t="s">
        <v>317</v>
      </c>
      <c r="F56" s="155">
        <v>15</v>
      </c>
      <c r="G56" s="155">
        <v>15</v>
      </c>
      <c r="H56" s="155">
        <v>40</v>
      </c>
      <c r="I56" s="62"/>
      <c r="J56" s="155">
        <v>11103</v>
      </c>
      <c r="K56" s="155">
        <v>10664</v>
      </c>
      <c r="L56" s="155">
        <v>8346</v>
      </c>
      <c r="M56" s="155">
        <v>8754</v>
      </c>
      <c r="N56" s="155">
        <v>38867</v>
      </c>
      <c r="O56" s="165" t="s">
        <v>317</v>
      </c>
      <c r="P56" s="165" t="s">
        <v>317</v>
      </c>
      <c r="Q56" s="165">
        <v>1.7972681524083393E-3</v>
      </c>
      <c r="R56" s="165">
        <v>1.7135023989033585E-3</v>
      </c>
      <c r="S56" s="165">
        <v>1.0291506933902796E-3</v>
      </c>
      <c r="U56" s="234"/>
      <c r="V56" s="77" t="s">
        <v>409</v>
      </c>
      <c r="W56" s="72" t="s">
        <v>193</v>
      </c>
      <c r="X56" s="177" t="s">
        <v>317</v>
      </c>
      <c r="Y56" s="177" t="s">
        <v>317</v>
      </c>
      <c r="Z56" s="177" t="s">
        <v>317</v>
      </c>
      <c r="AA56" s="177" t="s">
        <v>317</v>
      </c>
      <c r="AB56" s="177">
        <v>10</v>
      </c>
      <c r="AC56" s="40"/>
      <c r="AD56" s="172" t="s">
        <v>317</v>
      </c>
      <c r="AE56" s="172" t="s">
        <v>317</v>
      </c>
      <c r="AF56" s="172" t="s">
        <v>317</v>
      </c>
      <c r="AG56" s="172" t="s">
        <v>317</v>
      </c>
      <c r="AH56" s="172">
        <v>2.572876733475699E-4</v>
      </c>
      <c r="AJ56" s="234"/>
      <c r="AK56" s="77" t="s">
        <v>409</v>
      </c>
      <c r="AL56" s="72" t="s">
        <v>193</v>
      </c>
      <c r="AM56" s="155" t="s">
        <v>317</v>
      </c>
      <c r="AN56" s="155" t="s">
        <v>317</v>
      </c>
      <c r="AO56" s="155">
        <v>15</v>
      </c>
      <c r="AP56" s="155">
        <v>10</v>
      </c>
      <c r="AQ56" s="155">
        <v>35</v>
      </c>
      <c r="AR56" s="87"/>
      <c r="AS56" s="172" t="s">
        <v>317</v>
      </c>
      <c r="AT56" s="172" t="s">
        <v>317</v>
      </c>
      <c r="AU56" s="172">
        <v>1.7972681524083393E-3</v>
      </c>
      <c r="AV56" s="172">
        <v>1.142334932602239E-3</v>
      </c>
      <c r="AW56" s="172">
        <v>9.0050685671649476E-4</v>
      </c>
      <c r="AY56" s="234"/>
      <c r="AZ56" s="77" t="s">
        <v>409</v>
      </c>
      <c r="BA56" s="72" t="s">
        <v>193</v>
      </c>
      <c r="BB56" s="165" t="s">
        <v>317</v>
      </c>
      <c r="BC56" s="165" t="s">
        <v>317</v>
      </c>
      <c r="BD56" s="165" t="s">
        <v>317</v>
      </c>
      <c r="BE56" s="165" t="s">
        <v>317</v>
      </c>
      <c r="BF56" s="165">
        <v>0.25</v>
      </c>
    </row>
    <row r="57" spans="1:58" ht="18" customHeight="1" x14ac:dyDescent="0.25">
      <c r="A57" s="234"/>
      <c r="B57" s="77" t="s">
        <v>378</v>
      </c>
      <c r="C57" s="72" t="s">
        <v>194</v>
      </c>
      <c r="D57" s="155">
        <v>10</v>
      </c>
      <c r="E57" s="155">
        <v>35</v>
      </c>
      <c r="F57" s="155">
        <v>30</v>
      </c>
      <c r="G57" s="155">
        <v>25</v>
      </c>
      <c r="H57" s="155">
        <v>105</v>
      </c>
      <c r="I57" s="62"/>
      <c r="J57" s="155">
        <v>15427</v>
      </c>
      <c r="K57" s="155">
        <v>12637</v>
      </c>
      <c r="L57" s="155">
        <v>9311</v>
      </c>
      <c r="M57" s="155">
        <v>10137</v>
      </c>
      <c r="N57" s="155">
        <v>47512</v>
      </c>
      <c r="O57" s="165">
        <v>6.4821416996175532E-4</v>
      </c>
      <c r="P57" s="165">
        <v>2.7696446941520929E-3</v>
      </c>
      <c r="Q57" s="165">
        <v>3.2219954892063153E-3</v>
      </c>
      <c r="R57" s="165">
        <v>2.4662128834961033E-3</v>
      </c>
      <c r="S57" s="165">
        <v>2.2099680080821687E-3</v>
      </c>
      <c r="U57" s="234"/>
      <c r="V57" s="77" t="s">
        <v>378</v>
      </c>
      <c r="W57" s="72" t="s">
        <v>194</v>
      </c>
      <c r="X57" s="177">
        <v>10</v>
      </c>
      <c r="Y57" s="177">
        <v>25</v>
      </c>
      <c r="Z57" s="177">
        <v>10</v>
      </c>
      <c r="AA57" s="177" t="s">
        <v>317</v>
      </c>
      <c r="AB57" s="177">
        <v>50</v>
      </c>
      <c r="AC57" s="40"/>
      <c r="AD57" s="172">
        <v>6.4821416996175532E-4</v>
      </c>
      <c r="AE57" s="172">
        <v>1.9783176386800666E-3</v>
      </c>
      <c r="AF57" s="172">
        <v>1.073998496402105E-3</v>
      </c>
      <c r="AG57" s="172" t="s">
        <v>317</v>
      </c>
      <c r="AH57" s="172">
        <v>1.052365718134366E-3</v>
      </c>
      <c r="AJ57" s="234"/>
      <c r="AK57" s="77" t="s">
        <v>378</v>
      </c>
      <c r="AL57" s="72" t="s">
        <v>194</v>
      </c>
      <c r="AM57" s="155" t="s">
        <v>317</v>
      </c>
      <c r="AN57" s="155">
        <v>10</v>
      </c>
      <c r="AO57" s="155">
        <v>20</v>
      </c>
      <c r="AP57" s="155">
        <v>25</v>
      </c>
      <c r="AQ57" s="155">
        <v>55</v>
      </c>
      <c r="AR57" s="87"/>
      <c r="AS57" s="172" t="s">
        <v>317</v>
      </c>
      <c r="AT57" s="172">
        <v>7.9132705547202658E-4</v>
      </c>
      <c r="AU57" s="172">
        <v>2.14799699280421E-3</v>
      </c>
      <c r="AV57" s="172">
        <v>2.4662128834961033E-3</v>
      </c>
      <c r="AW57" s="172">
        <v>1.1576022899478027E-3</v>
      </c>
      <c r="AY57" s="234"/>
      <c r="AZ57" s="77" t="s">
        <v>378</v>
      </c>
      <c r="BA57" s="72" t="s">
        <v>194</v>
      </c>
      <c r="BB57" s="165">
        <v>1</v>
      </c>
      <c r="BC57" s="165">
        <v>0.7142857142857143</v>
      </c>
      <c r="BD57" s="165">
        <v>0.33333333333333331</v>
      </c>
      <c r="BE57" s="165" t="s">
        <v>317</v>
      </c>
      <c r="BF57" s="165">
        <v>0.47619047619047616</v>
      </c>
    </row>
    <row r="58" spans="1:58" ht="18" customHeight="1" x14ac:dyDescent="0.25">
      <c r="A58" s="234"/>
      <c r="B58" s="77" t="s">
        <v>380</v>
      </c>
      <c r="C58" s="72" t="s">
        <v>195</v>
      </c>
      <c r="D58" s="155">
        <v>15</v>
      </c>
      <c r="E58" s="155">
        <v>35</v>
      </c>
      <c r="F58" s="155">
        <v>15</v>
      </c>
      <c r="G58" s="155">
        <v>25</v>
      </c>
      <c r="H58" s="155">
        <v>95</v>
      </c>
      <c r="I58" s="62"/>
      <c r="J58" s="155">
        <v>10317</v>
      </c>
      <c r="K58" s="155">
        <v>9695</v>
      </c>
      <c r="L58" s="155">
        <v>7569</v>
      </c>
      <c r="M58" s="155">
        <v>8065</v>
      </c>
      <c r="N58" s="155">
        <v>35646</v>
      </c>
      <c r="O58" s="165">
        <v>1.4539110206455365E-3</v>
      </c>
      <c r="P58" s="165">
        <v>3.6101083032490976E-3</v>
      </c>
      <c r="Q58" s="165">
        <v>1.9817677368212444E-3</v>
      </c>
      <c r="R58" s="165">
        <v>3.0998140111593306E-3</v>
      </c>
      <c r="S58" s="165">
        <v>2.665095662907479E-3</v>
      </c>
      <c r="U58" s="234"/>
      <c r="V58" s="77" t="s">
        <v>380</v>
      </c>
      <c r="W58" s="72" t="s">
        <v>195</v>
      </c>
      <c r="X58" s="177">
        <v>10</v>
      </c>
      <c r="Y58" s="177">
        <v>15</v>
      </c>
      <c r="Z58" s="177" t="s">
        <v>317</v>
      </c>
      <c r="AA58" s="177" t="s">
        <v>317</v>
      </c>
      <c r="AB58" s="177">
        <v>35</v>
      </c>
      <c r="AC58" s="40"/>
      <c r="AD58" s="172">
        <v>9.6927401376369104E-4</v>
      </c>
      <c r="AE58" s="172">
        <v>1.5471892728210418E-3</v>
      </c>
      <c r="AF58" s="172" t="s">
        <v>317</v>
      </c>
      <c r="AG58" s="172" t="s">
        <v>317</v>
      </c>
      <c r="AH58" s="172">
        <v>9.8187734949222913E-4</v>
      </c>
      <c r="AJ58" s="234"/>
      <c r="AK58" s="77" t="s">
        <v>380</v>
      </c>
      <c r="AL58" s="72" t="s">
        <v>195</v>
      </c>
      <c r="AM58" s="155" t="s">
        <v>317</v>
      </c>
      <c r="AN58" s="155">
        <v>20</v>
      </c>
      <c r="AO58" s="155">
        <v>10</v>
      </c>
      <c r="AP58" s="155">
        <v>20</v>
      </c>
      <c r="AQ58" s="155">
        <v>55</v>
      </c>
      <c r="AR58" s="87"/>
      <c r="AS58" s="172" t="s">
        <v>317</v>
      </c>
      <c r="AT58" s="172">
        <v>2.0629190304280558E-3</v>
      </c>
      <c r="AU58" s="172">
        <v>1.321178491214163E-3</v>
      </c>
      <c r="AV58" s="172">
        <v>2.4798512089274642E-3</v>
      </c>
      <c r="AW58" s="172">
        <v>1.5429501206306458E-3</v>
      </c>
      <c r="AY58" s="234"/>
      <c r="AZ58" s="77" t="s">
        <v>380</v>
      </c>
      <c r="BA58" s="72" t="s">
        <v>195</v>
      </c>
      <c r="BB58" s="165">
        <v>0.66666666666666663</v>
      </c>
      <c r="BC58" s="165">
        <v>0.42857142857142855</v>
      </c>
      <c r="BD58" s="165" t="s">
        <v>317</v>
      </c>
      <c r="BE58" s="165" t="s">
        <v>317</v>
      </c>
      <c r="BF58" s="165">
        <v>0.36842105263157893</v>
      </c>
    </row>
    <row r="59" spans="1:58" ht="18" customHeight="1" x14ac:dyDescent="0.25">
      <c r="A59" s="234"/>
      <c r="B59" s="77" t="s">
        <v>382</v>
      </c>
      <c r="C59" s="72" t="s">
        <v>196</v>
      </c>
      <c r="D59" s="155" t="s">
        <v>317</v>
      </c>
      <c r="E59" s="155">
        <v>10</v>
      </c>
      <c r="F59" s="155">
        <v>10</v>
      </c>
      <c r="G59" s="155">
        <v>10</v>
      </c>
      <c r="H59" s="155">
        <v>35</v>
      </c>
      <c r="I59" s="62"/>
      <c r="J59" s="155">
        <v>5307</v>
      </c>
      <c r="K59" s="155">
        <v>4523</v>
      </c>
      <c r="L59" s="155">
        <v>3626</v>
      </c>
      <c r="M59" s="155">
        <v>4152</v>
      </c>
      <c r="N59" s="155">
        <v>17608</v>
      </c>
      <c r="O59" s="165" t="s">
        <v>317</v>
      </c>
      <c r="P59" s="165">
        <v>2.2109219544550079E-3</v>
      </c>
      <c r="Q59" s="165">
        <v>2.7578599007170436E-3</v>
      </c>
      <c r="R59" s="165">
        <v>2.4084778420038534E-3</v>
      </c>
      <c r="S59" s="165">
        <v>1.9877328487051338E-3</v>
      </c>
      <c r="U59" s="234"/>
      <c r="V59" s="77" t="s">
        <v>382</v>
      </c>
      <c r="W59" s="72" t="s">
        <v>196</v>
      </c>
      <c r="X59" s="177" t="s">
        <v>317</v>
      </c>
      <c r="Y59" s="177">
        <v>10</v>
      </c>
      <c r="Z59" s="177" t="s">
        <v>317</v>
      </c>
      <c r="AA59" s="177" t="s">
        <v>317</v>
      </c>
      <c r="AB59" s="177">
        <v>15</v>
      </c>
      <c r="AC59" s="40"/>
      <c r="AD59" s="172" t="s">
        <v>317</v>
      </c>
      <c r="AE59" s="172">
        <v>2.2109219544550079E-3</v>
      </c>
      <c r="AF59" s="172" t="s">
        <v>317</v>
      </c>
      <c r="AG59" s="172" t="s">
        <v>317</v>
      </c>
      <c r="AH59" s="172">
        <v>8.5188550658791455E-4</v>
      </c>
      <c r="AJ59" s="234"/>
      <c r="AK59" s="77" t="s">
        <v>382</v>
      </c>
      <c r="AL59" s="72" t="s">
        <v>196</v>
      </c>
      <c r="AM59" s="155" t="s">
        <v>317</v>
      </c>
      <c r="AN59" s="155" t="s">
        <v>317</v>
      </c>
      <c r="AO59" s="155">
        <v>10</v>
      </c>
      <c r="AP59" s="155" t="s">
        <v>317</v>
      </c>
      <c r="AQ59" s="155">
        <v>20</v>
      </c>
      <c r="AR59" s="87"/>
      <c r="AS59" s="172" t="s">
        <v>317</v>
      </c>
      <c r="AT59" s="172" t="s">
        <v>317</v>
      </c>
      <c r="AU59" s="172">
        <v>2.7578599007170436E-3</v>
      </c>
      <c r="AV59" s="172" t="s">
        <v>317</v>
      </c>
      <c r="AW59" s="172">
        <v>1.1358473421172195E-3</v>
      </c>
      <c r="AY59" s="234"/>
      <c r="AZ59" s="77" t="s">
        <v>382</v>
      </c>
      <c r="BA59" s="72" t="s">
        <v>196</v>
      </c>
      <c r="BB59" s="165" t="s">
        <v>317</v>
      </c>
      <c r="BC59" s="165">
        <v>1</v>
      </c>
      <c r="BD59" s="165" t="s">
        <v>317</v>
      </c>
      <c r="BE59" s="165" t="s">
        <v>317</v>
      </c>
      <c r="BF59" s="165">
        <v>0.42857142857142855</v>
      </c>
    </row>
    <row r="60" spans="1:58" ht="18" customHeight="1" x14ac:dyDescent="0.25">
      <c r="A60" s="234"/>
      <c r="B60" s="77" t="s">
        <v>386</v>
      </c>
      <c r="C60" s="72" t="s">
        <v>197</v>
      </c>
      <c r="D60" s="155" t="s">
        <v>317</v>
      </c>
      <c r="E60" s="155" t="s">
        <v>317</v>
      </c>
      <c r="F60" s="155">
        <v>15</v>
      </c>
      <c r="G60" s="155">
        <v>15</v>
      </c>
      <c r="H60" s="155">
        <v>40</v>
      </c>
      <c r="I60" s="62"/>
      <c r="J60" s="155">
        <v>5421</v>
      </c>
      <c r="K60" s="155">
        <v>5072</v>
      </c>
      <c r="L60" s="155">
        <v>3946</v>
      </c>
      <c r="M60" s="155">
        <v>4733</v>
      </c>
      <c r="N60" s="155">
        <v>19172</v>
      </c>
      <c r="O60" s="165" t="s">
        <v>317</v>
      </c>
      <c r="P60" s="165" t="s">
        <v>317</v>
      </c>
      <c r="Q60" s="165">
        <v>3.8013177901672578E-3</v>
      </c>
      <c r="R60" s="165">
        <v>3.1692372702302979E-3</v>
      </c>
      <c r="S60" s="165">
        <v>2.0863759649488839E-3</v>
      </c>
      <c r="U60" s="234"/>
      <c r="V60" s="77" t="s">
        <v>386</v>
      </c>
      <c r="W60" s="72" t="s">
        <v>197</v>
      </c>
      <c r="X60" s="177" t="s">
        <v>317</v>
      </c>
      <c r="Y60" s="177" t="s">
        <v>317</v>
      </c>
      <c r="Z60" s="177" t="s">
        <v>317</v>
      </c>
      <c r="AA60" s="177" t="s">
        <v>317</v>
      </c>
      <c r="AB60" s="177" t="s">
        <v>317</v>
      </c>
      <c r="AC60" s="40"/>
      <c r="AD60" s="172" t="s">
        <v>317</v>
      </c>
      <c r="AE60" s="172" t="s">
        <v>317</v>
      </c>
      <c r="AF60" s="172" t="s">
        <v>317</v>
      </c>
      <c r="AG60" s="172" t="s">
        <v>317</v>
      </c>
      <c r="AH60" s="172" t="s">
        <v>317</v>
      </c>
      <c r="AJ60" s="234"/>
      <c r="AK60" s="77" t="s">
        <v>386</v>
      </c>
      <c r="AL60" s="72" t="s">
        <v>197</v>
      </c>
      <c r="AM60" s="155" t="s">
        <v>317</v>
      </c>
      <c r="AN60" s="155" t="s">
        <v>317</v>
      </c>
      <c r="AO60" s="155">
        <v>15</v>
      </c>
      <c r="AP60" s="155">
        <v>15</v>
      </c>
      <c r="AQ60" s="155">
        <v>30</v>
      </c>
      <c r="AR60" s="87"/>
      <c r="AS60" s="172" t="s">
        <v>317</v>
      </c>
      <c r="AT60" s="172" t="s">
        <v>317</v>
      </c>
      <c r="AU60" s="172">
        <v>3.8013177901672578E-3</v>
      </c>
      <c r="AV60" s="172">
        <v>3.1692372702302979E-3</v>
      </c>
      <c r="AW60" s="172">
        <v>1.5647819737116628E-3</v>
      </c>
      <c r="AY60" s="234"/>
      <c r="AZ60" s="77" t="s">
        <v>386</v>
      </c>
      <c r="BA60" s="72" t="s">
        <v>197</v>
      </c>
      <c r="BB60" s="165" t="s">
        <v>317</v>
      </c>
      <c r="BC60" s="165" t="s">
        <v>317</v>
      </c>
      <c r="BD60" s="165" t="s">
        <v>317</v>
      </c>
      <c r="BE60" s="165" t="s">
        <v>317</v>
      </c>
      <c r="BF60" s="165" t="s">
        <v>317</v>
      </c>
    </row>
    <row r="61" spans="1:58" ht="18" customHeight="1" x14ac:dyDescent="0.25">
      <c r="A61" s="234"/>
      <c r="B61" s="77" t="s">
        <v>388</v>
      </c>
      <c r="C61" s="72" t="s">
        <v>198</v>
      </c>
      <c r="D61" s="155">
        <v>15</v>
      </c>
      <c r="E61" s="155">
        <v>35</v>
      </c>
      <c r="F61" s="155">
        <v>30</v>
      </c>
      <c r="G61" s="155">
        <v>25</v>
      </c>
      <c r="H61" s="155">
        <v>105</v>
      </c>
      <c r="I61" s="62"/>
      <c r="J61" s="155">
        <v>12310</v>
      </c>
      <c r="K61" s="155">
        <v>11083</v>
      </c>
      <c r="L61" s="155">
        <v>8726</v>
      </c>
      <c r="M61" s="155">
        <v>9442</v>
      </c>
      <c r="N61" s="155">
        <v>41561</v>
      </c>
      <c r="O61" s="165">
        <v>1.2185215272136475E-3</v>
      </c>
      <c r="P61" s="165">
        <v>3.1579897139763602E-3</v>
      </c>
      <c r="Q61" s="165">
        <v>3.4380013752005499E-3</v>
      </c>
      <c r="R61" s="165">
        <v>2.6477441220080491E-3</v>
      </c>
      <c r="S61" s="165">
        <v>2.526406968071028E-3</v>
      </c>
      <c r="U61" s="234"/>
      <c r="V61" s="77" t="s">
        <v>388</v>
      </c>
      <c r="W61" s="72" t="s">
        <v>198</v>
      </c>
      <c r="X61" s="177" t="s">
        <v>317</v>
      </c>
      <c r="Y61" s="177">
        <v>15</v>
      </c>
      <c r="Z61" s="177" t="s">
        <v>317</v>
      </c>
      <c r="AA61" s="177" t="s">
        <v>317</v>
      </c>
      <c r="AB61" s="177">
        <v>30</v>
      </c>
      <c r="AC61" s="40"/>
      <c r="AD61" s="172" t="s">
        <v>317</v>
      </c>
      <c r="AE61" s="172">
        <v>1.3534241631327259E-3</v>
      </c>
      <c r="AF61" s="172" t="s">
        <v>317</v>
      </c>
      <c r="AG61" s="172" t="s">
        <v>317</v>
      </c>
      <c r="AH61" s="172">
        <v>7.2183056230600798E-4</v>
      </c>
      <c r="AJ61" s="234"/>
      <c r="AK61" s="77" t="s">
        <v>388</v>
      </c>
      <c r="AL61" s="72" t="s">
        <v>198</v>
      </c>
      <c r="AM61" s="155" t="s">
        <v>317</v>
      </c>
      <c r="AN61" s="155">
        <v>20</v>
      </c>
      <c r="AO61" s="155">
        <v>25</v>
      </c>
      <c r="AP61" s="155">
        <v>20</v>
      </c>
      <c r="AQ61" s="155">
        <v>75</v>
      </c>
      <c r="AR61" s="87"/>
      <c r="AS61" s="172" t="s">
        <v>317</v>
      </c>
      <c r="AT61" s="172">
        <v>1.8045655508436343E-3</v>
      </c>
      <c r="AU61" s="172">
        <v>2.8650011460004585E-3</v>
      </c>
      <c r="AV61" s="172">
        <v>2.1181952976064393E-3</v>
      </c>
      <c r="AW61" s="172">
        <v>1.8045764057650201E-3</v>
      </c>
      <c r="AY61" s="234"/>
      <c r="AZ61" s="77" t="s">
        <v>388</v>
      </c>
      <c r="BA61" s="72" t="s">
        <v>198</v>
      </c>
      <c r="BB61" s="165" t="s">
        <v>317</v>
      </c>
      <c r="BC61" s="165">
        <v>0.42857142857142855</v>
      </c>
      <c r="BD61" s="165" t="s">
        <v>317</v>
      </c>
      <c r="BE61" s="165" t="s">
        <v>317</v>
      </c>
      <c r="BF61" s="165">
        <v>0.2857142857142857</v>
      </c>
    </row>
    <row r="62" spans="1:58" ht="18" customHeight="1" x14ac:dyDescent="0.25">
      <c r="A62" s="234"/>
      <c r="B62" s="77" t="s">
        <v>389</v>
      </c>
      <c r="C62" s="72" t="s">
        <v>199</v>
      </c>
      <c r="D62" s="155">
        <v>15</v>
      </c>
      <c r="E62" s="155">
        <v>45</v>
      </c>
      <c r="F62" s="155">
        <v>35</v>
      </c>
      <c r="G62" s="155">
        <v>30</v>
      </c>
      <c r="H62" s="155">
        <v>125</v>
      </c>
      <c r="J62" s="155">
        <v>13698</v>
      </c>
      <c r="K62" s="155">
        <v>12134</v>
      </c>
      <c r="L62" s="155">
        <v>8735</v>
      </c>
      <c r="M62" s="155">
        <v>11361</v>
      </c>
      <c r="N62" s="155">
        <v>45928</v>
      </c>
      <c r="O62" s="165">
        <v>1.0950503723171265E-3</v>
      </c>
      <c r="P62" s="165">
        <v>3.7085874402505358E-3</v>
      </c>
      <c r="Q62" s="165">
        <v>4.0068689181453924E-3</v>
      </c>
      <c r="R62" s="165">
        <v>2.6406126221283337E-3</v>
      </c>
      <c r="S62" s="165">
        <v>2.7216512802647622E-3</v>
      </c>
      <c r="U62" s="234"/>
      <c r="V62" s="77" t="s">
        <v>389</v>
      </c>
      <c r="W62" s="72" t="s">
        <v>199</v>
      </c>
      <c r="X62" s="177">
        <v>10</v>
      </c>
      <c r="Y62" s="177">
        <v>25</v>
      </c>
      <c r="Z62" s="177" t="s">
        <v>317</v>
      </c>
      <c r="AA62" s="177" t="s">
        <v>317</v>
      </c>
      <c r="AB62" s="177">
        <v>45</v>
      </c>
      <c r="AC62" s="40"/>
      <c r="AD62" s="172">
        <v>7.300335815447511E-4</v>
      </c>
      <c r="AE62" s="172">
        <v>2.0603263556947422E-3</v>
      </c>
      <c r="AF62" s="172" t="s">
        <v>317</v>
      </c>
      <c r="AG62" s="172" t="s">
        <v>317</v>
      </c>
      <c r="AH62" s="172">
        <v>9.7979446089531451E-4</v>
      </c>
      <c r="AJ62" s="234"/>
      <c r="AK62" s="77" t="s">
        <v>389</v>
      </c>
      <c r="AL62" s="72" t="s">
        <v>199</v>
      </c>
      <c r="AM62" s="155" t="s">
        <v>317</v>
      </c>
      <c r="AN62" s="155">
        <v>25</v>
      </c>
      <c r="AO62" s="155">
        <v>30</v>
      </c>
      <c r="AP62" s="155">
        <v>25</v>
      </c>
      <c r="AQ62" s="155">
        <v>80</v>
      </c>
      <c r="AR62" s="87"/>
      <c r="AS62" s="172" t="s">
        <v>317</v>
      </c>
      <c r="AT62" s="172">
        <v>2.0603263556947422E-3</v>
      </c>
      <c r="AU62" s="172">
        <v>3.4344590726960505E-3</v>
      </c>
      <c r="AV62" s="172">
        <v>2.2005105184402783E-3</v>
      </c>
      <c r="AW62" s="172">
        <v>1.7418568193694479E-3</v>
      </c>
      <c r="AY62" s="234"/>
      <c r="AZ62" s="77" t="s">
        <v>389</v>
      </c>
      <c r="BA62" s="72" t="s">
        <v>199</v>
      </c>
      <c r="BB62" s="165">
        <v>0.66666666666666663</v>
      </c>
      <c r="BC62" s="165">
        <v>0.55555555555555558</v>
      </c>
      <c r="BD62" s="165" t="s">
        <v>317</v>
      </c>
      <c r="BE62" s="165" t="s">
        <v>317</v>
      </c>
      <c r="BF62" s="165">
        <v>0.36</v>
      </c>
    </row>
    <row r="63" spans="1:58" ht="18" customHeight="1" x14ac:dyDescent="0.25">
      <c r="A63" s="234"/>
      <c r="B63" s="77" t="s">
        <v>393</v>
      </c>
      <c r="C63" s="72" t="s">
        <v>200</v>
      </c>
      <c r="D63" s="155" t="s">
        <v>317</v>
      </c>
      <c r="E63" s="155">
        <v>15</v>
      </c>
      <c r="F63" s="155">
        <v>15</v>
      </c>
      <c r="G63" s="155">
        <v>15</v>
      </c>
      <c r="H63" s="155">
        <v>50</v>
      </c>
      <c r="I63" s="62"/>
      <c r="J63" s="155">
        <v>9570</v>
      </c>
      <c r="K63" s="155">
        <v>8028</v>
      </c>
      <c r="L63" s="155">
        <v>6016</v>
      </c>
      <c r="M63" s="155">
        <v>6663</v>
      </c>
      <c r="N63" s="155">
        <v>30277</v>
      </c>
      <c r="O63" s="165" t="s">
        <v>317</v>
      </c>
      <c r="P63" s="165">
        <v>1.8684603886397607E-3</v>
      </c>
      <c r="Q63" s="165">
        <v>2.4933510638297874E-3</v>
      </c>
      <c r="R63" s="165">
        <v>2.2512381809995496E-3</v>
      </c>
      <c r="S63" s="165">
        <v>1.6514185685503847E-3</v>
      </c>
      <c r="U63" s="234"/>
      <c r="V63" s="77" t="s">
        <v>393</v>
      </c>
      <c r="W63" s="72" t="s">
        <v>200</v>
      </c>
      <c r="X63" s="177" t="s">
        <v>317</v>
      </c>
      <c r="Y63" s="177">
        <v>10</v>
      </c>
      <c r="Z63" s="177" t="s">
        <v>317</v>
      </c>
      <c r="AA63" s="177" t="s">
        <v>317</v>
      </c>
      <c r="AB63" s="177">
        <v>15</v>
      </c>
      <c r="AC63" s="40"/>
      <c r="AD63" s="172" t="s">
        <v>317</v>
      </c>
      <c r="AE63" s="172">
        <v>1.2456402590931739E-3</v>
      </c>
      <c r="AF63" s="172" t="s">
        <v>317</v>
      </c>
      <c r="AG63" s="172" t="s">
        <v>317</v>
      </c>
      <c r="AH63" s="172">
        <v>4.9542557056511541E-4</v>
      </c>
      <c r="AJ63" s="234"/>
      <c r="AK63" s="77" t="s">
        <v>393</v>
      </c>
      <c r="AL63" s="72" t="s">
        <v>200</v>
      </c>
      <c r="AM63" s="155" t="s">
        <v>317</v>
      </c>
      <c r="AN63" s="155" t="s">
        <v>317</v>
      </c>
      <c r="AO63" s="155">
        <v>15</v>
      </c>
      <c r="AP63" s="155">
        <v>15</v>
      </c>
      <c r="AQ63" s="155">
        <v>35</v>
      </c>
      <c r="AR63" s="87"/>
      <c r="AS63" s="172" t="s">
        <v>317</v>
      </c>
      <c r="AT63" s="172" t="s">
        <v>317</v>
      </c>
      <c r="AU63" s="172">
        <v>2.4933510638297874E-3</v>
      </c>
      <c r="AV63" s="172">
        <v>2.2512381809995496E-3</v>
      </c>
      <c r="AW63" s="172">
        <v>1.1559929979852693E-3</v>
      </c>
      <c r="AY63" s="234"/>
      <c r="AZ63" s="77" t="s">
        <v>393</v>
      </c>
      <c r="BA63" s="72" t="s">
        <v>200</v>
      </c>
      <c r="BB63" s="165" t="s">
        <v>317</v>
      </c>
      <c r="BC63" s="165">
        <v>0.66666666666666663</v>
      </c>
      <c r="BD63" s="165" t="s">
        <v>317</v>
      </c>
      <c r="BE63" s="165" t="s">
        <v>317</v>
      </c>
      <c r="BF63" s="165">
        <v>0.3</v>
      </c>
    </row>
    <row r="64" spans="1:58" ht="18" customHeight="1" x14ac:dyDescent="0.25">
      <c r="A64" s="234"/>
      <c r="B64" s="77" t="s">
        <v>396</v>
      </c>
      <c r="C64" s="72" t="s">
        <v>201</v>
      </c>
      <c r="D64" s="155" t="s">
        <v>317</v>
      </c>
      <c r="E64" s="155">
        <v>10</v>
      </c>
      <c r="F64" s="155">
        <v>15</v>
      </c>
      <c r="G64" s="155">
        <v>15</v>
      </c>
      <c r="H64" s="155">
        <v>50</v>
      </c>
      <c r="I64" s="62"/>
      <c r="J64" s="155">
        <v>7912</v>
      </c>
      <c r="K64" s="155">
        <v>6469</v>
      </c>
      <c r="L64" s="155">
        <v>4398</v>
      </c>
      <c r="M64" s="155">
        <v>4482</v>
      </c>
      <c r="N64" s="155">
        <v>23261</v>
      </c>
      <c r="O64" s="165" t="s">
        <v>317</v>
      </c>
      <c r="P64" s="165">
        <v>1.5458339774308239E-3</v>
      </c>
      <c r="Q64" s="165">
        <v>3.4106412005457027E-3</v>
      </c>
      <c r="R64" s="165">
        <v>3.3467202141900937E-3</v>
      </c>
      <c r="S64" s="165">
        <v>2.1495206568935129E-3</v>
      </c>
      <c r="U64" s="234"/>
      <c r="V64" s="77" t="s">
        <v>396</v>
      </c>
      <c r="W64" s="72" t="s">
        <v>201</v>
      </c>
      <c r="X64" s="177" t="s">
        <v>317</v>
      </c>
      <c r="Y64" s="177" t="s">
        <v>317</v>
      </c>
      <c r="Z64" s="177" t="s">
        <v>317</v>
      </c>
      <c r="AA64" s="177" t="s">
        <v>317</v>
      </c>
      <c r="AB64" s="177">
        <v>15</v>
      </c>
      <c r="AC64" s="40"/>
      <c r="AD64" s="172" t="s">
        <v>317</v>
      </c>
      <c r="AE64" s="172" t="s">
        <v>317</v>
      </c>
      <c r="AF64" s="172" t="s">
        <v>317</v>
      </c>
      <c r="AG64" s="172" t="s">
        <v>317</v>
      </c>
      <c r="AH64" s="172">
        <v>6.4485619706805379E-4</v>
      </c>
      <c r="AJ64" s="234"/>
      <c r="AK64" s="77" t="s">
        <v>396</v>
      </c>
      <c r="AL64" s="72" t="s">
        <v>201</v>
      </c>
      <c r="AM64" s="155" t="s">
        <v>317</v>
      </c>
      <c r="AN64" s="155" t="s">
        <v>317</v>
      </c>
      <c r="AO64" s="155">
        <v>15</v>
      </c>
      <c r="AP64" s="155">
        <v>15</v>
      </c>
      <c r="AQ64" s="155">
        <v>35</v>
      </c>
      <c r="AR64" s="87"/>
      <c r="AS64" s="172" t="s">
        <v>317</v>
      </c>
      <c r="AT64" s="172" t="s">
        <v>317</v>
      </c>
      <c r="AU64" s="172">
        <v>3.4106412005457027E-3</v>
      </c>
      <c r="AV64" s="172">
        <v>3.3467202141900937E-3</v>
      </c>
      <c r="AW64" s="172">
        <v>1.5046644598254589E-3</v>
      </c>
      <c r="AY64" s="234"/>
      <c r="AZ64" s="77" t="s">
        <v>396</v>
      </c>
      <c r="BA64" s="72" t="s">
        <v>201</v>
      </c>
      <c r="BB64" s="165" t="s">
        <v>317</v>
      </c>
      <c r="BC64" s="165" t="s">
        <v>317</v>
      </c>
      <c r="BD64" s="165" t="s">
        <v>317</v>
      </c>
      <c r="BE64" s="165" t="s">
        <v>317</v>
      </c>
      <c r="BF64" s="165">
        <v>0.3</v>
      </c>
    </row>
    <row r="65" spans="1:58" ht="18" customHeight="1" x14ac:dyDescent="0.25">
      <c r="A65" s="234"/>
      <c r="B65" s="77" t="s">
        <v>402</v>
      </c>
      <c r="C65" s="72" t="s">
        <v>202</v>
      </c>
      <c r="D65" s="155" t="s">
        <v>317</v>
      </c>
      <c r="E65" s="155">
        <v>15</v>
      </c>
      <c r="F65" s="155">
        <v>10</v>
      </c>
      <c r="G65" s="155" t="s">
        <v>317</v>
      </c>
      <c r="H65" s="155">
        <v>30</v>
      </c>
      <c r="I65" s="62"/>
      <c r="J65" s="155">
        <v>3592</v>
      </c>
      <c r="K65" s="155">
        <v>3485</v>
      </c>
      <c r="L65" s="155">
        <v>2855</v>
      </c>
      <c r="M65" s="155">
        <v>3205</v>
      </c>
      <c r="N65" s="155">
        <v>13137</v>
      </c>
      <c r="O65" s="165" t="s">
        <v>317</v>
      </c>
      <c r="P65" s="165">
        <v>4.30416068866571E-3</v>
      </c>
      <c r="Q65" s="165">
        <v>3.5026269702276708E-3</v>
      </c>
      <c r="R65" s="165" t="s">
        <v>317</v>
      </c>
      <c r="S65" s="165">
        <v>2.2836263987211693E-3</v>
      </c>
      <c r="U65" s="234"/>
      <c r="V65" s="77" t="s">
        <v>402</v>
      </c>
      <c r="W65" s="72" t="s">
        <v>202</v>
      </c>
      <c r="X65" s="177" t="s">
        <v>317</v>
      </c>
      <c r="Y65" s="177" t="s">
        <v>317</v>
      </c>
      <c r="Z65" s="177" t="s">
        <v>317</v>
      </c>
      <c r="AA65" s="177" t="s">
        <v>317</v>
      </c>
      <c r="AB65" s="177" t="s">
        <v>317</v>
      </c>
      <c r="AC65" s="40"/>
      <c r="AD65" s="172" t="s">
        <v>317</v>
      </c>
      <c r="AE65" s="172" t="s">
        <v>317</v>
      </c>
      <c r="AF65" s="172" t="s">
        <v>317</v>
      </c>
      <c r="AG65" s="172" t="s">
        <v>317</v>
      </c>
      <c r="AH65" s="172" t="s">
        <v>317</v>
      </c>
      <c r="AJ65" s="234"/>
      <c r="AK65" s="77" t="s">
        <v>402</v>
      </c>
      <c r="AL65" s="72" t="s">
        <v>202</v>
      </c>
      <c r="AM65" s="155" t="s">
        <v>317</v>
      </c>
      <c r="AN65" s="155">
        <v>10</v>
      </c>
      <c r="AO65" s="155">
        <v>10</v>
      </c>
      <c r="AP65" s="155" t="s">
        <v>317</v>
      </c>
      <c r="AQ65" s="155">
        <v>20</v>
      </c>
      <c r="AR65" s="87"/>
      <c r="AS65" s="172" t="s">
        <v>317</v>
      </c>
      <c r="AT65" s="172">
        <v>2.8694404591104736E-3</v>
      </c>
      <c r="AU65" s="172">
        <v>3.5026269702276708E-3</v>
      </c>
      <c r="AV65" s="172" t="s">
        <v>317</v>
      </c>
      <c r="AW65" s="172">
        <v>1.5224175991474462E-3</v>
      </c>
      <c r="AY65" s="234"/>
      <c r="AZ65" s="77" t="s">
        <v>402</v>
      </c>
      <c r="BA65" s="72" t="s">
        <v>202</v>
      </c>
      <c r="BB65" s="165" t="s">
        <v>317</v>
      </c>
      <c r="BC65" s="165" t="s">
        <v>317</v>
      </c>
      <c r="BD65" s="165" t="s">
        <v>317</v>
      </c>
      <c r="BE65" s="165" t="s">
        <v>317</v>
      </c>
      <c r="BF65" s="165" t="s">
        <v>317</v>
      </c>
    </row>
    <row r="66" spans="1:58" ht="18" customHeight="1" x14ac:dyDescent="0.25">
      <c r="A66" s="234"/>
      <c r="B66" s="77" t="s">
        <v>408</v>
      </c>
      <c r="C66" s="72" t="s">
        <v>203</v>
      </c>
      <c r="D66" s="155" t="s">
        <v>317</v>
      </c>
      <c r="E66" s="155">
        <v>10</v>
      </c>
      <c r="F66" s="155">
        <v>15</v>
      </c>
      <c r="G66" s="155">
        <v>15</v>
      </c>
      <c r="H66" s="155">
        <v>40</v>
      </c>
      <c r="I66" s="62"/>
      <c r="J66" s="155">
        <v>5069</v>
      </c>
      <c r="K66" s="155">
        <v>4970</v>
      </c>
      <c r="L66" s="155">
        <v>4044</v>
      </c>
      <c r="M66" s="155">
        <v>4588</v>
      </c>
      <c r="N66" s="155">
        <v>18671</v>
      </c>
      <c r="O66" s="165" t="s">
        <v>317</v>
      </c>
      <c r="P66" s="165">
        <v>2.012072434607646E-3</v>
      </c>
      <c r="Q66" s="165">
        <v>3.70919881305638E-3</v>
      </c>
      <c r="R66" s="165">
        <v>3.2693984306887531E-3</v>
      </c>
      <c r="S66" s="165">
        <v>2.1423598093299771E-3</v>
      </c>
      <c r="U66" s="234"/>
      <c r="V66" s="77" t="s">
        <v>408</v>
      </c>
      <c r="W66" s="72" t="s">
        <v>203</v>
      </c>
      <c r="X66" s="177" t="s">
        <v>317</v>
      </c>
      <c r="Y66" s="177" t="s">
        <v>317</v>
      </c>
      <c r="Z66" s="177" t="s">
        <v>317</v>
      </c>
      <c r="AA66" s="177" t="s">
        <v>317</v>
      </c>
      <c r="AB66" s="177" t="s">
        <v>317</v>
      </c>
      <c r="AC66" s="40"/>
      <c r="AD66" s="172" t="s">
        <v>317</v>
      </c>
      <c r="AE66" s="172" t="s">
        <v>317</v>
      </c>
      <c r="AF66" s="172" t="s">
        <v>317</v>
      </c>
      <c r="AG66" s="172" t="s">
        <v>317</v>
      </c>
      <c r="AH66" s="172" t="s">
        <v>317</v>
      </c>
      <c r="AJ66" s="234"/>
      <c r="AK66" s="77" t="s">
        <v>408</v>
      </c>
      <c r="AL66" s="72" t="s">
        <v>203</v>
      </c>
      <c r="AM66" s="155" t="s">
        <v>317</v>
      </c>
      <c r="AN66" s="155" t="s">
        <v>317</v>
      </c>
      <c r="AO66" s="155">
        <v>15</v>
      </c>
      <c r="AP66" s="155">
        <v>15</v>
      </c>
      <c r="AQ66" s="155">
        <v>35</v>
      </c>
      <c r="AR66" s="87"/>
      <c r="AS66" s="172" t="s">
        <v>317</v>
      </c>
      <c r="AT66" s="172" t="s">
        <v>317</v>
      </c>
      <c r="AU66" s="172">
        <v>3.70919881305638E-3</v>
      </c>
      <c r="AV66" s="172">
        <v>3.2693984306887531E-3</v>
      </c>
      <c r="AW66" s="172">
        <v>1.8745648331637299E-3</v>
      </c>
      <c r="AY66" s="234"/>
      <c r="AZ66" s="77" t="s">
        <v>408</v>
      </c>
      <c r="BA66" s="72" t="s">
        <v>203</v>
      </c>
      <c r="BB66" s="165" t="s">
        <v>317</v>
      </c>
      <c r="BC66" s="165" t="s">
        <v>317</v>
      </c>
      <c r="BD66" s="165" t="s">
        <v>317</v>
      </c>
      <c r="BE66" s="165" t="s">
        <v>317</v>
      </c>
      <c r="BF66" s="165" t="s">
        <v>317</v>
      </c>
    </row>
    <row r="67" spans="1:58" ht="18" customHeight="1" x14ac:dyDescent="0.25">
      <c r="A67" s="234"/>
      <c r="B67" s="77" t="s">
        <v>414</v>
      </c>
      <c r="C67" s="72" t="s">
        <v>204</v>
      </c>
      <c r="D67" s="155" t="s">
        <v>317</v>
      </c>
      <c r="E67" s="155">
        <v>45</v>
      </c>
      <c r="F67" s="155">
        <v>30</v>
      </c>
      <c r="G67" s="155">
        <v>20</v>
      </c>
      <c r="H67" s="155">
        <v>100</v>
      </c>
      <c r="I67" s="62"/>
      <c r="J67" s="155">
        <v>8623</v>
      </c>
      <c r="K67" s="155">
        <v>7904</v>
      </c>
      <c r="L67" s="155">
        <v>6064</v>
      </c>
      <c r="M67" s="155">
        <v>6952</v>
      </c>
      <c r="N67" s="155">
        <v>29543</v>
      </c>
      <c r="O67" s="165" t="s">
        <v>317</v>
      </c>
      <c r="P67" s="165">
        <v>5.6933198380566801E-3</v>
      </c>
      <c r="Q67" s="165">
        <v>4.9472295514511877E-3</v>
      </c>
      <c r="R67" s="165">
        <v>2.8768699654775605E-3</v>
      </c>
      <c r="S67" s="165">
        <v>3.3848965914091323E-3</v>
      </c>
      <c r="U67" s="234"/>
      <c r="V67" s="77" t="s">
        <v>414</v>
      </c>
      <c r="W67" s="72" t="s">
        <v>204</v>
      </c>
      <c r="X67" s="177" t="s">
        <v>317</v>
      </c>
      <c r="Y67" s="177">
        <v>20</v>
      </c>
      <c r="Z67" s="177">
        <v>10</v>
      </c>
      <c r="AA67" s="177" t="s">
        <v>317</v>
      </c>
      <c r="AB67" s="177">
        <v>40</v>
      </c>
      <c r="AC67" s="40"/>
      <c r="AD67" s="172" t="s">
        <v>317</v>
      </c>
      <c r="AE67" s="172">
        <v>2.5303643724696357E-3</v>
      </c>
      <c r="AF67" s="172">
        <v>1.6490765171503958E-3</v>
      </c>
      <c r="AG67" s="172" t="s">
        <v>317</v>
      </c>
      <c r="AH67" s="172">
        <v>1.3539586365636531E-3</v>
      </c>
      <c r="AJ67" s="234"/>
      <c r="AK67" s="77" t="s">
        <v>414</v>
      </c>
      <c r="AL67" s="72" t="s">
        <v>204</v>
      </c>
      <c r="AM67" s="155" t="s">
        <v>317</v>
      </c>
      <c r="AN67" s="155">
        <v>25</v>
      </c>
      <c r="AO67" s="155">
        <v>20</v>
      </c>
      <c r="AP67" s="155">
        <v>15</v>
      </c>
      <c r="AQ67" s="155">
        <v>60</v>
      </c>
      <c r="AR67" s="87"/>
      <c r="AS67" s="172" t="s">
        <v>317</v>
      </c>
      <c r="AT67" s="172">
        <v>3.1629554655870445E-3</v>
      </c>
      <c r="AU67" s="172">
        <v>3.2981530343007917E-3</v>
      </c>
      <c r="AV67" s="172">
        <v>2.1576524741081702E-3</v>
      </c>
      <c r="AW67" s="172">
        <v>2.0309379548454796E-3</v>
      </c>
      <c r="AY67" s="234"/>
      <c r="AZ67" s="77" t="s">
        <v>414</v>
      </c>
      <c r="BA67" s="72" t="s">
        <v>204</v>
      </c>
      <c r="BB67" s="165" t="s">
        <v>317</v>
      </c>
      <c r="BC67" s="165">
        <v>0.44444444444444442</v>
      </c>
      <c r="BD67" s="165">
        <v>0.33333333333333331</v>
      </c>
      <c r="BE67" s="165" t="s">
        <v>317</v>
      </c>
      <c r="BF67" s="165">
        <v>0.4</v>
      </c>
    </row>
    <row r="68" spans="1:58" ht="18" customHeight="1" x14ac:dyDescent="0.25">
      <c r="A68" s="234"/>
      <c r="B68" s="77" t="s">
        <v>417</v>
      </c>
      <c r="C68" s="72" t="s">
        <v>205</v>
      </c>
      <c r="D68" s="155" t="s">
        <v>317</v>
      </c>
      <c r="E68" s="155">
        <v>10</v>
      </c>
      <c r="F68" s="155">
        <v>20</v>
      </c>
      <c r="G68" s="155">
        <v>10</v>
      </c>
      <c r="H68" s="155">
        <v>45</v>
      </c>
      <c r="I68" s="62"/>
      <c r="J68" s="155">
        <v>6441</v>
      </c>
      <c r="K68" s="155">
        <v>5879</v>
      </c>
      <c r="L68" s="155">
        <v>4644</v>
      </c>
      <c r="M68" s="155">
        <v>5183</v>
      </c>
      <c r="N68" s="155">
        <v>22147</v>
      </c>
      <c r="O68" s="165" t="s">
        <v>317</v>
      </c>
      <c r="P68" s="165">
        <v>1.7009695526450078E-3</v>
      </c>
      <c r="Q68" s="165">
        <v>4.3066322136089581E-3</v>
      </c>
      <c r="R68" s="165">
        <v>1.9293845263360988E-3</v>
      </c>
      <c r="S68" s="165">
        <v>2.0318779067142276E-3</v>
      </c>
      <c r="U68" s="234"/>
      <c r="V68" s="77" t="s">
        <v>417</v>
      </c>
      <c r="W68" s="72" t="s">
        <v>205</v>
      </c>
      <c r="X68" s="177" t="s">
        <v>317</v>
      </c>
      <c r="Y68" s="177" t="s">
        <v>317</v>
      </c>
      <c r="Z68" s="177" t="s">
        <v>317</v>
      </c>
      <c r="AA68" s="177" t="s">
        <v>317</v>
      </c>
      <c r="AB68" s="177">
        <v>10</v>
      </c>
      <c r="AC68" s="40"/>
      <c r="AD68" s="172" t="s">
        <v>317</v>
      </c>
      <c r="AE68" s="172" t="s">
        <v>317</v>
      </c>
      <c r="AF68" s="172" t="s">
        <v>317</v>
      </c>
      <c r="AG68" s="172" t="s">
        <v>317</v>
      </c>
      <c r="AH68" s="172">
        <v>4.5152842371427279E-4</v>
      </c>
      <c r="AJ68" s="234"/>
      <c r="AK68" s="77" t="s">
        <v>417</v>
      </c>
      <c r="AL68" s="72" t="s">
        <v>205</v>
      </c>
      <c r="AM68" s="155" t="s">
        <v>317</v>
      </c>
      <c r="AN68" s="155" t="s">
        <v>317</v>
      </c>
      <c r="AO68" s="155">
        <v>20</v>
      </c>
      <c r="AP68" s="155">
        <v>10</v>
      </c>
      <c r="AQ68" s="155">
        <v>35</v>
      </c>
      <c r="AR68" s="87"/>
      <c r="AS68" s="172" t="s">
        <v>317</v>
      </c>
      <c r="AT68" s="172" t="s">
        <v>317</v>
      </c>
      <c r="AU68" s="172">
        <v>4.3066322136089581E-3</v>
      </c>
      <c r="AV68" s="172">
        <v>1.9293845263360988E-3</v>
      </c>
      <c r="AW68" s="172">
        <v>1.5803494829999549E-3</v>
      </c>
      <c r="AY68" s="234"/>
      <c r="AZ68" s="77" t="s">
        <v>417</v>
      </c>
      <c r="BA68" s="72" t="s">
        <v>205</v>
      </c>
      <c r="BB68" s="165" t="s">
        <v>317</v>
      </c>
      <c r="BC68" s="165" t="s">
        <v>317</v>
      </c>
      <c r="BD68" s="165" t="s">
        <v>317</v>
      </c>
      <c r="BE68" s="165" t="s">
        <v>317</v>
      </c>
      <c r="BF68" s="165">
        <v>0.22222222222222221</v>
      </c>
    </row>
    <row r="69" spans="1:58" ht="18" customHeight="1" x14ac:dyDescent="0.25">
      <c r="A69" s="234"/>
      <c r="B69" s="77" t="s">
        <v>384</v>
      </c>
      <c r="C69" s="72" t="s">
        <v>206</v>
      </c>
      <c r="D69" s="155">
        <v>10</v>
      </c>
      <c r="E69" s="155">
        <v>20</v>
      </c>
      <c r="F69" s="155">
        <v>20</v>
      </c>
      <c r="G69" s="155">
        <v>15</v>
      </c>
      <c r="H69" s="155">
        <v>65</v>
      </c>
      <c r="I69" s="62"/>
      <c r="J69" s="155">
        <v>7624</v>
      </c>
      <c r="K69" s="155">
        <v>6441</v>
      </c>
      <c r="L69" s="155">
        <v>4771</v>
      </c>
      <c r="M69" s="155">
        <v>5280</v>
      </c>
      <c r="N69" s="155">
        <v>24116</v>
      </c>
      <c r="O69" s="165">
        <v>1.3116474291710388E-3</v>
      </c>
      <c r="P69" s="165">
        <v>3.1051079024996117E-3</v>
      </c>
      <c r="Q69" s="165">
        <v>4.1919932928107312E-3</v>
      </c>
      <c r="R69" s="165">
        <v>2.840909090909091E-3</v>
      </c>
      <c r="S69" s="165">
        <v>2.695306020898988E-3</v>
      </c>
      <c r="U69" s="234"/>
      <c r="V69" s="77" t="s">
        <v>384</v>
      </c>
      <c r="W69" s="72" t="s">
        <v>206</v>
      </c>
      <c r="X69" s="177">
        <v>10</v>
      </c>
      <c r="Y69" s="177">
        <v>15</v>
      </c>
      <c r="Z69" s="177" t="s">
        <v>317</v>
      </c>
      <c r="AA69" s="177" t="s">
        <v>317</v>
      </c>
      <c r="AB69" s="177">
        <v>35</v>
      </c>
      <c r="AC69" s="40"/>
      <c r="AD69" s="172">
        <v>1.3116474291710388E-3</v>
      </c>
      <c r="AE69" s="172">
        <v>2.328830926874709E-3</v>
      </c>
      <c r="AF69" s="172" t="s">
        <v>317</v>
      </c>
      <c r="AG69" s="172" t="s">
        <v>317</v>
      </c>
      <c r="AH69" s="172">
        <v>1.4513186266379167E-3</v>
      </c>
      <c r="AJ69" s="234"/>
      <c r="AK69" s="77" t="s">
        <v>384</v>
      </c>
      <c r="AL69" s="72" t="s">
        <v>206</v>
      </c>
      <c r="AM69" s="155" t="s">
        <v>317</v>
      </c>
      <c r="AN69" s="155" t="s">
        <v>317</v>
      </c>
      <c r="AO69" s="155">
        <v>15</v>
      </c>
      <c r="AP69" s="155">
        <v>10</v>
      </c>
      <c r="AQ69" s="155">
        <v>30</v>
      </c>
      <c r="AR69" s="87"/>
      <c r="AS69" s="172" t="s">
        <v>317</v>
      </c>
      <c r="AT69" s="172" t="s">
        <v>317</v>
      </c>
      <c r="AU69" s="172">
        <v>3.1439949696080486E-3</v>
      </c>
      <c r="AV69" s="172">
        <v>1.893939393939394E-3</v>
      </c>
      <c r="AW69" s="172">
        <v>1.2439873942610715E-3</v>
      </c>
      <c r="AY69" s="234"/>
      <c r="AZ69" s="77" t="s">
        <v>384</v>
      </c>
      <c r="BA69" s="72" t="s">
        <v>206</v>
      </c>
      <c r="BB69" s="165">
        <v>1</v>
      </c>
      <c r="BC69" s="165">
        <v>0.75</v>
      </c>
      <c r="BD69" s="165" t="s">
        <v>317</v>
      </c>
      <c r="BE69" s="165" t="s">
        <v>317</v>
      </c>
      <c r="BF69" s="165">
        <v>0.53846153846153844</v>
      </c>
    </row>
    <row r="70" spans="1:58" ht="18" customHeight="1" x14ac:dyDescent="0.25">
      <c r="A70" s="234"/>
      <c r="B70" s="77" t="s">
        <v>390</v>
      </c>
      <c r="C70" s="72" t="s">
        <v>207</v>
      </c>
      <c r="D70" s="155">
        <v>15</v>
      </c>
      <c r="E70" s="155">
        <v>35</v>
      </c>
      <c r="F70" s="155">
        <v>30</v>
      </c>
      <c r="G70" s="155">
        <v>15</v>
      </c>
      <c r="H70" s="155">
        <v>100</v>
      </c>
      <c r="I70" s="62"/>
      <c r="J70" s="155">
        <v>11947</v>
      </c>
      <c r="K70" s="155">
        <v>10494</v>
      </c>
      <c r="L70" s="155">
        <v>7587</v>
      </c>
      <c r="M70" s="155">
        <v>8115</v>
      </c>
      <c r="N70" s="155">
        <v>38143</v>
      </c>
      <c r="O70" s="165">
        <v>1.2555453251862393E-3</v>
      </c>
      <c r="P70" s="165">
        <v>3.3352391842957881E-3</v>
      </c>
      <c r="Q70" s="165">
        <v>3.9541320680110716E-3</v>
      </c>
      <c r="R70" s="165">
        <v>1.8484288354898336E-3</v>
      </c>
      <c r="S70" s="165">
        <v>2.6217130272920327E-3</v>
      </c>
      <c r="U70" s="234"/>
      <c r="V70" s="77" t="s">
        <v>390</v>
      </c>
      <c r="W70" s="72" t="s">
        <v>207</v>
      </c>
      <c r="X70" s="177">
        <v>15</v>
      </c>
      <c r="Y70" s="177">
        <v>30</v>
      </c>
      <c r="Z70" s="177" t="s">
        <v>317</v>
      </c>
      <c r="AA70" s="177" t="s">
        <v>317</v>
      </c>
      <c r="AB70" s="177">
        <v>60</v>
      </c>
      <c r="AC70" s="40"/>
      <c r="AD70" s="172">
        <v>1.2555453251862393E-3</v>
      </c>
      <c r="AE70" s="172">
        <v>2.858776443682104E-3</v>
      </c>
      <c r="AF70" s="172" t="s">
        <v>317</v>
      </c>
      <c r="AG70" s="172" t="s">
        <v>317</v>
      </c>
      <c r="AH70" s="172">
        <v>1.5730278163752197E-3</v>
      </c>
      <c r="AJ70" s="234"/>
      <c r="AK70" s="77" t="s">
        <v>390</v>
      </c>
      <c r="AL70" s="72" t="s">
        <v>207</v>
      </c>
      <c r="AM70" s="155" t="s">
        <v>317</v>
      </c>
      <c r="AN70" s="155" t="s">
        <v>317</v>
      </c>
      <c r="AO70" s="155">
        <v>25</v>
      </c>
      <c r="AP70" s="155">
        <v>10</v>
      </c>
      <c r="AQ70" s="155">
        <v>40</v>
      </c>
      <c r="AR70" s="87"/>
      <c r="AS70" s="172" t="s">
        <v>317</v>
      </c>
      <c r="AT70" s="172" t="s">
        <v>317</v>
      </c>
      <c r="AU70" s="172">
        <v>3.2951100566758931E-3</v>
      </c>
      <c r="AV70" s="172">
        <v>1.2322858903265558E-3</v>
      </c>
      <c r="AW70" s="172">
        <v>1.048685210916813E-3</v>
      </c>
      <c r="AY70" s="234"/>
      <c r="AZ70" s="77" t="s">
        <v>390</v>
      </c>
      <c r="BA70" s="72" t="s">
        <v>207</v>
      </c>
      <c r="BB70" s="165">
        <v>1</v>
      </c>
      <c r="BC70" s="165">
        <v>0.8571428571428571</v>
      </c>
      <c r="BD70" s="165" t="s">
        <v>317</v>
      </c>
      <c r="BE70" s="165" t="s">
        <v>317</v>
      </c>
      <c r="BF70" s="165">
        <v>0.6</v>
      </c>
    </row>
    <row r="71" spans="1:58" ht="18" customHeight="1" x14ac:dyDescent="0.25">
      <c r="A71" s="234"/>
      <c r="B71" s="77" t="s">
        <v>397</v>
      </c>
      <c r="C71" s="72" t="s">
        <v>209</v>
      </c>
      <c r="D71" s="155">
        <v>10</v>
      </c>
      <c r="E71" s="155">
        <v>30</v>
      </c>
      <c r="F71" s="155">
        <v>20</v>
      </c>
      <c r="G71" s="155">
        <v>25</v>
      </c>
      <c r="H71" s="155">
        <v>85</v>
      </c>
      <c r="I71" s="62"/>
      <c r="J71" s="155">
        <v>8190</v>
      </c>
      <c r="K71" s="155">
        <v>7336</v>
      </c>
      <c r="L71" s="155">
        <v>5577</v>
      </c>
      <c r="M71" s="155">
        <v>5883</v>
      </c>
      <c r="N71" s="155">
        <v>26986</v>
      </c>
      <c r="O71" s="165">
        <v>1.221001221001221E-3</v>
      </c>
      <c r="P71" s="165">
        <v>4.0894220283533263E-3</v>
      </c>
      <c r="Q71" s="165">
        <v>3.5861574323112783E-3</v>
      </c>
      <c r="R71" s="165">
        <v>4.2495325514193437E-3</v>
      </c>
      <c r="S71" s="165">
        <v>3.1497813681168013E-3</v>
      </c>
      <c r="U71" s="234"/>
      <c r="V71" s="77" t="s">
        <v>397</v>
      </c>
      <c r="W71" s="72" t="s">
        <v>209</v>
      </c>
      <c r="X71" s="177" t="s">
        <v>317</v>
      </c>
      <c r="Y71" s="177">
        <v>20</v>
      </c>
      <c r="Z71" s="177" t="s">
        <v>317</v>
      </c>
      <c r="AA71" s="177" t="s">
        <v>317</v>
      </c>
      <c r="AB71" s="177">
        <v>35</v>
      </c>
      <c r="AC71" s="40"/>
      <c r="AD71" s="172" t="s">
        <v>317</v>
      </c>
      <c r="AE71" s="172">
        <v>2.7262813522355507E-3</v>
      </c>
      <c r="AF71" s="172" t="s">
        <v>317</v>
      </c>
      <c r="AG71" s="172" t="s">
        <v>317</v>
      </c>
      <c r="AH71" s="172">
        <v>1.2969687986363299E-3</v>
      </c>
      <c r="AJ71" s="234"/>
      <c r="AK71" s="77" t="s">
        <v>397</v>
      </c>
      <c r="AL71" s="72" t="s">
        <v>209</v>
      </c>
      <c r="AM71" s="155" t="s">
        <v>317</v>
      </c>
      <c r="AN71" s="155" t="s">
        <v>317</v>
      </c>
      <c r="AO71" s="155">
        <v>15</v>
      </c>
      <c r="AP71" s="155">
        <v>20</v>
      </c>
      <c r="AQ71" s="155">
        <v>50</v>
      </c>
      <c r="AR71" s="87"/>
      <c r="AS71" s="172" t="s">
        <v>317</v>
      </c>
      <c r="AT71" s="172" t="s">
        <v>317</v>
      </c>
      <c r="AU71" s="172">
        <v>2.6896180742334587E-3</v>
      </c>
      <c r="AV71" s="172">
        <v>3.399626041135475E-3</v>
      </c>
      <c r="AW71" s="172">
        <v>1.8528125694804714E-3</v>
      </c>
      <c r="AY71" s="234"/>
      <c r="AZ71" s="77" t="s">
        <v>397</v>
      </c>
      <c r="BA71" s="72" t="s">
        <v>209</v>
      </c>
      <c r="BB71" s="165" t="s">
        <v>317</v>
      </c>
      <c r="BC71" s="165">
        <v>0.66666666666666663</v>
      </c>
      <c r="BD71" s="165" t="s">
        <v>317</v>
      </c>
      <c r="BE71" s="165" t="s">
        <v>317</v>
      </c>
      <c r="BF71" s="165">
        <v>0.41176470588235292</v>
      </c>
    </row>
    <row r="72" spans="1:58" ht="18" customHeight="1" x14ac:dyDescent="0.25">
      <c r="A72" s="234"/>
      <c r="B72" s="77" t="s">
        <v>404</v>
      </c>
      <c r="C72" s="72" t="s">
        <v>210</v>
      </c>
      <c r="D72" s="155">
        <v>15</v>
      </c>
      <c r="E72" s="155">
        <v>30</v>
      </c>
      <c r="F72" s="155">
        <v>20</v>
      </c>
      <c r="G72" s="155">
        <v>20</v>
      </c>
      <c r="H72" s="155">
        <v>90</v>
      </c>
      <c r="I72" s="62"/>
      <c r="J72" s="155">
        <v>9506</v>
      </c>
      <c r="K72" s="155">
        <v>8867</v>
      </c>
      <c r="L72" s="155">
        <v>6362</v>
      </c>
      <c r="M72" s="155">
        <v>6789</v>
      </c>
      <c r="N72" s="155">
        <v>31524</v>
      </c>
      <c r="O72" s="165">
        <v>1.5779507679360403E-3</v>
      </c>
      <c r="P72" s="165">
        <v>3.3833314537047481E-3</v>
      </c>
      <c r="Q72" s="165">
        <v>3.1436655139893115E-3</v>
      </c>
      <c r="R72" s="165">
        <v>2.9459419649432907E-3</v>
      </c>
      <c r="S72" s="165">
        <v>2.8549676437000381E-3</v>
      </c>
      <c r="U72" s="234"/>
      <c r="V72" s="77" t="s">
        <v>404</v>
      </c>
      <c r="W72" s="72" t="s">
        <v>210</v>
      </c>
      <c r="X72" s="177">
        <v>10</v>
      </c>
      <c r="Y72" s="177">
        <v>20</v>
      </c>
      <c r="Z72" s="177" t="s">
        <v>317</v>
      </c>
      <c r="AA72" s="177" t="s">
        <v>317</v>
      </c>
      <c r="AB72" s="177">
        <v>40</v>
      </c>
      <c r="AC72" s="40"/>
      <c r="AD72" s="172">
        <v>1.051967178624027E-3</v>
      </c>
      <c r="AE72" s="172">
        <v>2.2555543024698321E-3</v>
      </c>
      <c r="AF72" s="172" t="s">
        <v>317</v>
      </c>
      <c r="AG72" s="172" t="s">
        <v>317</v>
      </c>
      <c r="AH72" s="172">
        <v>1.2688745083111281E-3</v>
      </c>
      <c r="AJ72" s="234"/>
      <c r="AK72" s="77" t="s">
        <v>404</v>
      </c>
      <c r="AL72" s="72" t="s">
        <v>210</v>
      </c>
      <c r="AM72" s="155" t="s">
        <v>317</v>
      </c>
      <c r="AN72" s="155">
        <v>10</v>
      </c>
      <c r="AO72" s="155">
        <v>15</v>
      </c>
      <c r="AP72" s="155">
        <v>20</v>
      </c>
      <c r="AQ72" s="155">
        <v>50</v>
      </c>
      <c r="AR72" s="87"/>
      <c r="AS72" s="172" t="s">
        <v>317</v>
      </c>
      <c r="AT72" s="172">
        <v>1.127777151234916E-3</v>
      </c>
      <c r="AU72" s="172">
        <v>2.3577491354919836E-3</v>
      </c>
      <c r="AV72" s="172">
        <v>2.9459419649432907E-3</v>
      </c>
      <c r="AW72" s="172">
        <v>1.5860931353889099E-3</v>
      </c>
      <c r="AY72" s="234"/>
      <c r="AZ72" s="77" t="s">
        <v>404</v>
      </c>
      <c r="BA72" s="72" t="s">
        <v>210</v>
      </c>
      <c r="BB72" s="165">
        <v>0.66666666666666663</v>
      </c>
      <c r="BC72" s="165">
        <v>0.66666666666666663</v>
      </c>
      <c r="BD72" s="165" t="s">
        <v>317</v>
      </c>
      <c r="BE72" s="165" t="s">
        <v>317</v>
      </c>
      <c r="BF72" s="165">
        <v>0.44444444444444442</v>
      </c>
    </row>
    <row r="73" spans="1:58" ht="18" customHeight="1" x14ac:dyDescent="0.25">
      <c r="A73" s="234"/>
      <c r="B73" s="77" t="s">
        <v>415</v>
      </c>
      <c r="C73" s="72" t="s">
        <v>213</v>
      </c>
      <c r="D73" s="155">
        <v>15</v>
      </c>
      <c r="E73" s="155">
        <v>25</v>
      </c>
      <c r="F73" s="155">
        <v>25</v>
      </c>
      <c r="G73" s="155">
        <v>20</v>
      </c>
      <c r="H73" s="155">
        <v>80</v>
      </c>
      <c r="I73" s="62"/>
      <c r="J73" s="155">
        <v>6542</v>
      </c>
      <c r="K73" s="155">
        <v>6429</v>
      </c>
      <c r="L73" s="155">
        <v>4985</v>
      </c>
      <c r="M73" s="155">
        <v>5156</v>
      </c>
      <c r="N73" s="155">
        <v>23112</v>
      </c>
      <c r="O73" s="165">
        <v>2.2928767960868237E-3</v>
      </c>
      <c r="P73" s="165">
        <v>3.8886296469124279E-3</v>
      </c>
      <c r="Q73" s="165">
        <v>5.0150451354062184E-3</v>
      </c>
      <c r="R73" s="165">
        <v>3.8789759503491078E-3</v>
      </c>
      <c r="S73" s="165">
        <v>3.4614053305642091E-3</v>
      </c>
      <c r="U73" s="234"/>
      <c r="V73" s="77" t="s">
        <v>415</v>
      </c>
      <c r="W73" s="72" t="s">
        <v>213</v>
      </c>
      <c r="X73" s="177">
        <v>10</v>
      </c>
      <c r="Y73" s="177">
        <v>20</v>
      </c>
      <c r="Z73" s="177" t="s">
        <v>317</v>
      </c>
      <c r="AA73" s="177" t="s">
        <v>317</v>
      </c>
      <c r="AB73" s="177">
        <v>35</v>
      </c>
      <c r="AC73" s="40"/>
      <c r="AD73" s="172">
        <v>1.5285845307245491E-3</v>
      </c>
      <c r="AE73" s="172">
        <v>3.1109037175299425E-3</v>
      </c>
      <c r="AF73" s="172" t="s">
        <v>317</v>
      </c>
      <c r="AG73" s="172" t="s">
        <v>317</v>
      </c>
      <c r="AH73" s="172">
        <v>1.5143648321218415E-3</v>
      </c>
      <c r="AJ73" s="234"/>
      <c r="AK73" s="77" t="s">
        <v>415</v>
      </c>
      <c r="AL73" s="72" t="s">
        <v>213</v>
      </c>
      <c r="AM73" s="155" t="s">
        <v>317</v>
      </c>
      <c r="AN73" s="155" t="s">
        <v>317</v>
      </c>
      <c r="AO73" s="155">
        <v>20</v>
      </c>
      <c r="AP73" s="155">
        <v>15</v>
      </c>
      <c r="AQ73" s="155">
        <v>40</v>
      </c>
      <c r="AR73" s="87"/>
      <c r="AS73" s="172" t="s">
        <v>317</v>
      </c>
      <c r="AT73" s="172" t="s">
        <v>317</v>
      </c>
      <c r="AU73" s="172">
        <v>4.0120361083249749E-3</v>
      </c>
      <c r="AV73" s="172">
        <v>2.9092319627618307E-3</v>
      </c>
      <c r="AW73" s="172">
        <v>1.7307026652821046E-3</v>
      </c>
      <c r="AY73" s="234"/>
      <c r="AZ73" s="77" t="s">
        <v>415</v>
      </c>
      <c r="BA73" s="72" t="s">
        <v>213</v>
      </c>
      <c r="BB73" s="165">
        <v>0.66666666666666663</v>
      </c>
      <c r="BC73" s="165">
        <v>0.8</v>
      </c>
      <c r="BD73" s="165" t="s">
        <v>317</v>
      </c>
      <c r="BE73" s="165" t="s">
        <v>317</v>
      </c>
      <c r="BF73" s="165">
        <v>0.4375</v>
      </c>
    </row>
    <row r="74" spans="1:58" ht="18" customHeight="1" x14ac:dyDescent="0.25">
      <c r="A74" s="234"/>
      <c r="B74" s="77" t="s">
        <v>418</v>
      </c>
      <c r="C74" s="72" t="s">
        <v>214</v>
      </c>
      <c r="D74" s="155">
        <v>15</v>
      </c>
      <c r="E74" s="155">
        <v>35</v>
      </c>
      <c r="F74" s="155">
        <v>25</v>
      </c>
      <c r="G74" s="155">
        <v>15</v>
      </c>
      <c r="H74" s="155">
        <v>85</v>
      </c>
      <c r="I74" s="62"/>
      <c r="J74" s="155">
        <v>8317</v>
      </c>
      <c r="K74" s="155">
        <v>6995</v>
      </c>
      <c r="L74" s="155">
        <v>5040</v>
      </c>
      <c r="M74" s="155">
        <v>5236</v>
      </c>
      <c r="N74" s="155">
        <v>25588</v>
      </c>
      <c r="O74" s="165">
        <v>1.8035349284597811E-3</v>
      </c>
      <c r="P74" s="165">
        <v>5.003573981415297E-3</v>
      </c>
      <c r="Q74" s="165">
        <v>4.96031746031746E-3</v>
      </c>
      <c r="R74" s="165">
        <v>2.8647822765469825E-3</v>
      </c>
      <c r="S74" s="165">
        <v>3.3218696263873689E-3</v>
      </c>
      <c r="U74" s="234"/>
      <c r="V74" s="77" t="s">
        <v>418</v>
      </c>
      <c r="W74" s="72" t="s">
        <v>214</v>
      </c>
      <c r="X74" s="177">
        <v>10</v>
      </c>
      <c r="Y74" s="177">
        <v>30</v>
      </c>
      <c r="Z74" s="177" t="s">
        <v>317</v>
      </c>
      <c r="AA74" s="177" t="s">
        <v>317</v>
      </c>
      <c r="AB74" s="177">
        <v>45</v>
      </c>
      <c r="AC74" s="40"/>
      <c r="AD74" s="172">
        <v>1.2023566189731875E-3</v>
      </c>
      <c r="AE74" s="172">
        <v>4.2887776983559682E-3</v>
      </c>
      <c r="AF74" s="172" t="s">
        <v>317</v>
      </c>
      <c r="AG74" s="172" t="s">
        <v>317</v>
      </c>
      <c r="AH74" s="172">
        <v>1.7586368610286072E-3</v>
      </c>
      <c r="AJ74" s="234"/>
      <c r="AK74" s="77" t="s">
        <v>418</v>
      </c>
      <c r="AL74" s="72" t="s">
        <v>214</v>
      </c>
      <c r="AM74" s="155" t="s">
        <v>317</v>
      </c>
      <c r="AN74" s="155" t="s">
        <v>317</v>
      </c>
      <c r="AO74" s="155">
        <v>20</v>
      </c>
      <c r="AP74" s="155">
        <v>10</v>
      </c>
      <c r="AQ74" s="155">
        <v>35</v>
      </c>
      <c r="AR74" s="87"/>
      <c r="AS74" s="172" t="s">
        <v>317</v>
      </c>
      <c r="AT74" s="172" t="s">
        <v>317</v>
      </c>
      <c r="AU74" s="172">
        <v>3.968253968253968E-3</v>
      </c>
      <c r="AV74" s="172">
        <v>1.9098548510313217E-3</v>
      </c>
      <c r="AW74" s="172">
        <v>1.3678286696889167E-3</v>
      </c>
      <c r="AY74" s="234"/>
      <c r="AZ74" s="77" t="s">
        <v>418</v>
      </c>
      <c r="BA74" s="72" t="s">
        <v>214</v>
      </c>
      <c r="BB74" s="165">
        <v>0.66666666666666663</v>
      </c>
      <c r="BC74" s="165">
        <v>0.8571428571428571</v>
      </c>
      <c r="BD74" s="165" t="s">
        <v>317</v>
      </c>
      <c r="BE74" s="165" t="s">
        <v>317</v>
      </c>
      <c r="BF74" s="165">
        <v>0.52941176470588236</v>
      </c>
    </row>
    <row r="75" spans="1:58" ht="18" customHeight="1" x14ac:dyDescent="0.25">
      <c r="A75" s="234"/>
      <c r="B75" s="77" t="s">
        <v>381</v>
      </c>
      <c r="C75" s="72" t="s">
        <v>216</v>
      </c>
      <c r="D75" s="155">
        <v>15</v>
      </c>
      <c r="E75" s="155">
        <v>20</v>
      </c>
      <c r="F75" s="155">
        <v>20</v>
      </c>
      <c r="G75" s="155">
        <v>25</v>
      </c>
      <c r="H75" s="155">
        <v>75</v>
      </c>
      <c r="J75" s="155">
        <v>8885</v>
      </c>
      <c r="K75" s="155">
        <v>8065</v>
      </c>
      <c r="L75" s="155">
        <v>6055</v>
      </c>
      <c r="M75" s="155">
        <v>6506</v>
      </c>
      <c r="N75" s="155">
        <v>29511</v>
      </c>
      <c r="O75" s="165">
        <v>1.6882386043894203E-3</v>
      </c>
      <c r="P75" s="165">
        <v>2.4798512089274642E-3</v>
      </c>
      <c r="Q75" s="165">
        <v>3.3030553261767133E-3</v>
      </c>
      <c r="R75" s="165">
        <v>3.8426068244697201E-3</v>
      </c>
      <c r="S75" s="165">
        <v>2.541425231269696E-3</v>
      </c>
      <c r="U75" s="234"/>
      <c r="V75" s="77" t="s">
        <v>381</v>
      </c>
      <c r="W75" s="72" t="s">
        <v>216</v>
      </c>
      <c r="X75" s="177">
        <v>10</v>
      </c>
      <c r="Y75" s="177" t="s">
        <v>317</v>
      </c>
      <c r="Z75" s="177" t="s">
        <v>317</v>
      </c>
      <c r="AA75" s="177" t="s">
        <v>317</v>
      </c>
      <c r="AB75" s="177">
        <v>30</v>
      </c>
      <c r="AC75" s="40"/>
      <c r="AD75" s="172">
        <v>1.1254924029262803E-3</v>
      </c>
      <c r="AE75" s="172" t="s">
        <v>317</v>
      </c>
      <c r="AF75" s="172" t="s">
        <v>317</v>
      </c>
      <c r="AG75" s="172" t="s">
        <v>317</v>
      </c>
      <c r="AH75" s="172">
        <v>1.0165700925078784E-3</v>
      </c>
      <c r="AJ75" s="234"/>
      <c r="AK75" s="77" t="s">
        <v>381</v>
      </c>
      <c r="AL75" s="72" t="s">
        <v>216</v>
      </c>
      <c r="AM75" s="155" t="s">
        <v>317</v>
      </c>
      <c r="AN75" s="155">
        <v>10</v>
      </c>
      <c r="AO75" s="155">
        <v>10</v>
      </c>
      <c r="AP75" s="155">
        <v>20</v>
      </c>
      <c r="AQ75" s="155">
        <v>50</v>
      </c>
      <c r="AR75" s="87"/>
      <c r="AS75" s="172" t="s">
        <v>317</v>
      </c>
      <c r="AT75" s="172">
        <v>1.2399256044637321E-3</v>
      </c>
      <c r="AU75" s="172">
        <v>1.6515276630883566E-3</v>
      </c>
      <c r="AV75" s="172">
        <v>3.0740854595757761E-3</v>
      </c>
      <c r="AW75" s="172">
        <v>1.6942834875131308E-3</v>
      </c>
      <c r="AY75" s="234"/>
      <c r="AZ75" s="77" t="s">
        <v>381</v>
      </c>
      <c r="BA75" s="72" t="s">
        <v>216</v>
      </c>
      <c r="BB75" s="165">
        <v>0.66666666666666663</v>
      </c>
      <c r="BC75" s="165" t="s">
        <v>317</v>
      </c>
      <c r="BD75" s="165" t="s">
        <v>317</v>
      </c>
      <c r="BE75" s="165" t="s">
        <v>317</v>
      </c>
      <c r="BF75" s="165">
        <v>0.4</v>
      </c>
    </row>
    <row r="76" spans="1:58" ht="18" customHeight="1" x14ac:dyDescent="0.25">
      <c r="A76" s="234"/>
      <c r="B76" s="77" t="s">
        <v>383</v>
      </c>
      <c r="C76" s="72" t="s">
        <v>217</v>
      </c>
      <c r="D76" s="155" t="s">
        <v>317</v>
      </c>
      <c r="E76" s="155" t="s">
        <v>317</v>
      </c>
      <c r="F76" s="155">
        <v>15</v>
      </c>
      <c r="G76" s="155">
        <v>20</v>
      </c>
      <c r="H76" s="155">
        <v>40</v>
      </c>
      <c r="I76" s="62"/>
      <c r="J76" s="155">
        <v>7283</v>
      </c>
      <c r="K76" s="155">
        <v>7201</v>
      </c>
      <c r="L76" s="155">
        <v>5690</v>
      </c>
      <c r="M76" s="155">
        <v>6342</v>
      </c>
      <c r="N76" s="155">
        <v>26516</v>
      </c>
      <c r="O76" s="165" t="s">
        <v>317</v>
      </c>
      <c r="P76" s="165" t="s">
        <v>317</v>
      </c>
      <c r="Q76" s="165">
        <v>2.6362038664323375E-3</v>
      </c>
      <c r="R76" s="165">
        <v>3.1535793125197099E-3</v>
      </c>
      <c r="S76" s="165">
        <v>1.508523155830442E-3</v>
      </c>
      <c r="U76" s="234"/>
      <c r="V76" s="77" t="s">
        <v>383</v>
      </c>
      <c r="W76" s="72" t="s">
        <v>217</v>
      </c>
      <c r="X76" s="177" t="s">
        <v>317</v>
      </c>
      <c r="Y76" s="177" t="s">
        <v>317</v>
      </c>
      <c r="Z76" s="177" t="s">
        <v>317</v>
      </c>
      <c r="AA76" s="177" t="s">
        <v>317</v>
      </c>
      <c r="AB76" s="177">
        <v>10</v>
      </c>
      <c r="AC76" s="40"/>
      <c r="AD76" s="172" t="s">
        <v>317</v>
      </c>
      <c r="AE76" s="172" t="s">
        <v>317</v>
      </c>
      <c r="AF76" s="172" t="s">
        <v>317</v>
      </c>
      <c r="AG76" s="172" t="s">
        <v>317</v>
      </c>
      <c r="AH76" s="172">
        <v>3.7713078895761049E-4</v>
      </c>
      <c r="AJ76" s="234"/>
      <c r="AK76" s="77" t="s">
        <v>383</v>
      </c>
      <c r="AL76" s="72" t="s">
        <v>217</v>
      </c>
      <c r="AM76" s="155" t="s">
        <v>317</v>
      </c>
      <c r="AN76" s="155" t="s">
        <v>317</v>
      </c>
      <c r="AO76" s="155">
        <v>15</v>
      </c>
      <c r="AP76" s="155">
        <v>15</v>
      </c>
      <c r="AQ76" s="155">
        <v>35</v>
      </c>
      <c r="AR76" s="87"/>
      <c r="AS76" s="172" t="s">
        <v>317</v>
      </c>
      <c r="AT76" s="172" t="s">
        <v>317</v>
      </c>
      <c r="AU76" s="172">
        <v>2.6362038664323375E-3</v>
      </c>
      <c r="AV76" s="172">
        <v>2.3651844843897824E-3</v>
      </c>
      <c r="AW76" s="172">
        <v>1.3199577613516368E-3</v>
      </c>
      <c r="AY76" s="234"/>
      <c r="AZ76" s="77" t="s">
        <v>383</v>
      </c>
      <c r="BA76" s="72" t="s">
        <v>217</v>
      </c>
      <c r="BB76" s="165" t="s">
        <v>317</v>
      </c>
      <c r="BC76" s="165" t="s">
        <v>317</v>
      </c>
      <c r="BD76" s="165" t="s">
        <v>317</v>
      </c>
      <c r="BE76" s="165" t="s">
        <v>317</v>
      </c>
      <c r="BF76" s="165">
        <v>0.25</v>
      </c>
    </row>
    <row r="77" spans="1:58" ht="18" customHeight="1" x14ac:dyDescent="0.25">
      <c r="A77" s="234"/>
      <c r="B77" s="77" t="s">
        <v>395</v>
      </c>
      <c r="C77" s="72" t="s">
        <v>218</v>
      </c>
      <c r="D77" s="155" t="s">
        <v>317</v>
      </c>
      <c r="E77" s="155" t="s">
        <v>317</v>
      </c>
      <c r="F77" s="155">
        <v>20</v>
      </c>
      <c r="G77" s="155">
        <v>10</v>
      </c>
      <c r="H77" s="155">
        <v>40</v>
      </c>
      <c r="I77" s="62"/>
      <c r="J77" s="155">
        <v>6471</v>
      </c>
      <c r="K77" s="155">
        <v>5788</v>
      </c>
      <c r="L77" s="155">
        <v>4461</v>
      </c>
      <c r="M77" s="155">
        <v>5180</v>
      </c>
      <c r="N77" s="155">
        <v>21900</v>
      </c>
      <c r="O77" s="165" t="s">
        <v>317</v>
      </c>
      <c r="P77" s="165" t="s">
        <v>317</v>
      </c>
      <c r="Q77" s="165">
        <v>4.4832997085855189E-3</v>
      </c>
      <c r="R77" s="165">
        <v>1.9305019305019305E-3</v>
      </c>
      <c r="S77" s="165">
        <v>1.8264840182648401E-3</v>
      </c>
      <c r="U77" s="234"/>
      <c r="V77" s="77" t="s">
        <v>395</v>
      </c>
      <c r="W77" s="72" t="s">
        <v>218</v>
      </c>
      <c r="X77" s="177" t="s">
        <v>317</v>
      </c>
      <c r="Y77" s="177" t="s">
        <v>317</v>
      </c>
      <c r="Z77" s="177" t="s">
        <v>317</v>
      </c>
      <c r="AA77" s="177" t="s">
        <v>317</v>
      </c>
      <c r="AB77" s="177" t="s">
        <v>317</v>
      </c>
      <c r="AC77" s="40"/>
      <c r="AD77" s="172" t="s">
        <v>317</v>
      </c>
      <c r="AE77" s="172" t="s">
        <v>317</v>
      </c>
      <c r="AF77" s="172" t="s">
        <v>317</v>
      </c>
      <c r="AG77" s="172" t="s">
        <v>317</v>
      </c>
      <c r="AH77" s="172" t="s">
        <v>317</v>
      </c>
      <c r="AJ77" s="234"/>
      <c r="AK77" s="77" t="s">
        <v>395</v>
      </c>
      <c r="AL77" s="72" t="s">
        <v>218</v>
      </c>
      <c r="AM77" s="155" t="s">
        <v>317</v>
      </c>
      <c r="AN77" s="155" t="s">
        <v>317</v>
      </c>
      <c r="AO77" s="155">
        <v>20</v>
      </c>
      <c r="AP77" s="155">
        <v>10</v>
      </c>
      <c r="AQ77" s="155">
        <v>35</v>
      </c>
      <c r="AR77" s="87"/>
      <c r="AS77" s="172" t="s">
        <v>317</v>
      </c>
      <c r="AT77" s="172" t="s">
        <v>317</v>
      </c>
      <c r="AU77" s="172">
        <v>4.4832997085855189E-3</v>
      </c>
      <c r="AV77" s="172">
        <v>1.9305019305019305E-3</v>
      </c>
      <c r="AW77" s="172">
        <v>1.5981735159817352E-3</v>
      </c>
      <c r="AY77" s="234"/>
      <c r="AZ77" s="77" t="s">
        <v>395</v>
      </c>
      <c r="BA77" s="72" t="s">
        <v>218</v>
      </c>
      <c r="BB77" s="165" t="s">
        <v>317</v>
      </c>
      <c r="BC77" s="165" t="s">
        <v>317</v>
      </c>
      <c r="BD77" s="165" t="s">
        <v>317</v>
      </c>
      <c r="BE77" s="165" t="s">
        <v>317</v>
      </c>
      <c r="BF77" s="165" t="s">
        <v>317</v>
      </c>
    </row>
    <row r="78" spans="1:58" ht="18" customHeight="1" x14ac:dyDescent="0.25">
      <c r="A78" s="234"/>
      <c r="B78" s="77" t="s">
        <v>400</v>
      </c>
      <c r="C78" s="72" t="s">
        <v>219</v>
      </c>
      <c r="D78" s="155" t="s">
        <v>317</v>
      </c>
      <c r="E78" s="155">
        <v>10</v>
      </c>
      <c r="F78" s="155">
        <v>25</v>
      </c>
      <c r="G78" s="155">
        <v>25</v>
      </c>
      <c r="H78" s="155">
        <v>60</v>
      </c>
      <c r="I78" s="62"/>
      <c r="J78" s="155">
        <v>9719</v>
      </c>
      <c r="K78" s="155">
        <v>8827</v>
      </c>
      <c r="L78" s="155">
        <v>6561</v>
      </c>
      <c r="M78" s="155">
        <v>7140</v>
      </c>
      <c r="N78" s="155">
        <v>32247</v>
      </c>
      <c r="O78" s="165" t="s">
        <v>317</v>
      </c>
      <c r="P78" s="165">
        <v>1.1328877308258753E-3</v>
      </c>
      <c r="Q78" s="165">
        <v>3.8103947568968147E-3</v>
      </c>
      <c r="R78" s="165">
        <v>3.5014005602240898E-3</v>
      </c>
      <c r="S78" s="165">
        <v>1.8606381989022234E-3</v>
      </c>
      <c r="U78" s="234"/>
      <c r="V78" s="77" t="s">
        <v>400</v>
      </c>
      <c r="W78" s="72" t="s">
        <v>219</v>
      </c>
      <c r="X78" s="177" t="s">
        <v>317</v>
      </c>
      <c r="Y78" s="177" t="s">
        <v>317</v>
      </c>
      <c r="Z78" s="177" t="s">
        <v>317</v>
      </c>
      <c r="AA78" s="177" t="s">
        <v>317</v>
      </c>
      <c r="AB78" s="177">
        <v>20</v>
      </c>
      <c r="AC78" s="40"/>
      <c r="AD78" s="172" t="s">
        <v>317</v>
      </c>
      <c r="AE78" s="172" t="s">
        <v>317</v>
      </c>
      <c r="AF78" s="172" t="s">
        <v>317</v>
      </c>
      <c r="AG78" s="172" t="s">
        <v>317</v>
      </c>
      <c r="AH78" s="172">
        <v>6.2021273296740777E-4</v>
      </c>
      <c r="AJ78" s="234"/>
      <c r="AK78" s="77" t="s">
        <v>400</v>
      </c>
      <c r="AL78" s="72" t="s">
        <v>219</v>
      </c>
      <c r="AM78" s="155" t="s">
        <v>317</v>
      </c>
      <c r="AN78" s="155" t="s">
        <v>317</v>
      </c>
      <c r="AO78" s="155">
        <v>15</v>
      </c>
      <c r="AP78" s="155">
        <v>20</v>
      </c>
      <c r="AQ78" s="155">
        <v>40</v>
      </c>
      <c r="AR78" s="87"/>
      <c r="AS78" s="172" t="s">
        <v>317</v>
      </c>
      <c r="AT78" s="172" t="s">
        <v>317</v>
      </c>
      <c r="AU78" s="172">
        <v>2.2862368541380889E-3</v>
      </c>
      <c r="AV78" s="172">
        <v>2.8011204481792717E-3</v>
      </c>
      <c r="AW78" s="172">
        <v>1.2404254659348155E-3</v>
      </c>
      <c r="AY78" s="234"/>
      <c r="AZ78" s="77" t="s">
        <v>400</v>
      </c>
      <c r="BA78" s="72" t="s">
        <v>219</v>
      </c>
      <c r="BB78" s="165" t="s">
        <v>317</v>
      </c>
      <c r="BC78" s="165" t="s">
        <v>317</v>
      </c>
      <c r="BD78" s="165" t="s">
        <v>317</v>
      </c>
      <c r="BE78" s="165" t="s">
        <v>317</v>
      </c>
      <c r="BF78" s="165">
        <v>0.33333333333333331</v>
      </c>
    </row>
    <row r="79" spans="1:58" ht="18" customHeight="1" x14ac:dyDescent="0.25">
      <c r="A79" s="234"/>
      <c r="B79" s="77" t="s">
        <v>405</v>
      </c>
      <c r="C79" s="72" t="s">
        <v>220</v>
      </c>
      <c r="D79" s="155" t="s">
        <v>317</v>
      </c>
      <c r="E79" s="155" t="s">
        <v>317</v>
      </c>
      <c r="F79" s="155">
        <v>15</v>
      </c>
      <c r="G79" s="155">
        <v>10</v>
      </c>
      <c r="H79" s="155">
        <v>35</v>
      </c>
      <c r="I79" s="62"/>
      <c r="J79" s="155">
        <v>4883</v>
      </c>
      <c r="K79" s="155">
        <v>4841</v>
      </c>
      <c r="L79" s="155">
        <v>3840</v>
      </c>
      <c r="M79" s="155">
        <v>4419</v>
      </c>
      <c r="N79" s="155">
        <v>17983</v>
      </c>
      <c r="O79" s="165" t="s">
        <v>317</v>
      </c>
      <c r="P79" s="165" t="s">
        <v>317</v>
      </c>
      <c r="Q79" s="165">
        <v>3.90625E-3</v>
      </c>
      <c r="R79" s="165">
        <v>2.2629554197782305E-3</v>
      </c>
      <c r="S79" s="165">
        <v>1.946282600233554E-3</v>
      </c>
      <c r="U79" s="234"/>
      <c r="V79" s="77" t="s">
        <v>405</v>
      </c>
      <c r="W79" s="72" t="s">
        <v>220</v>
      </c>
      <c r="X79" s="177" t="s">
        <v>317</v>
      </c>
      <c r="Y79" s="177" t="s">
        <v>317</v>
      </c>
      <c r="Z79" s="177" t="s">
        <v>317</v>
      </c>
      <c r="AA79" s="177" t="s">
        <v>317</v>
      </c>
      <c r="AB79" s="177">
        <v>10</v>
      </c>
      <c r="AC79" s="40"/>
      <c r="AD79" s="172" t="s">
        <v>317</v>
      </c>
      <c r="AE79" s="172" t="s">
        <v>317</v>
      </c>
      <c r="AF79" s="172" t="s">
        <v>317</v>
      </c>
      <c r="AG79" s="172" t="s">
        <v>317</v>
      </c>
      <c r="AH79" s="172">
        <v>5.5608074292387252E-4</v>
      </c>
      <c r="AJ79" s="234"/>
      <c r="AK79" s="77" t="s">
        <v>405</v>
      </c>
      <c r="AL79" s="72" t="s">
        <v>220</v>
      </c>
      <c r="AM79" s="155" t="s">
        <v>317</v>
      </c>
      <c r="AN79" s="155" t="s">
        <v>317</v>
      </c>
      <c r="AO79" s="155">
        <v>15</v>
      </c>
      <c r="AP79" s="155" t="s">
        <v>317</v>
      </c>
      <c r="AQ79" s="155">
        <v>25</v>
      </c>
      <c r="AR79" s="87"/>
      <c r="AS79" s="172" t="s">
        <v>317</v>
      </c>
      <c r="AT79" s="172" t="s">
        <v>317</v>
      </c>
      <c r="AU79" s="172">
        <v>3.90625E-3</v>
      </c>
      <c r="AV79" s="172" t="s">
        <v>317</v>
      </c>
      <c r="AW79" s="172">
        <v>1.3902018573096813E-3</v>
      </c>
      <c r="AY79" s="234"/>
      <c r="AZ79" s="77" t="s">
        <v>405</v>
      </c>
      <c r="BA79" s="72" t="s">
        <v>220</v>
      </c>
      <c r="BB79" s="165" t="s">
        <v>317</v>
      </c>
      <c r="BC79" s="165" t="s">
        <v>317</v>
      </c>
      <c r="BD79" s="165" t="s">
        <v>317</v>
      </c>
      <c r="BE79" s="165" t="s">
        <v>317</v>
      </c>
      <c r="BF79" s="165">
        <v>0.2857142857142857</v>
      </c>
    </row>
    <row r="80" spans="1:58" ht="18" customHeight="1" x14ac:dyDescent="0.25">
      <c r="A80" s="234"/>
      <c r="B80" s="77" t="s">
        <v>406</v>
      </c>
      <c r="C80" s="72" t="s">
        <v>221</v>
      </c>
      <c r="D80" s="155" t="s">
        <v>317</v>
      </c>
      <c r="E80" s="155">
        <v>15</v>
      </c>
      <c r="F80" s="155">
        <v>15</v>
      </c>
      <c r="G80" s="155">
        <v>20</v>
      </c>
      <c r="H80" s="155">
        <v>55</v>
      </c>
      <c r="I80" s="62"/>
      <c r="J80" s="155">
        <v>9152</v>
      </c>
      <c r="K80" s="155">
        <v>7845</v>
      </c>
      <c r="L80" s="155">
        <v>5578</v>
      </c>
      <c r="M80" s="155">
        <v>9115</v>
      </c>
      <c r="N80" s="155">
        <v>31690</v>
      </c>
      <c r="O80" s="165" t="s">
        <v>317</v>
      </c>
      <c r="P80" s="165">
        <v>1.9120458891013384E-3</v>
      </c>
      <c r="Q80" s="165">
        <v>2.6891358910003586E-3</v>
      </c>
      <c r="R80" s="165">
        <v>2.1941854086670325E-3</v>
      </c>
      <c r="S80" s="165">
        <v>1.7355632691700852E-3</v>
      </c>
      <c r="U80" s="234"/>
      <c r="V80" s="77" t="s">
        <v>406</v>
      </c>
      <c r="W80" s="72" t="s">
        <v>221</v>
      </c>
      <c r="X80" s="177" t="s">
        <v>317</v>
      </c>
      <c r="Y80" s="177" t="s">
        <v>317</v>
      </c>
      <c r="Z80" s="177" t="s">
        <v>317</v>
      </c>
      <c r="AA80" s="177" t="s">
        <v>317</v>
      </c>
      <c r="AB80" s="177">
        <v>15</v>
      </c>
      <c r="AC80" s="40"/>
      <c r="AD80" s="172" t="s">
        <v>317</v>
      </c>
      <c r="AE80" s="172" t="s">
        <v>317</v>
      </c>
      <c r="AF80" s="172" t="s">
        <v>317</v>
      </c>
      <c r="AG80" s="172" t="s">
        <v>317</v>
      </c>
      <c r="AH80" s="172">
        <v>4.7333543704638689E-4</v>
      </c>
      <c r="AJ80" s="234"/>
      <c r="AK80" s="77" t="s">
        <v>406</v>
      </c>
      <c r="AL80" s="72" t="s">
        <v>221</v>
      </c>
      <c r="AM80" s="155" t="s">
        <v>317</v>
      </c>
      <c r="AN80" s="155">
        <v>10</v>
      </c>
      <c r="AO80" s="155">
        <v>10</v>
      </c>
      <c r="AP80" s="155">
        <v>20</v>
      </c>
      <c r="AQ80" s="155">
        <v>35</v>
      </c>
      <c r="AR80" s="87"/>
      <c r="AS80" s="172" t="s">
        <v>317</v>
      </c>
      <c r="AT80" s="172">
        <v>1.2746972594008922E-3</v>
      </c>
      <c r="AU80" s="172">
        <v>1.7927572606669057E-3</v>
      </c>
      <c r="AV80" s="172">
        <v>2.1941854086670325E-3</v>
      </c>
      <c r="AW80" s="172">
        <v>1.104449353108236E-3</v>
      </c>
      <c r="AY80" s="234"/>
      <c r="AZ80" s="77" t="s">
        <v>406</v>
      </c>
      <c r="BA80" s="72" t="s">
        <v>221</v>
      </c>
      <c r="BB80" s="165" t="s">
        <v>317</v>
      </c>
      <c r="BC80" s="165" t="s">
        <v>317</v>
      </c>
      <c r="BD80" s="165" t="s">
        <v>317</v>
      </c>
      <c r="BE80" s="165" t="s">
        <v>317</v>
      </c>
      <c r="BF80" s="165">
        <v>0.27272727272727271</v>
      </c>
    </row>
    <row r="81" spans="1:58" ht="18" customHeight="1" x14ac:dyDescent="0.25">
      <c r="A81" s="234"/>
      <c r="B81" s="77" t="s">
        <v>410</v>
      </c>
      <c r="C81" s="72" t="s">
        <v>222</v>
      </c>
      <c r="D81" s="155" t="s">
        <v>317</v>
      </c>
      <c r="E81" s="155">
        <v>15</v>
      </c>
      <c r="F81" s="155">
        <v>25</v>
      </c>
      <c r="G81" s="155">
        <v>15</v>
      </c>
      <c r="H81" s="155">
        <v>55</v>
      </c>
      <c r="I81" s="62"/>
      <c r="J81" s="155">
        <v>8810</v>
      </c>
      <c r="K81" s="155">
        <v>8515</v>
      </c>
      <c r="L81" s="155">
        <v>6618</v>
      </c>
      <c r="M81" s="155">
        <v>7240</v>
      </c>
      <c r="N81" s="155">
        <v>31183</v>
      </c>
      <c r="O81" s="165" t="s">
        <v>317</v>
      </c>
      <c r="P81" s="165">
        <v>1.7615971814445098E-3</v>
      </c>
      <c r="Q81" s="165">
        <v>3.7775763070414022E-3</v>
      </c>
      <c r="R81" s="165">
        <v>2.0718232044198894E-3</v>
      </c>
      <c r="S81" s="165">
        <v>1.7637815476381361E-3</v>
      </c>
      <c r="U81" s="234"/>
      <c r="V81" s="77" t="s">
        <v>410</v>
      </c>
      <c r="W81" s="72" t="s">
        <v>222</v>
      </c>
      <c r="X81" s="177" t="s">
        <v>317</v>
      </c>
      <c r="Y81" s="177" t="s">
        <v>317</v>
      </c>
      <c r="Z81" s="177" t="s">
        <v>317</v>
      </c>
      <c r="AA81" s="177" t="s">
        <v>317</v>
      </c>
      <c r="AB81" s="177">
        <v>10</v>
      </c>
      <c r="AC81" s="40"/>
      <c r="AD81" s="172" t="s">
        <v>317</v>
      </c>
      <c r="AE81" s="172" t="s">
        <v>317</v>
      </c>
      <c r="AF81" s="172" t="s">
        <v>317</v>
      </c>
      <c r="AG81" s="172" t="s">
        <v>317</v>
      </c>
      <c r="AH81" s="172">
        <v>3.2068755411602477E-4</v>
      </c>
      <c r="AJ81" s="234"/>
      <c r="AK81" s="77" t="s">
        <v>410</v>
      </c>
      <c r="AL81" s="72" t="s">
        <v>222</v>
      </c>
      <c r="AM81" s="155" t="s">
        <v>317</v>
      </c>
      <c r="AN81" s="155">
        <v>10</v>
      </c>
      <c r="AO81" s="155">
        <v>20</v>
      </c>
      <c r="AP81" s="155">
        <v>10</v>
      </c>
      <c r="AQ81" s="155">
        <v>45</v>
      </c>
      <c r="AR81" s="87"/>
      <c r="AS81" s="172" t="s">
        <v>317</v>
      </c>
      <c r="AT81" s="172">
        <v>1.1743981209630064E-3</v>
      </c>
      <c r="AU81" s="172">
        <v>3.0220610456331218E-3</v>
      </c>
      <c r="AV81" s="172">
        <v>1.3812154696132596E-3</v>
      </c>
      <c r="AW81" s="172">
        <v>1.4430939935221115E-3</v>
      </c>
      <c r="AY81" s="234"/>
      <c r="AZ81" s="77" t="s">
        <v>410</v>
      </c>
      <c r="BA81" s="72" t="s">
        <v>222</v>
      </c>
      <c r="BB81" s="165" t="s">
        <v>317</v>
      </c>
      <c r="BC81" s="165" t="s">
        <v>317</v>
      </c>
      <c r="BD81" s="165" t="s">
        <v>317</v>
      </c>
      <c r="BE81" s="165" t="s">
        <v>317</v>
      </c>
      <c r="BF81" s="165">
        <v>0.18181818181818182</v>
      </c>
    </row>
    <row r="82" spans="1:58" ht="18" customHeight="1" x14ac:dyDescent="0.25">
      <c r="A82" s="234"/>
      <c r="B82" s="77" t="s">
        <v>377</v>
      </c>
      <c r="C82" s="72" t="s">
        <v>223</v>
      </c>
      <c r="D82" s="155">
        <v>10</v>
      </c>
      <c r="E82" s="155">
        <v>25</v>
      </c>
      <c r="F82" s="155">
        <v>20</v>
      </c>
      <c r="G82" s="155">
        <v>15</v>
      </c>
      <c r="H82" s="155">
        <v>60</v>
      </c>
      <c r="I82" s="62"/>
      <c r="J82" s="155">
        <v>5068</v>
      </c>
      <c r="K82" s="155">
        <v>5064</v>
      </c>
      <c r="L82" s="155">
        <v>4347</v>
      </c>
      <c r="M82" s="155">
        <v>4842</v>
      </c>
      <c r="N82" s="155">
        <v>19321</v>
      </c>
      <c r="O82" s="165">
        <v>1.9731649565903711E-3</v>
      </c>
      <c r="P82" s="165">
        <v>4.9368088467614535E-3</v>
      </c>
      <c r="Q82" s="165">
        <v>4.6008741660915576E-3</v>
      </c>
      <c r="R82" s="165">
        <v>3.0978934324659233E-3</v>
      </c>
      <c r="S82" s="165">
        <v>3.1054293256042647E-3</v>
      </c>
      <c r="U82" s="234"/>
      <c r="V82" s="77" t="s">
        <v>377</v>
      </c>
      <c r="W82" s="72" t="s">
        <v>223</v>
      </c>
      <c r="X82" s="177" t="s">
        <v>317</v>
      </c>
      <c r="Y82" s="177">
        <v>20</v>
      </c>
      <c r="Z82" s="177" t="s">
        <v>317</v>
      </c>
      <c r="AA82" s="177" t="s">
        <v>317</v>
      </c>
      <c r="AB82" s="177">
        <v>35</v>
      </c>
      <c r="AC82" s="40"/>
      <c r="AD82" s="172" t="s">
        <v>317</v>
      </c>
      <c r="AE82" s="172">
        <v>3.9494470774091624E-3</v>
      </c>
      <c r="AF82" s="172" t="s">
        <v>317</v>
      </c>
      <c r="AG82" s="172" t="s">
        <v>317</v>
      </c>
      <c r="AH82" s="172">
        <v>1.811500439935821E-3</v>
      </c>
      <c r="AJ82" s="234"/>
      <c r="AK82" s="77" t="s">
        <v>377</v>
      </c>
      <c r="AL82" s="72" t="s">
        <v>223</v>
      </c>
      <c r="AM82" s="155" t="s">
        <v>317</v>
      </c>
      <c r="AN82" s="155" t="s">
        <v>317</v>
      </c>
      <c r="AO82" s="155">
        <v>15</v>
      </c>
      <c r="AP82" s="155">
        <v>10</v>
      </c>
      <c r="AQ82" s="155">
        <v>30</v>
      </c>
      <c r="AR82" s="87"/>
      <c r="AS82" s="172" t="s">
        <v>317</v>
      </c>
      <c r="AT82" s="172" t="s">
        <v>317</v>
      </c>
      <c r="AU82" s="172">
        <v>3.450655624568668E-3</v>
      </c>
      <c r="AV82" s="172">
        <v>2.0652622883106154E-3</v>
      </c>
      <c r="AW82" s="172">
        <v>1.5527146628021324E-3</v>
      </c>
      <c r="AY82" s="234"/>
      <c r="AZ82" s="77" t="s">
        <v>377</v>
      </c>
      <c r="BA82" s="72" t="s">
        <v>223</v>
      </c>
      <c r="BB82" s="165" t="s">
        <v>317</v>
      </c>
      <c r="BC82" s="165">
        <v>0.8</v>
      </c>
      <c r="BD82" s="165" t="s">
        <v>317</v>
      </c>
      <c r="BE82" s="165" t="s">
        <v>317</v>
      </c>
      <c r="BF82" s="165">
        <v>0.58333333333333337</v>
      </c>
    </row>
    <row r="83" spans="1:58" ht="18" customHeight="1" x14ac:dyDescent="0.25">
      <c r="A83" s="234"/>
      <c r="B83" s="77" t="s">
        <v>399</v>
      </c>
      <c r="C83" s="72" t="s">
        <v>224</v>
      </c>
      <c r="D83" s="155">
        <v>45</v>
      </c>
      <c r="E83" s="155">
        <v>80</v>
      </c>
      <c r="F83" s="155">
        <v>35</v>
      </c>
      <c r="G83" s="155">
        <v>30</v>
      </c>
      <c r="H83" s="155">
        <v>190</v>
      </c>
      <c r="I83" s="62"/>
      <c r="J83" s="155">
        <v>10921</v>
      </c>
      <c r="K83" s="155">
        <v>8953</v>
      </c>
      <c r="L83" s="155">
        <v>6522</v>
      </c>
      <c r="M83" s="155">
        <v>7399</v>
      </c>
      <c r="N83" s="155">
        <v>33795</v>
      </c>
      <c r="O83" s="165">
        <v>4.1205017855507741E-3</v>
      </c>
      <c r="P83" s="165">
        <v>8.9355523288283251E-3</v>
      </c>
      <c r="Q83" s="165">
        <v>5.3664520085863233E-3</v>
      </c>
      <c r="R83" s="165">
        <v>4.0546019732396266E-3</v>
      </c>
      <c r="S83" s="165">
        <v>5.6221334516940377E-3</v>
      </c>
      <c r="U83" s="234"/>
      <c r="V83" s="77" t="s">
        <v>399</v>
      </c>
      <c r="W83" s="72" t="s">
        <v>224</v>
      </c>
      <c r="X83" s="177">
        <v>45</v>
      </c>
      <c r="Y83" s="177">
        <v>75</v>
      </c>
      <c r="Z83" s="177">
        <v>15</v>
      </c>
      <c r="AA83" s="177">
        <v>10</v>
      </c>
      <c r="AB83" s="177">
        <v>145</v>
      </c>
      <c r="AC83" s="40"/>
      <c r="AD83" s="172">
        <v>4.1205017855507741E-3</v>
      </c>
      <c r="AE83" s="172">
        <v>8.3770803082765556E-3</v>
      </c>
      <c r="AF83" s="172">
        <v>2.2999080036798527E-3</v>
      </c>
      <c r="AG83" s="172">
        <v>1.3515339910798758E-3</v>
      </c>
      <c r="AH83" s="172">
        <v>4.2905755289243969E-3</v>
      </c>
      <c r="AJ83" s="234"/>
      <c r="AK83" s="77" t="s">
        <v>399</v>
      </c>
      <c r="AL83" s="72" t="s">
        <v>224</v>
      </c>
      <c r="AM83" s="155" t="s">
        <v>317</v>
      </c>
      <c r="AN83" s="155" t="s">
        <v>317</v>
      </c>
      <c r="AO83" s="155">
        <v>20</v>
      </c>
      <c r="AP83" s="155">
        <v>20</v>
      </c>
      <c r="AQ83" s="155">
        <v>50</v>
      </c>
      <c r="AR83" s="87"/>
      <c r="AS83" s="172" t="s">
        <v>317</v>
      </c>
      <c r="AT83" s="172" t="s">
        <v>317</v>
      </c>
      <c r="AU83" s="172">
        <v>3.0665440049064702E-3</v>
      </c>
      <c r="AV83" s="172">
        <v>2.7030679821597515E-3</v>
      </c>
      <c r="AW83" s="172">
        <v>1.4795088030773783E-3</v>
      </c>
      <c r="AY83" s="234"/>
      <c r="AZ83" s="77" t="s">
        <v>399</v>
      </c>
      <c r="BA83" s="72" t="s">
        <v>224</v>
      </c>
      <c r="BB83" s="165">
        <v>1</v>
      </c>
      <c r="BC83" s="165">
        <v>0.9375</v>
      </c>
      <c r="BD83" s="165">
        <v>0.42857142857142855</v>
      </c>
      <c r="BE83" s="165">
        <v>0.33333333333333331</v>
      </c>
      <c r="BF83" s="165">
        <v>0.76315789473684215</v>
      </c>
    </row>
    <row r="84" spans="1:58" ht="18" customHeight="1" x14ac:dyDescent="0.25">
      <c r="A84" s="234"/>
      <c r="B84" s="77" t="s">
        <v>403</v>
      </c>
      <c r="C84" s="72" t="s">
        <v>225</v>
      </c>
      <c r="D84" s="155">
        <v>15</v>
      </c>
      <c r="E84" s="155">
        <v>30</v>
      </c>
      <c r="F84" s="155">
        <v>20</v>
      </c>
      <c r="G84" s="155">
        <v>10</v>
      </c>
      <c r="H84" s="155">
        <v>75</v>
      </c>
      <c r="I84" s="62"/>
      <c r="J84" s="155">
        <v>5577</v>
      </c>
      <c r="K84" s="155">
        <v>5806</v>
      </c>
      <c r="L84" s="155">
        <v>4788</v>
      </c>
      <c r="M84" s="155">
        <v>5319</v>
      </c>
      <c r="N84" s="155">
        <v>21490</v>
      </c>
      <c r="O84" s="165">
        <v>2.6896180742334587E-3</v>
      </c>
      <c r="P84" s="165">
        <v>5.1670685497760939E-3</v>
      </c>
      <c r="Q84" s="165">
        <v>4.1771094402673348E-3</v>
      </c>
      <c r="R84" s="165">
        <v>1.8800526414739613E-3</v>
      </c>
      <c r="S84" s="165">
        <v>3.489995346672871E-3</v>
      </c>
      <c r="U84" s="234"/>
      <c r="V84" s="77" t="s">
        <v>403</v>
      </c>
      <c r="W84" s="72" t="s">
        <v>225</v>
      </c>
      <c r="X84" s="177">
        <v>15</v>
      </c>
      <c r="Y84" s="177">
        <v>20</v>
      </c>
      <c r="Z84" s="177" t="s">
        <v>317</v>
      </c>
      <c r="AA84" s="177" t="s">
        <v>317</v>
      </c>
      <c r="AB84" s="177">
        <v>40</v>
      </c>
      <c r="AC84" s="40"/>
      <c r="AD84" s="172">
        <v>2.6896180742334587E-3</v>
      </c>
      <c r="AE84" s="172">
        <v>3.4447123665173958E-3</v>
      </c>
      <c r="AF84" s="172" t="s">
        <v>317</v>
      </c>
      <c r="AG84" s="172" t="s">
        <v>317</v>
      </c>
      <c r="AH84" s="172">
        <v>1.8613308515588647E-3</v>
      </c>
      <c r="AJ84" s="234"/>
      <c r="AK84" s="77" t="s">
        <v>403</v>
      </c>
      <c r="AL84" s="72" t="s">
        <v>225</v>
      </c>
      <c r="AM84" s="155" t="s">
        <v>317</v>
      </c>
      <c r="AN84" s="155">
        <v>10</v>
      </c>
      <c r="AO84" s="155">
        <v>15</v>
      </c>
      <c r="AP84" s="155">
        <v>10</v>
      </c>
      <c r="AQ84" s="155">
        <v>40</v>
      </c>
      <c r="AR84" s="87"/>
      <c r="AS84" s="172" t="s">
        <v>317</v>
      </c>
      <c r="AT84" s="172">
        <v>1.7223561832586979E-3</v>
      </c>
      <c r="AU84" s="172">
        <v>3.1328320802005011E-3</v>
      </c>
      <c r="AV84" s="172">
        <v>1.8800526414739613E-3</v>
      </c>
      <c r="AW84" s="172">
        <v>1.8613308515588647E-3</v>
      </c>
      <c r="AY84" s="234"/>
      <c r="AZ84" s="77" t="s">
        <v>403</v>
      </c>
      <c r="BA84" s="72" t="s">
        <v>225</v>
      </c>
      <c r="BB84" s="165">
        <v>1</v>
      </c>
      <c r="BC84" s="165">
        <v>0.66666666666666663</v>
      </c>
      <c r="BD84" s="165" t="s">
        <v>317</v>
      </c>
      <c r="BE84" s="165" t="s">
        <v>317</v>
      </c>
      <c r="BF84" s="165">
        <v>0.53333333333333333</v>
      </c>
    </row>
    <row r="85" spans="1:58" ht="18" customHeight="1" x14ac:dyDescent="0.25">
      <c r="A85" s="234"/>
      <c r="B85" s="77" t="s">
        <v>412</v>
      </c>
      <c r="C85" s="72" t="s">
        <v>211</v>
      </c>
      <c r="D85" s="155">
        <v>10</v>
      </c>
      <c r="E85" s="155">
        <v>35</v>
      </c>
      <c r="F85" s="155">
        <v>35</v>
      </c>
      <c r="G85" s="155">
        <v>15</v>
      </c>
      <c r="H85" s="155">
        <v>100</v>
      </c>
      <c r="I85" s="62"/>
      <c r="J85" s="155">
        <v>11368</v>
      </c>
      <c r="K85" s="155">
        <v>11218</v>
      </c>
      <c r="L85" s="155">
        <v>8706</v>
      </c>
      <c r="M85" s="155">
        <v>8255</v>
      </c>
      <c r="N85" s="155">
        <v>39547</v>
      </c>
      <c r="O85" s="165">
        <v>8.7966220971147076E-4</v>
      </c>
      <c r="P85" s="165">
        <v>3.1199857372080585E-3</v>
      </c>
      <c r="Q85" s="165">
        <v>4.0202159430277971E-3</v>
      </c>
      <c r="R85" s="165">
        <v>1.8170805572380376E-3</v>
      </c>
      <c r="S85" s="165">
        <v>2.5286368118947076E-3</v>
      </c>
      <c r="U85" s="234"/>
      <c r="V85" s="77" t="s">
        <v>412</v>
      </c>
      <c r="W85" s="72" t="s">
        <v>211</v>
      </c>
      <c r="X85" s="177" t="s">
        <v>317</v>
      </c>
      <c r="Y85" s="177">
        <v>25</v>
      </c>
      <c r="Z85" s="177" t="s">
        <v>317</v>
      </c>
      <c r="AA85" s="177" t="s">
        <v>317</v>
      </c>
      <c r="AB85" s="177">
        <v>35</v>
      </c>
      <c r="AC85" s="40"/>
      <c r="AD85" s="172" t="s">
        <v>317</v>
      </c>
      <c r="AE85" s="172">
        <v>2.2285612408628991E-3</v>
      </c>
      <c r="AF85" s="172" t="s">
        <v>317</v>
      </c>
      <c r="AG85" s="172" t="s">
        <v>317</v>
      </c>
      <c r="AH85" s="172">
        <v>8.850228841631476E-4</v>
      </c>
      <c r="AJ85" s="234"/>
      <c r="AK85" s="77" t="s">
        <v>412</v>
      </c>
      <c r="AL85" s="72" t="s">
        <v>211</v>
      </c>
      <c r="AM85" s="155" t="s">
        <v>317</v>
      </c>
      <c r="AN85" s="155">
        <v>15</v>
      </c>
      <c r="AO85" s="155">
        <v>30</v>
      </c>
      <c r="AP85" s="155">
        <v>15</v>
      </c>
      <c r="AQ85" s="155">
        <v>60</v>
      </c>
      <c r="AR85" s="87"/>
      <c r="AS85" s="172" t="s">
        <v>317</v>
      </c>
      <c r="AT85" s="172">
        <v>1.3371367445177394E-3</v>
      </c>
      <c r="AU85" s="172">
        <v>3.4458993797381117E-3</v>
      </c>
      <c r="AV85" s="172">
        <v>1.8170805572380376E-3</v>
      </c>
      <c r="AW85" s="172">
        <v>1.5171820871368246E-3</v>
      </c>
      <c r="AY85" s="234"/>
      <c r="AZ85" s="77" t="s">
        <v>412</v>
      </c>
      <c r="BA85" s="72" t="s">
        <v>211</v>
      </c>
      <c r="BB85" s="165" t="s">
        <v>317</v>
      </c>
      <c r="BC85" s="165">
        <v>0.7142857142857143</v>
      </c>
      <c r="BD85" s="165" t="s">
        <v>317</v>
      </c>
      <c r="BE85" s="165" t="s">
        <v>317</v>
      </c>
      <c r="BF85" s="165">
        <v>0.35</v>
      </c>
    </row>
    <row r="86" spans="1:58" ht="18" customHeight="1" x14ac:dyDescent="0.25">
      <c r="A86" s="234"/>
      <c r="B86" s="77" t="s">
        <v>419</v>
      </c>
      <c r="C86" s="72" t="s">
        <v>215</v>
      </c>
      <c r="D86" s="155">
        <v>15</v>
      </c>
      <c r="E86" s="155">
        <v>40</v>
      </c>
      <c r="F86" s="155">
        <v>30</v>
      </c>
      <c r="G86" s="155">
        <v>20</v>
      </c>
      <c r="H86" s="155">
        <v>100</v>
      </c>
      <c r="I86" s="62"/>
      <c r="J86" s="155">
        <v>8600</v>
      </c>
      <c r="K86" s="155">
        <v>7713</v>
      </c>
      <c r="L86" s="155">
        <v>5563</v>
      </c>
      <c r="M86" s="155">
        <v>7500</v>
      </c>
      <c r="N86" s="155">
        <v>29376</v>
      </c>
      <c r="O86" s="165">
        <v>1.7441860465116279E-3</v>
      </c>
      <c r="P86" s="165">
        <v>5.186049526772981E-3</v>
      </c>
      <c r="Q86" s="165">
        <v>5.392773683264426E-3</v>
      </c>
      <c r="R86" s="165">
        <v>2.6666666666666666E-3</v>
      </c>
      <c r="S86" s="165">
        <v>3.4041394335511985E-3</v>
      </c>
      <c r="U86" s="234"/>
      <c r="V86" s="77" t="s">
        <v>419</v>
      </c>
      <c r="W86" s="72" t="s">
        <v>215</v>
      </c>
      <c r="X86" s="177">
        <v>10</v>
      </c>
      <c r="Y86" s="177">
        <v>25</v>
      </c>
      <c r="Z86" s="177" t="s">
        <v>317</v>
      </c>
      <c r="AA86" s="177" t="s">
        <v>317</v>
      </c>
      <c r="AB86" s="177">
        <v>45</v>
      </c>
      <c r="AC86" s="40"/>
      <c r="AD86" s="172">
        <v>1.1627906976744186E-3</v>
      </c>
      <c r="AE86" s="172">
        <v>3.2412809542331131E-3</v>
      </c>
      <c r="AF86" s="172" t="s">
        <v>317</v>
      </c>
      <c r="AG86" s="172" t="s">
        <v>317</v>
      </c>
      <c r="AH86" s="172">
        <v>1.5318627450980392E-3</v>
      </c>
      <c r="AJ86" s="234"/>
      <c r="AK86" s="77" t="s">
        <v>419</v>
      </c>
      <c r="AL86" s="72" t="s">
        <v>215</v>
      </c>
      <c r="AM86" s="155" t="s">
        <v>317</v>
      </c>
      <c r="AN86" s="155">
        <v>10</v>
      </c>
      <c r="AO86" s="155">
        <v>25</v>
      </c>
      <c r="AP86" s="155">
        <v>15</v>
      </c>
      <c r="AQ86" s="155">
        <v>55</v>
      </c>
      <c r="AR86" s="87"/>
      <c r="AS86" s="172" t="s">
        <v>317</v>
      </c>
      <c r="AT86" s="172">
        <v>1.2965123816932453E-3</v>
      </c>
      <c r="AU86" s="172">
        <v>4.4939780693870213E-3</v>
      </c>
      <c r="AV86" s="172">
        <v>2E-3</v>
      </c>
      <c r="AW86" s="172">
        <v>1.872276688453159E-3</v>
      </c>
      <c r="AY86" s="234"/>
      <c r="AZ86" s="77" t="s">
        <v>419</v>
      </c>
      <c r="BA86" s="72" t="s">
        <v>215</v>
      </c>
      <c r="BB86" s="165">
        <v>0.66666666666666663</v>
      </c>
      <c r="BC86" s="165">
        <v>0.625</v>
      </c>
      <c r="BD86" s="165" t="s">
        <v>317</v>
      </c>
      <c r="BE86" s="165" t="s">
        <v>317</v>
      </c>
      <c r="BF86" s="165">
        <v>0.45</v>
      </c>
    </row>
    <row r="87" spans="1:58" ht="18" customHeight="1" x14ac:dyDescent="0.25">
      <c r="A87" s="234"/>
      <c r="B87" s="77" t="s">
        <v>392</v>
      </c>
      <c r="C87" s="72" t="s">
        <v>208</v>
      </c>
      <c r="D87" s="155">
        <v>10</v>
      </c>
      <c r="E87" s="155">
        <v>25</v>
      </c>
      <c r="F87" s="155">
        <v>20</v>
      </c>
      <c r="G87" s="155">
        <v>20</v>
      </c>
      <c r="H87" s="155">
        <v>75</v>
      </c>
      <c r="I87" s="62"/>
      <c r="J87" s="155">
        <v>10238</v>
      </c>
      <c r="K87" s="155">
        <v>9701</v>
      </c>
      <c r="L87" s="155">
        <v>7723</v>
      </c>
      <c r="M87" s="155">
        <v>8377</v>
      </c>
      <c r="N87" s="155">
        <v>36039</v>
      </c>
      <c r="O87" s="165">
        <v>9.7675327212346169E-4</v>
      </c>
      <c r="P87" s="165">
        <v>2.5770539119678382E-3</v>
      </c>
      <c r="Q87" s="165">
        <v>2.5896672277612325E-3</v>
      </c>
      <c r="R87" s="165">
        <v>2.3874895547331982E-3</v>
      </c>
      <c r="S87" s="165">
        <v>2.0810788312661285E-3</v>
      </c>
      <c r="U87" s="234"/>
      <c r="V87" s="77" t="s">
        <v>392</v>
      </c>
      <c r="W87" s="72" t="s">
        <v>208</v>
      </c>
      <c r="X87" s="177" t="s">
        <v>317</v>
      </c>
      <c r="Y87" s="177">
        <v>15</v>
      </c>
      <c r="Z87" s="177" t="s">
        <v>317</v>
      </c>
      <c r="AA87" s="177" t="s">
        <v>317</v>
      </c>
      <c r="AB87" s="177">
        <v>25</v>
      </c>
      <c r="AC87" s="40"/>
      <c r="AD87" s="172" t="s">
        <v>317</v>
      </c>
      <c r="AE87" s="172">
        <v>1.5462323471807031E-3</v>
      </c>
      <c r="AF87" s="172" t="s">
        <v>317</v>
      </c>
      <c r="AG87" s="172" t="s">
        <v>317</v>
      </c>
      <c r="AH87" s="172">
        <v>6.9369294375537613E-4</v>
      </c>
      <c r="AJ87" s="234"/>
      <c r="AK87" s="77" t="s">
        <v>392</v>
      </c>
      <c r="AL87" s="72" t="s">
        <v>208</v>
      </c>
      <c r="AM87" s="155" t="s">
        <v>317</v>
      </c>
      <c r="AN87" s="155">
        <v>10</v>
      </c>
      <c r="AO87" s="155">
        <v>20</v>
      </c>
      <c r="AP87" s="155">
        <v>15</v>
      </c>
      <c r="AQ87" s="155">
        <v>50</v>
      </c>
      <c r="AR87" s="87"/>
      <c r="AS87" s="172" t="s">
        <v>317</v>
      </c>
      <c r="AT87" s="172">
        <v>1.0308215647871354E-3</v>
      </c>
      <c r="AU87" s="172">
        <v>2.5896672277612325E-3</v>
      </c>
      <c r="AV87" s="172">
        <v>1.7906171660498984E-3</v>
      </c>
      <c r="AW87" s="172">
        <v>1.3873858875107523E-3</v>
      </c>
      <c r="AY87" s="234"/>
      <c r="AZ87" s="77" t="s">
        <v>392</v>
      </c>
      <c r="BA87" s="72" t="s">
        <v>208</v>
      </c>
      <c r="BB87" s="165" t="s">
        <v>317</v>
      </c>
      <c r="BC87" s="165">
        <v>0.6</v>
      </c>
      <c r="BD87" s="165" t="s">
        <v>317</v>
      </c>
      <c r="BE87" s="165" t="s">
        <v>317</v>
      </c>
      <c r="BF87" s="165">
        <v>0.33333333333333331</v>
      </c>
    </row>
    <row r="88" spans="1:58" ht="18" customHeight="1" x14ac:dyDescent="0.25">
      <c r="A88" s="234"/>
      <c r="B88" s="77" t="s">
        <v>413</v>
      </c>
      <c r="C88" s="72" t="s">
        <v>212</v>
      </c>
      <c r="D88" s="155">
        <v>10</v>
      </c>
      <c r="E88" s="155">
        <v>30</v>
      </c>
      <c r="F88" s="155">
        <v>20</v>
      </c>
      <c r="G88" s="155">
        <v>15</v>
      </c>
      <c r="H88" s="155">
        <v>80</v>
      </c>
      <c r="I88" s="62"/>
      <c r="J88" s="155">
        <v>7010</v>
      </c>
      <c r="K88" s="155">
        <v>6049</v>
      </c>
      <c r="L88" s="155">
        <v>4255</v>
      </c>
      <c r="M88" s="155">
        <v>4627</v>
      </c>
      <c r="N88" s="155">
        <v>21941</v>
      </c>
      <c r="O88" s="165">
        <v>1.4265335235378032E-3</v>
      </c>
      <c r="P88" s="165">
        <v>4.9594974375929907E-3</v>
      </c>
      <c r="Q88" s="165">
        <v>4.7003525264394828E-3</v>
      </c>
      <c r="R88" s="165">
        <v>3.2418413658958289E-3</v>
      </c>
      <c r="S88" s="165">
        <v>3.6461419260744726E-3</v>
      </c>
      <c r="U88" s="234"/>
      <c r="V88" s="77" t="s">
        <v>413</v>
      </c>
      <c r="W88" s="72" t="s">
        <v>212</v>
      </c>
      <c r="X88" s="177">
        <v>10</v>
      </c>
      <c r="Y88" s="177">
        <v>25</v>
      </c>
      <c r="Z88" s="177" t="s">
        <v>317</v>
      </c>
      <c r="AA88" s="177" t="s">
        <v>317</v>
      </c>
      <c r="AB88" s="177">
        <v>45</v>
      </c>
      <c r="AC88" s="40"/>
      <c r="AD88" s="172">
        <v>1.4265335235378032E-3</v>
      </c>
      <c r="AE88" s="172">
        <v>4.1329145313274921E-3</v>
      </c>
      <c r="AF88" s="172" t="s">
        <v>317</v>
      </c>
      <c r="AG88" s="172" t="s">
        <v>317</v>
      </c>
      <c r="AH88" s="172">
        <v>2.0509548334168909E-3</v>
      </c>
      <c r="AJ88" s="234"/>
      <c r="AK88" s="77" t="s">
        <v>413</v>
      </c>
      <c r="AL88" s="72" t="s">
        <v>212</v>
      </c>
      <c r="AM88" s="155" t="s">
        <v>317</v>
      </c>
      <c r="AN88" s="155" t="s">
        <v>317</v>
      </c>
      <c r="AO88" s="155">
        <v>20</v>
      </c>
      <c r="AP88" s="155">
        <v>10</v>
      </c>
      <c r="AQ88" s="155">
        <v>35</v>
      </c>
      <c r="AR88" s="87"/>
      <c r="AS88" s="172" t="s">
        <v>317</v>
      </c>
      <c r="AT88" s="172" t="s">
        <v>317</v>
      </c>
      <c r="AU88" s="172">
        <v>4.7003525264394828E-3</v>
      </c>
      <c r="AV88" s="172">
        <v>2.1612275772638859E-3</v>
      </c>
      <c r="AW88" s="172">
        <v>1.5951870926575818E-3</v>
      </c>
      <c r="AY88" s="234"/>
      <c r="AZ88" s="77" t="s">
        <v>413</v>
      </c>
      <c r="BA88" s="72" t="s">
        <v>212</v>
      </c>
      <c r="BB88" s="165">
        <v>1</v>
      </c>
      <c r="BC88" s="165">
        <v>0.83333333333333337</v>
      </c>
      <c r="BD88" s="165" t="s">
        <v>317</v>
      </c>
      <c r="BE88" s="165" t="s">
        <v>317</v>
      </c>
      <c r="BF88" s="165">
        <v>0.5625</v>
      </c>
    </row>
    <row r="89" spans="1:58" ht="18" customHeight="1" x14ac:dyDescent="0.25">
      <c r="A89" s="234"/>
      <c r="B89" s="77" t="s">
        <v>714</v>
      </c>
      <c r="C89" s="72" t="s">
        <v>715</v>
      </c>
      <c r="D89" s="155">
        <v>25</v>
      </c>
      <c r="E89" s="155">
        <v>60</v>
      </c>
      <c r="F89" s="155">
        <v>25</v>
      </c>
      <c r="G89" s="155">
        <v>35</v>
      </c>
      <c r="H89" s="155">
        <v>145</v>
      </c>
      <c r="I89" s="62"/>
      <c r="J89" s="155">
        <v>13941</v>
      </c>
      <c r="K89" s="155">
        <v>13865</v>
      </c>
      <c r="L89" s="155">
        <v>11373</v>
      </c>
      <c r="M89" s="155">
        <v>12664</v>
      </c>
      <c r="N89" s="155">
        <v>51843</v>
      </c>
      <c r="O89" s="165">
        <v>1.7932716447887527E-3</v>
      </c>
      <c r="P89" s="165">
        <v>4.3274432023079701E-3</v>
      </c>
      <c r="Q89" s="165">
        <v>2.1981886925173657E-3</v>
      </c>
      <c r="R89" s="165">
        <v>2.7637397346809856E-3</v>
      </c>
      <c r="S89" s="165">
        <v>2.7969060432459542E-3</v>
      </c>
      <c r="U89" s="234"/>
      <c r="V89" s="77" t="s">
        <v>714</v>
      </c>
      <c r="W89" s="72" t="s">
        <v>715</v>
      </c>
      <c r="X89" s="177">
        <v>20</v>
      </c>
      <c r="Y89" s="177">
        <v>55</v>
      </c>
      <c r="Z89" s="177">
        <v>10</v>
      </c>
      <c r="AA89" s="177">
        <v>10</v>
      </c>
      <c r="AB89" s="177">
        <v>95</v>
      </c>
      <c r="AC89" s="40"/>
      <c r="AD89" s="172">
        <v>1.434617315831002E-3</v>
      </c>
      <c r="AE89" s="172">
        <v>3.9668229354489718E-3</v>
      </c>
      <c r="AF89" s="172">
        <v>8.7927547700694631E-4</v>
      </c>
      <c r="AG89" s="172">
        <v>7.896399241945673E-4</v>
      </c>
      <c r="AH89" s="172">
        <v>1.8324556835059699E-3</v>
      </c>
      <c r="AJ89" s="234"/>
      <c r="AK89" s="77" t="s">
        <v>714</v>
      </c>
      <c r="AL89" s="72" t="s">
        <v>715</v>
      </c>
      <c r="AM89" s="155" t="s">
        <v>317</v>
      </c>
      <c r="AN89" s="155" t="s">
        <v>317</v>
      </c>
      <c r="AO89" s="155">
        <v>15</v>
      </c>
      <c r="AP89" s="155">
        <v>25</v>
      </c>
      <c r="AQ89" s="155">
        <v>50</v>
      </c>
      <c r="AR89" s="87"/>
      <c r="AS89" s="172" t="s">
        <v>317</v>
      </c>
      <c r="AT89" s="172" t="s">
        <v>317</v>
      </c>
      <c r="AU89" s="172">
        <v>1.3189132155104195E-3</v>
      </c>
      <c r="AV89" s="172">
        <v>1.974099810486418E-3</v>
      </c>
      <c r="AW89" s="172">
        <v>9.6445035973998416E-4</v>
      </c>
      <c r="AY89" s="234"/>
      <c r="AZ89" s="77" t="s">
        <v>714</v>
      </c>
      <c r="BA89" s="72" t="s">
        <v>715</v>
      </c>
      <c r="BB89" s="165">
        <v>0.8</v>
      </c>
      <c r="BC89" s="165">
        <v>0.91666666666666663</v>
      </c>
      <c r="BD89" s="165">
        <v>0.4</v>
      </c>
      <c r="BE89" s="165">
        <v>0.2857142857142857</v>
      </c>
      <c r="BF89" s="165">
        <v>0.65517241379310343</v>
      </c>
    </row>
    <row r="90" spans="1:58" ht="18" customHeight="1" x14ac:dyDescent="0.25">
      <c r="A90" s="234"/>
      <c r="B90" s="77" t="s">
        <v>716</v>
      </c>
      <c r="C90" s="72" t="s">
        <v>717</v>
      </c>
      <c r="D90" s="155">
        <v>35</v>
      </c>
      <c r="E90" s="155">
        <v>85</v>
      </c>
      <c r="F90" s="155">
        <v>30</v>
      </c>
      <c r="G90" s="155">
        <v>30</v>
      </c>
      <c r="H90" s="155">
        <v>175</v>
      </c>
      <c r="I90" s="62"/>
      <c r="J90" s="155">
        <v>13127</v>
      </c>
      <c r="K90" s="155">
        <v>11650</v>
      </c>
      <c r="L90" s="155">
        <v>8058</v>
      </c>
      <c r="M90" s="155">
        <v>8580</v>
      </c>
      <c r="N90" s="155">
        <v>41415</v>
      </c>
      <c r="O90" s="165">
        <v>2.6662603793707624E-3</v>
      </c>
      <c r="P90" s="165">
        <v>7.2961373390557941E-3</v>
      </c>
      <c r="Q90" s="165">
        <v>3.7230081906180195E-3</v>
      </c>
      <c r="R90" s="165">
        <v>3.4965034965034965E-3</v>
      </c>
      <c r="S90" s="165">
        <v>4.2255221538090061E-3</v>
      </c>
      <c r="U90" s="234"/>
      <c r="V90" s="77" t="s">
        <v>716</v>
      </c>
      <c r="W90" s="72" t="s">
        <v>717</v>
      </c>
      <c r="X90" s="177">
        <v>15</v>
      </c>
      <c r="Y90" s="177">
        <v>35</v>
      </c>
      <c r="Z90" s="177" t="s">
        <v>317</v>
      </c>
      <c r="AA90" s="177" t="s">
        <v>317</v>
      </c>
      <c r="AB90" s="177">
        <v>60</v>
      </c>
      <c r="AC90" s="40"/>
      <c r="AD90" s="172">
        <v>1.1426830197303268E-3</v>
      </c>
      <c r="AE90" s="172">
        <v>3.0042918454935624E-3</v>
      </c>
      <c r="AF90" s="172" t="s">
        <v>317</v>
      </c>
      <c r="AG90" s="172" t="s">
        <v>317</v>
      </c>
      <c r="AH90" s="172">
        <v>1.4487504527345165E-3</v>
      </c>
      <c r="AJ90" s="234"/>
      <c r="AK90" s="77" t="s">
        <v>716</v>
      </c>
      <c r="AL90" s="72" t="s">
        <v>717</v>
      </c>
      <c r="AM90" s="155">
        <v>20</v>
      </c>
      <c r="AN90" s="155">
        <v>50</v>
      </c>
      <c r="AO90" s="155">
        <v>25</v>
      </c>
      <c r="AP90" s="155">
        <v>25</v>
      </c>
      <c r="AQ90" s="155">
        <v>115</v>
      </c>
      <c r="AR90" s="87"/>
      <c r="AS90" s="172">
        <v>1.5235773596404358E-3</v>
      </c>
      <c r="AT90" s="172">
        <v>4.2918454935622317E-3</v>
      </c>
      <c r="AU90" s="172">
        <v>3.1025068255150163E-3</v>
      </c>
      <c r="AV90" s="172">
        <v>2.913752913752914E-3</v>
      </c>
      <c r="AW90" s="172">
        <v>2.7767717010744901E-3</v>
      </c>
      <c r="AY90" s="234"/>
      <c r="AZ90" s="77" t="s">
        <v>716</v>
      </c>
      <c r="BA90" s="72" t="s">
        <v>717</v>
      </c>
      <c r="BB90" s="165">
        <v>0.42857142857142855</v>
      </c>
      <c r="BC90" s="165">
        <v>0.41176470588235292</v>
      </c>
      <c r="BD90" s="165" t="s">
        <v>317</v>
      </c>
      <c r="BE90" s="165" t="s">
        <v>317</v>
      </c>
      <c r="BF90" s="165">
        <v>0.34285714285714286</v>
      </c>
    </row>
    <row r="91" spans="1:58" ht="8.25" customHeight="1" x14ac:dyDescent="0.25">
      <c r="A91" s="31"/>
      <c r="B91" s="73"/>
      <c r="C91" s="31"/>
      <c r="D91" s="158"/>
      <c r="E91" s="158"/>
      <c r="F91" s="158"/>
      <c r="G91" s="158"/>
      <c r="H91" s="179"/>
      <c r="J91" s="155"/>
      <c r="K91" s="155"/>
      <c r="L91" s="155"/>
      <c r="M91" s="155"/>
      <c r="N91" s="155"/>
      <c r="O91" s="170"/>
      <c r="P91" s="170"/>
      <c r="Q91" s="170"/>
      <c r="R91" s="170"/>
      <c r="S91" s="171"/>
      <c r="U91" s="31"/>
      <c r="V91" s="73"/>
      <c r="W91" s="31"/>
      <c r="X91" s="166"/>
      <c r="Y91" s="166"/>
      <c r="Z91" s="166"/>
      <c r="AA91" s="166"/>
      <c r="AB91" s="178"/>
      <c r="AC91" s="24"/>
      <c r="AD91" s="200"/>
      <c r="AE91" s="200"/>
      <c r="AF91" s="200"/>
      <c r="AG91" s="200"/>
      <c r="AH91" s="200"/>
      <c r="AJ91" s="31"/>
      <c r="AK91" s="73"/>
      <c r="AL91" s="31"/>
      <c r="AM91" s="158"/>
      <c r="AN91" s="158"/>
      <c r="AO91" s="158"/>
      <c r="AP91" s="158"/>
      <c r="AQ91" s="159"/>
      <c r="AR91" s="88"/>
      <c r="AS91" s="174"/>
      <c r="AT91" s="174"/>
      <c r="AU91" s="174"/>
      <c r="AV91" s="174"/>
      <c r="AW91" s="174"/>
      <c r="AY91" s="31"/>
      <c r="AZ91" s="73"/>
      <c r="BA91" s="31"/>
      <c r="BB91" s="158"/>
      <c r="BC91" s="158"/>
      <c r="BD91" s="184"/>
      <c r="BE91" s="177"/>
      <c r="BF91" s="185"/>
    </row>
    <row r="92" spans="1:58" ht="18" customHeight="1" x14ac:dyDescent="0.25">
      <c r="A92" s="233" t="s">
        <v>4</v>
      </c>
      <c r="B92" s="143" t="s">
        <v>420</v>
      </c>
      <c r="C92" s="72" t="s">
        <v>51</v>
      </c>
      <c r="D92" s="155">
        <v>70</v>
      </c>
      <c r="E92" s="155">
        <v>110</v>
      </c>
      <c r="F92" s="155">
        <v>50</v>
      </c>
      <c r="G92" s="155">
        <v>45</v>
      </c>
      <c r="H92" s="155">
        <v>275</v>
      </c>
      <c r="I92" s="62"/>
      <c r="J92" s="155">
        <v>22926</v>
      </c>
      <c r="K92" s="155">
        <v>18831</v>
      </c>
      <c r="L92" s="155">
        <v>13480</v>
      </c>
      <c r="M92" s="155">
        <v>13240</v>
      </c>
      <c r="N92" s="155">
        <v>68477</v>
      </c>
      <c r="O92" s="165">
        <v>3.0533019279420743E-3</v>
      </c>
      <c r="P92" s="165">
        <v>5.8414316818012849E-3</v>
      </c>
      <c r="Q92" s="165">
        <v>3.70919881305638E-3</v>
      </c>
      <c r="R92" s="165">
        <v>3.3987915407854984E-3</v>
      </c>
      <c r="S92" s="165">
        <v>4.0159469602932376E-3</v>
      </c>
      <c r="U92" s="233" t="s">
        <v>4</v>
      </c>
      <c r="V92" s="143" t="s">
        <v>420</v>
      </c>
      <c r="W92" s="72" t="s">
        <v>51</v>
      </c>
      <c r="X92" s="177">
        <v>55</v>
      </c>
      <c r="Y92" s="177">
        <v>80</v>
      </c>
      <c r="Z92" s="177">
        <v>20</v>
      </c>
      <c r="AA92" s="177">
        <v>10</v>
      </c>
      <c r="AB92" s="177">
        <v>165</v>
      </c>
      <c r="AC92" s="40"/>
      <c r="AD92" s="172">
        <v>2.3990229433830585E-3</v>
      </c>
      <c r="AE92" s="172">
        <v>4.2483139504009343E-3</v>
      </c>
      <c r="AF92" s="172">
        <v>1.483679525222552E-3</v>
      </c>
      <c r="AG92" s="172">
        <v>7.5528700906344411E-4</v>
      </c>
      <c r="AH92" s="172">
        <v>2.4095681761759423E-3</v>
      </c>
      <c r="AJ92" s="233" t="s">
        <v>4</v>
      </c>
      <c r="AK92" s="143" t="s">
        <v>420</v>
      </c>
      <c r="AL92" s="72" t="s">
        <v>51</v>
      </c>
      <c r="AM92" s="155">
        <v>15</v>
      </c>
      <c r="AN92" s="155">
        <v>30</v>
      </c>
      <c r="AO92" s="155">
        <v>30</v>
      </c>
      <c r="AP92" s="155">
        <v>35</v>
      </c>
      <c r="AQ92" s="155">
        <v>110</v>
      </c>
      <c r="AR92" s="87"/>
      <c r="AS92" s="172">
        <v>6.5427898455901591E-4</v>
      </c>
      <c r="AT92" s="172">
        <v>1.5931177314003505E-3</v>
      </c>
      <c r="AU92" s="172">
        <v>2.225519287833828E-3</v>
      </c>
      <c r="AV92" s="172">
        <v>2.6435045317220545E-3</v>
      </c>
      <c r="AW92" s="172">
        <v>1.6063787841172949E-3</v>
      </c>
      <c r="AY92" s="233" t="s">
        <v>4</v>
      </c>
      <c r="AZ92" s="143" t="s">
        <v>420</v>
      </c>
      <c r="BA92" s="72" t="s">
        <v>51</v>
      </c>
      <c r="BB92" s="165">
        <v>0.7857142857142857</v>
      </c>
      <c r="BC92" s="165">
        <v>0.72727272727272729</v>
      </c>
      <c r="BD92" s="165">
        <v>0.4</v>
      </c>
      <c r="BE92" s="165">
        <v>0.22222222222222221</v>
      </c>
      <c r="BF92" s="165">
        <v>0.6</v>
      </c>
    </row>
    <row r="93" spans="1:58" ht="18" customHeight="1" x14ac:dyDescent="0.25">
      <c r="A93" s="234"/>
      <c r="B93" s="143" t="s">
        <v>421</v>
      </c>
      <c r="C93" s="72" t="s">
        <v>48</v>
      </c>
      <c r="D93" s="155">
        <v>110</v>
      </c>
      <c r="E93" s="155">
        <v>140</v>
      </c>
      <c r="F93" s="155">
        <v>65</v>
      </c>
      <c r="G93" s="155">
        <v>65</v>
      </c>
      <c r="H93" s="155">
        <v>385</v>
      </c>
      <c r="I93" s="62"/>
      <c r="J93" s="155">
        <v>31567</v>
      </c>
      <c r="K93" s="155">
        <v>27826</v>
      </c>
      <c r="L93" s="155">
        <v>20513</v>
      </c>
      <c r="M93" s="155">
        <v>21142</v>
      </c>
      <c r="N93" s="155">
        <v>101048</v>
      </c>
      <c r="O93" s="165">
        <v>3.4846516932239362E-3</v>
      </c>
      <c r="P93" s="165">
        <v>5.0312657227053834E-3</v>
      </c>
      <c r="Q93" s="165">
        <v>3.1687222736801052E-3</v>
      </c>
      <c r="R93" s="165">
        <v>3.0744489641471953E-3</v>
      </c>
      <c r="S93" s="165">
        <v>3.8100704615628214E-3</v>
      </c>
      <c r="U93" s="234"/>
      <c r="V93" s="143" t="s">
        <v>421</v>
      </c>
      <c r="W93" s="72" t="s">
        <v>48</v>
      </c>
      <c r="X93" s="177">
        <v>105</v>
      </c>
      <c r="Y93" s="177">
        <v>120</v>
      </c>
      <c r="Z93" s="177">
        <v>30</v>
      </c>
      <c r="AA93" s="177">
        <v>20</v>
      </c>
      <c r="AB93" s="177">
        <v>275</v>
      </c>
      <c r="AC93" s="40"/>
      <c r="AD93" s="172">
        <v>3.3262584344410304E-3</v>
      </c>
      <c r="AE93" s="172">
        <v>4.3125134766046147E-3</v>
      </c>
      <c r="AF93" s="172">
        <v>1.4624872032369717E-3</v>
      </c>
      <c r="AG93" s="172">
        <v>9.4598429666067538E-4</v>
      </c>
      <c r="AH93" s="172">
        <v>2.7214789011163012E-3</v>
      </c>
      <c r="AJ93" s="234"/>
      <c r="AK93" s="143" t="s">
        <v>421</v>
      </c>
      <c r="AL93" s="72" t="s">
        <v>48</v>
      </c>
      <c r="AM93" s="155" t="s">
        <v>317</v>
      </c>
      <c r="AN93" s="155">
        <v>20</v>
      </c>
      <c r="AO93" s="155">
        <v>40</v>
      </c>
      <c r="AP93" s="155">
        <v>45</v>
      </c>
      <c r="AQ93" s="155">
        <v>110</v>
      </c>
      <c r="AR93" s="87"/>
      <c r="AS93" s="172" t="s">
        <v>317</v>
      </c>
      <c r="AT93" s="172">
        <v>7.1875224610076901E-4</v>
      </c>
      <c r="AU93" s="172">
        <v>1.9499829376492955E-3</v>
      </c>
      <c r="AV93" s="172">
        <v>2.1284646674865197E-3</v>
      </c>
      <c r="AW93" s="172">
        <v>1.0885915604465204E-3</v>
      </c>
      <c r="AY93" s="234"/>
      <c r="AZ93" s="143" t="s">
        <v>421</v>
      </c>
      <c r="BA93" s="72" t="s">
        <v>48</v>
      </c>
      <c r="BB93" s="165">
        <v>0.95454545454545459</v>
      </c>
      <c r="BC93" s="165">
        <v>0.8571428571428571</v>
      </c>
      <c r="BD93" s="165">
        <v>0.46153846153846156</v>
      </c>
      <c r="BE93" s="165">
        <v>0.30769230769230771</v>
      </c>
      <c r="BF93" s="165">
        <v>0.7142857142857143</v>
      </c>
    </row>
    <row r="94" spans="1:58" ht="18" customHeight="1" x14ac:dyDescent="0.25">
      <c r="A94" s="234"/>
      <c r="B94" s="143" t="s">
        <v>422</v>
      </c>
      <c r="C94" s="72" t="s">
        <v>69</v>
      </c>
      <c r="D94" s="155">
        <v>50</v>
      </c>
      <c r="E94" s="155">
        <v>105</v>
      </c>
      <c r="F94" s="155">
        <v>55</v>
      </c>
      <c r="G94" s="155">
        <v>55</v>
      </c>
      <c r="H94" s="155">
        <v>265</v>
      </c>
      <c r="I94" s="62"/>
      <c r="J94" s="155">
        <v>19123</v>
      </c>
      <c r="K94" s="155">
        <v>16544</v>
      </c>
      <c r="L94" s="155">
        <v>12735</v>
      </c>
      <c r="M94" s="155">
        <v>13960</v>
      </c>
      <c r="N94" s="155">
        <v>62362</v>
      </c>
      <c r="O94" s="165">
        <v>2.6146525126810646E-3</v>
      </c>
      <c r="P94" s="165">
        <v>6.3467117988394587E-3</v>
      </c>
      <c r="Q94" s="165">
        <v>4.3188064389477815E-3</v>
      </c>
      <c r="R94" s="165">
        <v>3.9398280802292263E-3</v>
      </c>
      <c r="S94" s="165">
        <v>4.2493826368621918E-3</v>
      </c>
      <c r="U94" s="234"/>
      <c r="V94" s="143" t="s">
        <v>422</v>
      </c>
      <c r="W94" s="72" t="s">
        <v>69</v>
      </c>
      <c r="X94" s="177">
        <v>40</v>
      </c>
      <c r="Y94" s="177">
        <v>100</v>
      </c>
      <c r="Z94" s="177">
        <v>35</v>
      </c>
      <c r="AA94" s="177">
        <v>10</v>
      </c>
      <c r="AB94" s="177">
        <v>185</v>
      </c>
      <c r="AC94" s="40"/>
      <c r="AD94" s="172">
        <v>2.0917220101448518E-3</v>
      </c>
      <c r="AE94" s="172">
        <v>6.0444874274661504E-3</v>
      </c>
      <c r="AF94" s="172">
        <v>2.7483313702394976E-3</v>
      </c>
      <c r="AG94" s="172">
        <v>7.1633237822349568E-4</v>
      </c>
      <c r="AH94" s="172">
        <v>2.966550142715115E-3</v>
      </c>
      <c r="AJ94" s="234"/>
      <c r="AK94" s="143" t="s">
        <v>422</v>
      </c>
      <c r="AL94" s="72" t="s">
        <v>69</v>
      </c>
      <c r="AM94" s="155">
        <v>10</v>
      </c>
      <c r="AN94" s="155" t="s">
        <v>317</v>
      </c>
      <c r="AO94" s="155">
        <v>20</v>
      </c>
      <c r="AP94" s="155">
        <v>45</v>
      </c>
      <c r="AQ94" s="155">
        <v>80</v>
      </c>
      <c r="AR94" s="87"/>
      <c r="AS94" s="172">
        <v>5.2293050253621296E-4</v>
      </c>
      <c r="AT94" s="172" t="s">
        <v>317</v>
      </c>
      <c r="AU94" s="172">
        <v>1.5704750687082843E-3</v>
      </c>
      <c r="AV94" s="172">
        <v>3.2234957020057307E-3</v>
      </c>
      <c r="AW94" s="172">
        <v>1.2828324941470768E-3</v>
      </c>
      <c r="AY94" s="234"/>
      <c r="AZ94" s="143" t="s">
        <v>422</v>
      </c>
      <c r="BA94" s="72" t="s">
        <v>69</v>
      </c>
      <c r="BB94" s="165">
        <v>0.8</v>
      </c>
      <c r="BC94" s="165">
        <v>0.95238095238095233</v>
      </c>
      <c r="BD94" s="165">
        <v>0.63636363636363635</v>
      </c>
      <c r="BE94" s="165">
        <v>0.18181818181818182</v>
      </c>
      <c r="BF94" s="165">
        <v>0.69811320754716977</v>
      </c>
    </row>
    <row r="95" spans="1:58" ht="18" customHeight="1" x14ac:dyDescent="0.25">
      <c r="A95" s="234"/>
      <c r="B95" s="143" t="s">
        <v>423</v>
      </c>
      <c r="C95" s="72" t="s">
        <v>226</v>
      </c>
      <c r="D95" s="155">
        <v>130</v>
      </c>
      <c r="E95" s="155">
        <v>175</v>
      </c>
      <c r="F95" s="155">
        <v>70</v>
      </c>
      <c r="G95" s="155">
        <v>55</v>
      </c>
      <c r="H95" s="155">
        <v>430</v>
      </c>
      <c r="I95" s="62"/>
      <c r="J95" s="155">
        <v>28797</v>
      </c>
      <c r="K95" s="155">
        <v>22060</v>
      </c>
      <c r="L95" s="155">
        <v>15666</v>
      </c>
      <c r="M95" s="155">
        <v>18641</v>
      </c>
      <c r="N95" s="155">
        <v>85164</v>
      </c>
      <c r="O95" s="165">
        <v>4.5143591346320797E-3</v>
      </c>
      <c r="P95" s="165">
        <v>7.9329102447869455E-3</v>
      </c>
      <c r="Q95" s="165">
        <v>4.4682752457551383E-3</v>
      </c>
      <c r="R95" s="165">
        <v>2.9504854889759132E-3</v>
      </c>
      <c r="S95" s="165">
        <v>5.049081771640599E-3</v>
      </c>
      <c r="U95" s="234"/>
      <c r="V95" s="143" t="s">
        <v>423</v>
      </c>
      <c r="W95" s="72" t="s">
        <v>226</v>
      </c>
      <c r="X95" s="177">
        <v>120</v>
      </c>
      <c r="Y95" s="177">
        <v>155</v>
      </c>
      <c r="Z95" s="177">
        <v>25</v>
      </c>
      <c r="AA95" s="177">
        <v>10</v>
      </c>
      <c r="AB95" s="177">
        <v>310</v>
      </c>
      <c r="AC95" s="40"/>
      <c r="AD95" s="172">
        <v>4.1671007396603815E-3</v>
      </c>
      <c r="AE95" s="172">
        <v>7.0262919310970081E-3</v>
      </c>
      <c r="AF95" s="172">
        <v>1.5958125877696923E-3</v>
      </c>
      <c r="AG95" s="172">
        <v>5.3645190708652966E-4</v>
      </c>
      <c r="AH95" s="172">
        <v>3.6400356958339202E-3</v>
      </c>
      <c r="AJ95" s="234"/>
      <c r="AK95" s="143" t="s">
        <v>423</v>
      </c>
      <c r="AL95" s="72" t="s">
        <v>226</v>
      </c>
      <c r="AM95" s="155" t="s">
        <v>317</v>
      </c>
      <c r="AN95" s="155">
        <v>20</v>
      </c>
      <c r="AO95" s="155">
        <v>45</v>
      </c>
      <c r="AP95" s="155">
        <v>45</v>
      </c>
      <c r="AQ95" s="155">
        <v>120</v>
      </c>
      <c r="AR95" s="87"/>
      <c r="AS95" s="172" t="s">
        <v>317</v>
      </c>
      <c r="AT95" s="172">
        <v>9.0661831368993653E-4</v>
      </c>
      <c r="AU95" s="172">
        <v>2.8724626579854462E-3</v>
      </c>
      <c r="AV95" s="172">
        <v>2.4140335818893838E-3</v>
      </c>
      <c r="AW95" s="172">
        <v>1.4090460758066788E-3</v>
      </c>
      <c r="AY95" s="234"/>
      <c r="AZ95" s="143" t="s">
        <v>423</v>
      </c>
      <c r="BA95" s="72" t="s">
        <v>226</v>
      </c>
      <c r="BB95" s="165">
        <v>0.92307692307692313</v>
      </c>
      <c r="BC95" s="165">
        <v>0.88571428571428568</v>
      </c>
      <c r="BD95" s="165">
        <v>0.35714285714285715</v>
      </c>
      <c r="BE95" s="165">
        <v>0.18181818181818182</v>
      </c>
      <c r="BF95" s="165">
        <v>0.72093023255813948</v>
      </c>
    </row>
    <row r="96" spans="1:58" ht="18" customHeight="1" x14ac:dyDescent="0.25">
      <c r="A96" s="234"/>
      <c r="B96" s="143" t="s">
        <v>424</v>
      </c>
      <c r="C96" s="72" t="s">
        <v>47</v>
      </c>
      <c r="D96" s="155">
        <v>65</v>
      </c>
      <c r="E96" s="155">
        <v>135</v>
      </c>
      <c r="F96" s="155">
        <v>85</v>
      </c>
      <c r="G96" s="155">
        <v>60</v>
      </c>
      <c r="H96" s="155">
        <v>345</v>
      </c>
      <c r="I96" s="62"/>
      <c r="J96" s="155">
        <v>25440</v>
      </c>
      <c r="K96" s="155">
        <v>22078</v>
      </c>
      <c r="L96" s="155">
        <v>16376</v>
      </c>
      <c r="M96" s="155">
        <v>17032</v>
      </c>
      <c r="N96" s="155">
        <v>80926</v>
      </c>
      <c r="O96" s="165">
        <v>2.5550314465408804E-3</v>
      </c>
      <c r="P96" s="165">
        <v>6.1146843011142312E-3</v>
      </c>
      <c r="Q96" s="165">
        <v>5.1905227161700047E-3</v>
      </c>
      <c r="R96" s="165">
        <v>3.5227806481916393E-3</v>
      </c>
      <c r="S96" s="165">
        <v>4.2631539925363912E-3</v>
      </c>
      <c r="U96" s="234"/>
      <c r="V96" s="143" t="s">
        <v>424</v>
      </c>
      <c r="W96" s="72" t="s">
        <v>47</v>
      </c>
      <c r="X96" s="177">
        <v>45</v>
      </c>
      <c r="Y96" s="177">
        <v>110</v>
      </c>
      <c r="Z96" s="177">
        <v>35</v>
      </c>
      <c r="AA96" s="177">
        <v>20</v>
      </c>
      <c r="AB96" s="177">
        <v>210</v>
      </c>
      <c r="AC96" s="40"/>
      <c r="AD96" s="172">
        <v>1.7688679245283019E-3</v>
      </c>
      <c r="AE96" s="172">
        <v>4.9823353564634474E-3</v>
      </c>
      <c r="AF96" s="172">
        <v>2.1372740595994137E-3</v>
      </c>
      <c r="AG96" s="172">
        <v>1.1742602160638798E-3</v>
      </c>
      <c r="AH96" s="172">
        <v>2.5949632998047601E-3</v>
      </c>
      <c r="AJ96" s="234"/>
      <c r="AK96" s="143" t="s">
        <v>424</v>
      </c>
      <c r="AL96" s="72" t="s">
        <v>47</v>
      </c>
      <c r="AM96" s="155">
        <v>20</v>
      </c>
      <c r="AN96" s="155">
        <v>25</v>
      </c>
      <c r="AO96" s="155">
        <v>50</v>
      </c>
      <c r="AP96" s="155">
        <v>45</v>
      </c>
      <c r="AQ96" s="155">
        <v>135</v>
      </c>
      <c r="AR96" s="87"/>
      <c r="AS96" s="172">
        <v>7.8616352201257866E-4</v>
      </c>
      <c r="AT96" s="172">
        <v>1.1323489446507836E-3</v>
      </c>
      <c r="AU96" s="172">
        <v>3.053248656570591E-3</v>
      </c>
      <c r="AV96" s="172">
        <v>2.6420854861437296E-3</v>
      </c>
      <c r="AW96" s="172">
        <v>1.6681906927316313E-3</v>
      </c>
      <c r="AY96" s="234"/>
      <c r="AZ96" s="143" t="s">
        <v>424</v>
      </c>
      <c r="BA96" s="72" t="s">
        <v>47</v>
      </c>
      <c r="BB96" s="165">
        <v>0.69230769230769229</v>
      </c>
      <c r="BC96" s="165">
        <v>0.81481481481481477</v>
      </c>
      <c r="BD96" s="165">
        <v>0.41176470588235292</v>
      </c>
      <c r="BE96" s="165">
        <v>0.33333333333333331</v>
      </c>
      <c r="BF96" s="165">
        <v>0.60869565217391308</v>
      </c>
    </row>
    <row r="97" spans="1:58" ht="18" customHeight="1" x14ac:dyDescent="0.25">
      <c r="A97" s="234"/>
      <c r="B97" s="143" t="s">
        <v>425</v>
      </c>
      <c r="C97" s="72" t="s">
        <v>58</v>
      </c>
      <c r="D97" s="155">
        <v>45</v>
      </c>
      <c r="E97" s="155">
        <v>70</v>
      </c>
      <c r="F97" s="155">
        <v>45</v>
      </c>
      <c r="G97" s="155">
        <v>30</v>
      </c>
      <c r="H97" s="155">
        <v>190</v>
      </c>
      <c r="I97" s="62"/>
      <c r="J97" s="155">
        <v>17183</v>
      </c>
      <c r="K97" s="155">
        <v>15906</v>
      </c>
      <c r="L97" s="155">
        <v>11298</v>
      </c>
      <c r="M97" s="155">
        <v>15043</v>
      </c>
      <c r="N97" s="155">
        <v>59430</v>
      </c>
      <c r="O97" s="165">
        <v>2.6188674853052435E-3</v>
      </c>
      <c r="P97" s="165">
        <v>4.4008550232616621E-3</v>
      </c>
      <c r="Q97" s="165">
        <v>3.9830058417419014E-3</v>
      </c>
      <c r="R97" s="165">
        <v>1.9942830552416406E-3</v>
      </c>
      <c r="S97" s="165">
        <v>3.1970385327275788E-3</v>
      </c>
      <c r="U97" s="234"/>
      <c r="V97" s="143" t="s">
        <v>425</v>
      </c>
      <c r="W97" s="72" t="s">
        <v>58</v>
      </c>
      <c r="X97" s="177">
        <v>35</v>
      </c>
      <c r="Y97" s="177">
        <v>55</v>
      </c>
      <c r="Z97" s="177">
        <v>15</v>
      </c>
      <c r="AA97" s="177">
        <v>10</v>
      </c>
      <c r="AB97" s="177">
        <v>115</v>
      </c>
      <c r="AC97" s="40"/>
      <c r="AD97" s="172">
        <v>2.0368969330151893E-3</v>
      </c>
      <c r="AE97" s="172">
        <v>3.4578146611341631E-3</v>
      </c>
      <c r="AF97" s="172">
        <v>1.3276686139139671E-3</v>
      </c>
      <c r="AG97" s="172">
        <v>6.6476101841388016E-4</v>
      </c>
      <c r="AH97" s="172">
        <v>1.9350496382298501E-3</v>
      </c>
      <c r="AJ97" s="234"/>
      <c r="AK97" s="143" t="s">
        <v>425</v>
      </c>
      <c r="AL97" s="72" t="s">
        <v>58</v>
      </c>
      <c r="AM97" s="155">
        <v>10</v>
      </c>
      <c r="AN97" s="155">
        <v>15</v>
      </c>
      <c r="AO97" s="155">
        <v>25</v>
      </c>
      <c r="AP97" s="155">
        <v>25</v>
      </c>
      <c r="AQ97" s="155">
        <v>75</v>
      </c>
      <c r="AR97" s="87"/>
      <c r="AS97" s="172">
        <v>5.8197055229005409E-4</v>
      </c>
      <c r="AT97" s="172">
        <v>9.4304036212749902E-4</v>
      </c>
      <c r="AU97" s="172">
        <v>2.2127810231899452E-3</v>
      </c>
      <c r="AV97" s="172">
        <v>1.6619025460347006E-3</v>
      </c>
      <c r="AW97" s="172">
        <v>1.2619888944977284E-3</v>
      </c>
      <c r="AY97" s="234"/>
      <c r="AZ97" s="143" t="s">
        <v>425</v>
      </c>
      <c r="BA97" s="72" t="s">
        <v>58</v>
      </c>
      <c r="BB97" s="165">
        <v>0.77777777777777779</v>
      </c>
      <c r="BC97" s="165">
        <v>0.7857142857142857</v>
      </c>
      <c r="BD97" s="165">
        <v>0.33333333333333331</v>
      </c>
      <c r="BE97" s="165">
        <v>0.33333333333333331</v>
      </c>
      <c r="BF97" s="165">
        <v>0.60526315789473684</v>
      </c>
    </row>
    <row r="98" spans="1:58" ht="18" customHeight="1" x14ac:dyDescent="0.25">
      <c r="A98" s="234"/>
      <c r="B98" s="143" t="s">
        <v>426</v>
      </c>
      <c r="C98" s="72" t="s">
        <v>60</v>
      </c>
      <c r="D98" s="155">
        <v>125</v>
      </c>
      <c r="E98" s="155">
        <v>230</v>
      </c>
      <c r="F98" s="155">
        <v>115</v>
      </c>
      <c r="G98" s="155">
        <v>95</v>
      </c>
      <c r="H98" s="155">
        <v>565</v>
      </c>
      <c r="J98" s="155">
        <v>33056</v>
      </c>
      <c r="K98" s="155">
        <v>27118</v>
      </c>
      <c r="L98" s="155">
        <v>20741</v>
      </c>
      <c r="M98" s="155">
        <v>22022</v>
      </c>
      <c r="N98" s="155">
        <v>102937</v>
      </c>
      <c r="O98" s="165">
        <v>3.7814617618586641E-3</v>
      </c>
      <c r="P98" s="165">
        <v>8.4814514344715691E-3</v>
      </c>
      <c r="Q98" s="165">
        <v>5.5445735499734822E-3</v>
      </c>
      <c r="R98" s="165">
        <v>4.3138679502315869E-3</v>
      </c>
      <c r="S98" s="165">
        <v>5.4887941167898815E-3</v>
      </c>
      <c r="U98" s="234"/>
      <c r="V98" s="143" t="s">
        <v>426</v>
      </c>
      <c r="W98" s="72" t="s">
        <v>60</v>
      </c>
      <c r="X98" s="177">
        <v>110</v>
      </c>
      <c r="Y98" s="177">
        <v>180</v>
      </c>
      <c r="Z98" s="177">
        <v>35</v>
      </c>
      <c r="AA98" s="177">
        <v>25</v>
      </c>
      <c r="AB98" s="177">
        <v>355</v>
      </c>
      <c r="AC98" s="40"/>
      <c r="AD98" s="172">
        <v>3.3276863504356244E-3</v>
      </c>
      <c r="AE98" s="172">
        <v>6.6376576443690537E-3</v>
      </c>
      <c r="AF98" s="172">
        <v>1.6874789065136687E-3</v>
      </c>
      <c r="AG98" s="172">
        <v>1.1352284079556806E-3</v>
      </c>
      <c r="AH98" s="172">
        <v>3.4487113477175359E-3</v>
      </c>
      <c r="AJ98" s="234"/>
      <c r="AK98" s="143" t="s">
        <v>426</v>
      </c>
      <c r="AL98" s="72" t="s">
        <v>60</v>
      </c>
      <c r="AM98" s="155">
        <v>10</v>
      </c>
      <c r="AN98" s="155">
        <v>50</v>
      </c>
      <c r="AO98" s="155">
        <v>80</v>
      </c>
      <c r="AP98" s="155">
        <v>65</v>
      </c>
      <c r="AQ98" s="155">
        <v>210</v>
      </c>
      <c r="AR98" s="87"/>
      <c r="AS98" s="172">
        <v>3.0251694094869311E-4</v>
      </c>
      <c r="AT98" s="172">
        <v>1.8437937901025149E-3</v>
      </c>
      <c r="AU98" s="172">
        <v>3.8570946434598138E-3</v>
      </c>
      <c r="AV98" s="172">
        <v>2.9515938606847697E-3</v>
      </c>
      <c r="AW98" s="172">
        <v>2.0400827690723452E-3</v>
      </c>
      <c r="AY98" s="234"/>
      <c r="AZ98" s="143" t="s">
        <v>426</v>
      </c>
      <c r="BA98" s="72" t="s">
        <v>60</v>
      </c>
      <c r="BB98" s="165">
        <v>0.88</v>
      </c>
      <c r="BC98" s="165">
        <v>0.78260869565217395</v>
      </c>
      <c r="BD98" s="165">
        <v>0.30434782608695654</v>
      </c>
      <c r="BE98" s="165">
        <v>0.26315789473684209</v>
      </c>
      <c r="BF98" s="165">
        <v>0.62831858407079644</v>
      </c>
    </row>
    <row r="99" spans="1:58" ht="18" customHeight="1" x14ac:dyDescent="0.25">
      <c r="A99" s="234"/>
      <c r="B99" s="143" t="s">
        <v>427</v>
      </c>
      <c r="C99" s="72" t="s">
        <v>55</v>
      </c>
      <c r="D99" s="155">
        <v>155</v>
      </c>
      <c r="E99" s="155">
        <v>250</v>
      </c>
      <c r="F99" s="155">
        <v>105</v>
      </c>
      <c r="G99" s="155">
        <v>80</v>
      </c>
      <c r="H99" s="155">
        <v>585</v>
      </c>
      <c r="I99" s="62"/>
      <c r="J99" s="155">
        <v>29256</v>
      </c>
      <c r="K99" s="155">
        <v>24180</v>
      </c>
      <c r="L99" s="155">
        <v>17246</v>
      </c>
      <c r="M99" s="155">
        <v>18661</v>
      </c>
      <c r="N99" s="155">
        <v>89343</v>
      </c>
      <c r="O99" s="165">
        <v>5.2980585179108561E-3</v>
      </c>
      <c r="P99" s="165">
        <v>1.0339123242349049E-2</v>
      </c>
      <c r="Q99" s="165">
        <v>6.0883683172909663E-3</v>
      </c>
      <c r="R99" s="165">
        <v>4.2870157011950056E-3</v>
      </c>
      <c r="S99" s="165">
        <v>6.5477989322050975E-3</v>
      </c>
      <c r="U99" s="234"/>
      <c r="V99" s="143" t="s">
        <v>427</v>
      </c>
      <c r="W99" s="72" t="s">
        <v>55</v>
      </c>
      <c r="X99" s="177">
        <v>145</v>
      </c>
      <c r="Y99" s="177">
        <v>220</v>
      </c>
      <c r="Z99" s="177">
        <v>30</v>
      </c>
      <c r="AA99" s="177">
        <v>20</v>
      </c>
      <c r="AB99" s="177">
        <v>415</v>
      </c>
      <c r="AC99" s="40"/>
      <c r="AD99" s="172">
        <v>4.9562482909488656E-3</v>
      </c>
      <c r="AE99" s="172">
        <v>9.0984284532671638E-3</v>
      </c>
      <c r="AF99" s="172">
        <v>1.739533804940276E-3</v>
      </c>
      <c r="AG99" s="172">
        <v>1.0717539252987514E-3</v>
      </c>
      <c r="AH99" s="172">
        <v>4.6450197553249833E-3</v>
      </c>
      <c r="AJ99" s="234"/>
      <c r="AK99" s="143" t="s">
        <v>427</v>
      </c>
      <c r="AL99" s="72" t="s">
        <v>55</v>
      </c>
      <c r="AM99" s="155">
        <v>10</v>
      </c>
      <c r="AN99" s="155">
        <v>30</v>
      </c>
      <c r="AO99" s="155">
        <v>75</v>
      </c>
      <c r="AP99" s="155">
        <v>60</v>
      </c>
      <c r="AQ99" s="155">
        <v>170</v>
      </c>
      <c r="AR99" s="87"/>
      <c r="AS99" s="172">
        <v>3.4181022696199071E-4</v>
      </c>
      <c r="AT99" s="172">
        <v>1.2406947890818859E-3</v>
      </c>
      <c r="AU99" s="172">
        <v>4.3488345123506899E-3</v>
      </c>
      <c r="AV99" s="172">
        <v>3.215261775896254E-3</v>
      </c>
      <c r="AW99" s="172">
        <v>1.9027791768801137E-3</v>
      </c>
      <c r="AY99" s="234"/>
      <c r="AZ99" s="143" t="s">
        <v>427</v>
      </c>
      <c r="BA99" s="72" t="s">
        <v>55</v>
      </c>
      <c r="BB99" s="165">
        <v>0.93548387096774188</v>
      </c>
      <c r="BC99" s="165">
        <v>0.88</v>
      </c>
      <c r="BD99" s="165">
        <v>0.2857142857142857</v>
      </c>
      <c r="BE99" s="165">
        <v>0.25</v>
      </c>
      <c r="BF99" s="165">
        <v>0.70940170940170943</v>
      </c>
    </row>
    <row r="100" spans="1:58" ht="18" customHeight="1" x14ac:dyDescent="0.25">
      <c r="A100" s="234"/>
      <c r="B100" s="143" t="s">
        <v>428</v>
      </c>
      <c r="C100" s="72" t="s">
        <v>50</v>
      </c>
      <c r="D100" s="155">
        <v>130</v>
      </c>
      <c r="E100" s="155">
        <v>135</v>
      </c>
      <c r="F100" s="155">
        <v>70</v>
      </c>
      <c r="G100" s="155">
        <v>75</v>
      </c>
      <c r="H100" s="155">
        <v>415</v>
      </c>
      <c r="I100" s="62"/>
      <c r="J100" s="155">
        <v>28697</v>
      </c>
      <c r="K100" s="155">
        <v>24700</v>
      </c>
      <c r="L100" s="155">
        <v>18519</v>
      </c>
      <c r="M100" s="155">
        <v>19600</v>
      </c>
      <c r="N100" s="155">
        <v>91516</v>
      </c>
      <c r="O100" s="165">
        <v>4.5300902533365857E-3</v>
      </c>
      <c r="P100" s="165">
        <v>5.4655870445344127E-3</v>
      </c>
      <c r="Q100" s="165">
        <v>3.7799017225552136E-3</v>
      </c>
      <c r="R100" s="165">
        <v>3.8265306122448979E-3</v>
      </c>
      <c r="S100" s="165">
        <v>4.5347261681017523E-3</v>
      </c>
      <c r="U100" s="234"/>
      <c r="V100" s="143" t="s">
        <v>428</v>
      </c>
      <c r="W100" s="72" t="s">
        <v>50</v>
      </c>
      <c r="X100" s="177">
        <v>130</v>
      </c>
      <c r="Y100" s="177">
        <v>115</v>
      </c>
      <c r="Z100" s="177">
        <v>20</v>
      </c>
      <c r="AA100" s="177">
        <v>20</v>
      </c>
      <c r="AB100" s="177">
        <v>285</v>
      </c>
      <c r="AC100" s="40"/>
      <c r="AD100" s="172">
        <v>4.5300902533365857E-3</v>
      </c>
      <c r="AE100" s="172">
        <v>4.65587044534413E-3</v>
      </c>
      <c r="AF100" s="172">
        <v>1.0799719207300611E-3</v>
      </c>
      <c r="AG100" s="172">
        <v>1.0204081632653062E-3</v>
      </c>
      <c r="AH100" s="172">
        <v>3.1142095371301192E-3</v>
      </c>
      <c r="AJ100" s="234"/>
      <c r="AK100" s="143" t="s">
        <v>428</v>
      </c>
      <c r="AL100" s="72" t="s">
        <v>50</v>
      </c>
      <c r="AM100" s="155" t="s">
        <v>317</v>
      </c>
      <c r="AN100" s="155">
        <v>20</v>
      </c>
      <c r="AO100" s="155">
        <v>50</v>
      </c>
      <c r="AP100" s="155">
        <v>55</v>
      </c>
      <c r="AQ100" s="155">
        <v>130</v>
      </c>
      <c r="AR100" s="87"/>
      <c r="AS100" s="172" t="s">
        <v>317</v>
      </c>
      <c r="AT100" s="172">
        <v>8.0971659919028337E-4</v>
      </c>
      <c r="AU100" s="172">
        <v>2.6999298018251525E-3</v>
      </c>
      <c r="AV100" s="172">
        <v>2.8061224489795917E-3</v>
      </c>
      <c r="AW100" s="172">
        <v>1.4205166309716334E-3</v>
      </c>
      <c r="AY100" s="234"/>
      <c r="AZ100" s="143" t="s">
        <v>428</v>
      </c>
      <c r="BA100" s="72" t="s">
        <v>50</v>
      </c>
      <c r="BB100" s="165">
        <v>1</v>
      </c>
      <c r="BC100" s="165">
        <v>0.85185185185185186</v>
      </c>
      <c r="BD100" s="165">
        <v>0.2857142857142857</v>
      </c>
      <c r="BE100" s="165">
        <v>0.26666666666666666</v>
      </c>
      <c r="BF100" s="165">
        <v>0.68674698795180722</v>
      </c>
    </row>
    <row r="101" spans="1:58" ht="18" customHeight="1" x14ac:dyDescent="0.25">
      <c r="A101" s="234"/>
      <c r="B101" s="143" t="s">
        <v>429</v>
      </c>
      <c r="C101" s="72" t="s">
        <v>227</v>
      </c>
      <c r="D101" s="155">
        <v>75</v>
      </c>
      <c r="E101" s="155">
        <v>150</v>
      </c>
      <c r="F101" s="155">
        <v>50</v>
      </c>
      <c r="G101" s="155">
        <v>45</v>
      </c>
      <c r="H101" s="155">
        <v>320</v>
      </c>
      <c r="I101" s="62"/>
      <c r="J101" s="155">
        <v>25576</v>
      </c>
      <c r="K101" s="155">
        <v>20283</v>
      </c>
      <c r="L101" s="155">
        <v>14256</v>
      </c>
      <c r="M101" s="155">
        <v>14924</v>
      </c>
      <c r="N101" s="155">
        <v>75039</v>
      </c>
      <c r="O101" s="165">
        <v>2.9324366593681578E-3</v>
      </c>
      <c r="P101" s="165">
        <v>7.3953557166099686E-3</v>
      </c>
      <c r="Q101" s="165">
        <v>3.5072951739618407E-3</v>
      </c>
      <c r="R101" s="165">
        <v>3.0152774055213082E-3</v>
      </c>
      <c r="S101" s="165">
        <v>4.2644491531070514E-3</v>
      </c>
      <c r="U101" s="234"/>
      <c r="V101" s="143" t="s">
        <v>429</v>
      </c>
      <c r="W101" s="72" t="s">
        <v>227</v>
      </c>
      <c r="X101" s="177">
        <v>65</v>
      </c>
      <c r="Y101" s="177">
        <v>130</v>
      </c>
      <c r="Z101" s="177">
        <v>30</v>
      </c>
      <c r="AA101" s="177">
        <v>20</v>
      </c>
      <c r="AB101" s="177">
        <v>245</v>
      </c>
      <c r="AC101" s="40"/>
      <c r="AD101" s="172">
        <v>2.5414451047857368E-3</v>
      </c>
      <c r="AE101" s="172">
        <v>6.4093082877286394E-3</v>
      </c>
      <c r="AF101" s="172">
        <v>2.1043771043771043E-3</v>
      </c>
      <c r="AG101" s="172">
        <v>1.3401232913428035E-3</v>
      </c>
      <c r="AH101" s="172">
        <v>3.2649688828475859E-3</v>
      </c>
      <c r="AJ101" s="234"/>
      <c r="AK101" s="143" t="s">
        <v>429</v>
      </c>
      <c r="AL101" s="72" t="s">
        <v>227</v>
      </c>
      <c r="AM101" s="155">
        <v>10</v>
      </c>
      <c r="AN101" s="155">
        <v>20</v>
      </c>
      <c r="AO101" s="155">
        <v>20</v>
      </c>
      <c r="AP101" s="155">
        <v>25</v>
      </c>
      <c r="AQ101" s="155">
        <v>75</v>
      </c>
      <c r="AR101" s="87"/>
      <c r="AS101" s="172">
        <v>3.9099155458242104E-4</v>
      </c>
      <c r="AT101" s="172">
        <v>9.860474288813292E-4</v>
      </c>
      <c r="AU101" s="172">
        <v>1.4029180695847362E-3</v>
      </c>
      <c r="AV101" s="172">
        <v>1.6751541141785044E-3</v>
      </c>
      <c r="AW101" s="172">
        <v>9.9948027025946505E-4</v>
      </c>
      <c r="AY101" s="234"/>
      <c r="AZ101" s="143" t="s">
        <v>429</v>
      </c>
      <c r="BA101" s="72" t="s">
        <v>227</v>
      </c>
      <c r="BB101" s="165">
        <v>0.8666666666666667</v>
      </c>
      <c r="BC101" s="165">
        <v>0.8666666666666667</v>
      </c>
      <c r="BD101" s="165">
        <v>0.6</v>
      </c>
      <c r="BE101" s="165">
        <v>0.44444444444444442</v>
      </c>
      <c r="BF101" s="165">
        <v>0.765625</v>
      </c>
    </row>
    <row r="102" spans="1:58" ht="18" customHeight="1" x14ac:dyDescent="0.25">
      <c r="A102" s="234"/>
      <c r="B102" s="143" t="s">
        <v>430</v>
      </c>
      <c r="C102" s="72" t="s">
        <v>718</v>
      </c>
      <c r="D102" s="155">
        <v>100</v>
      </c>
      <c r="E102" s="155">
        <v>125</v>
      </c>
      <c r="F102" s="155">
        <v>50</v>
      </c>
      <c r="G102" s="155">
        <v>65</v>
      </c>
      <c r="H102" s="155">
        <v>345</v>
      </c>
      <c r="I102" s="62"/>
      <c r="J102" s="155">
        <v>23930</v>
      </c>
      <c r="K102" s="155">
        <v>18087</v>
      </c>
      <c r="L102" s="155">
        <v>13110</v>
      </c>
      <c r="M102" s="155">
        <v>14160</v>
      </c>
      <c r="N102" s="155">
        <v>69287</v>
      </c>
      <c r="O102" s="165">
        <v>4.1788549937317176E-3</v>
      </c>
      <c r="P102" s="165">
        <v>6.9110410792281749E-3</v>
      </c>
      <c r="Q102" s="165">
        <v>3.8138825324180014E-3</v>
      </c>
      <c r="R102" s="165">
        <v>4.5903954802259889E-3</v>
      </c>
      <c r="S102" s="165">
        <v>4.9792890441208307E-3</v>
      </c>
      <c r="U102" s="234"/>
      <c r="V102" s="143" t="s">
        <v>430</v>
      </c>
      <c r="W102" s="72" t="s">
        <v>727</v>
      </c>
      <c r="X102" s="177">
        <v>90</v>
      </c>
      <c r="Y102" s="177">
        <v>105</v>
      </c>
      <c r="Z102" s="177">
        <v>25</v>
      </c>
      <c r="AA102" s="177">
        <v>20</v>
      </c>
      <c r="AB102" s="177">
        <v>240</v>
      </c>
      <c r="AC102" s="40"/>
      <c r="AD102" s="172">
        <v>3.7609694943585457E-3</v>
      </c>
      <c r="AE102" s="172">
        <v>5.805274506551667E-3</v>
      </c>
      <c r="AF102" s="172">
        <v>1.9069412662090007E-3</v>
      </c>
      <c r="AG102" s="172">
        <v>1.4124293785310734E-3</v>
      </c>
      <c r="AH102" s="172">
        <v>3.4638532480840561E-3</v>
      </c>
      <c r="AJ102" s="234"/>
      <c r="AK102" s="143" t="s">
        <v>430</v>
      </c>
      <c r="AL102" s="72" t="s">
        <v>727</v>
      </c>
      <c r="AM102" s="155">
        <v>10</v>
      </c>
      <c r="AN102" s="155">
        <v>20</v>
      </c>
      <c r="AO102" s="155">
        <v>25</v>
      </c>
      <c r="AP102" s="155">
        <v>45</v>
      </c>
      <c r="AQ102" s="155">
        <v>105</v>
      </c>
      <c r="AR102" s="87"/>
      <c r="AS102" s="172">
        <v>4.1788549937317178E-4</v>
      </c>
      <c r="AT102" s="172">
        <v>1.105766572676508E-3</v>
      </c>
      <c r="AU102" s="172">
        <v>1.9069412662090007E-3</v>
      </c>
      <c r="AV102" s="172">
        <v>3.1779661016949155E-3</v>
      </c>
      <c r="AW102" s="172">
        <v>1.5154357960367746E-3</v>
      </c>
      <c r="AY102" s="234"/>
      <c r="AZ102" s="143" t="s">
        <v>430</v>
      </c>
      <c r="BA102" s="72" t="s">
        <v>727</v>
      </c>
      <c r="BB102" s="165">
        <v>0.9</v>
      </c>
      <c r="BC102" s="165">
        <v>0.84</v>
      </c>
      <c r="BD102" s="165">
        <v>0.5</v>
      </c>
      <c r="BE102" s="165">
        <v>0.30769230769230771</v>
      </c>
      <c r="BF102" s="165">
        <v>0.69565217391304346</v>
      </c>
    </row>
    <row r="103" spans="1:58" ht="18" customHeight="1" x14ac:dyDescent="0.25">
      <c r="A103" s="234"/>
      <c r="B103" s="143" t="s">
        <v>431</v>
      </c>
      <c r="C103" s="72" t="s">
        <v>54</v>
      </c>
      <c r="D103" s="155">
        <v>40</v>
      </c>
      <c r="E103" s="155">
        <v>65</v>
      </c>
      <c r="F103" s="155">
        <v>40</v>
      </c>
      <c r="G103" s="155">
        <v>35</v>
      </c>
      <c r="H103" s="155">
        <v>185</v>
      </c>
      <c r="I103" s="62"/>
      <c r="J103" s="155">
        <v>13380</v>
      </c>
      <c r="K103" s="155">
        <v>11274</v>
      </c>
      <c r="L103" s="155">
        <v>7654</v>
      </c>
      <c r="M103" s="155">
        <v>7922</v>
      </c>
      <c r="N103" s="155">
        <v>40230</v>
      </c>
      <c r="O103" s="165">
        <v>2.9895366218236174E-3</v>
      </c>
      <c r="P103" s="165">
        <v>5.7654780911832538E-3</v>
      </c>
      <c r="Q103" s="165">
        <v>5.2260256075254766E-3</v>
      </c>
      <c r="R103" s="165">
        <v>4.418076243372886E-3</v>
      </c>
      <c r="S103" s="165">
        <v>4.5985582898334576E-3</v>
      </c>
      <c r="U103" s="234"/>
      <c r="V103" s="143" t="s">
        <v>431</v>
      </c>
      <c r="W103" s="72" t="s">
        <v>54</v>
      </c>
      <c r="X103" s="177">
        <v>35</v>
      </c>
      <c r="Y103" s="177">
        <v>55</v>
      </c>
      <c r="Z103" s="177">
        <v>10</v>
      </c>
      <c r="AA103" s="177">
        <v>10</v>
      </c>
      <c r="AB103" s="177">
        <v>115</v>
      </c>
      <c r="AC103" s="40"/>
      <c r="AD103" s="172">
        <v>2.6158445440956652E-3</v>
      </c>
      <c r="AE103" s="172">
        <v>4.8784814617704453E-3</v>
      </c>
      <c r="AF103" s="172">
        <v>1.3065064018813691E-3</v>
      </c>
      <c r="AG103" s="172">
        <v>1.2623074981065387E-3</v>
      </c>
      <c r="AH103" s="172">
        <v>2.8585632612478252E-3</v>
      </c>
      <c r="AJ103" s="234"/>
      <c r="AK103" s="143" t="s">
        <v>431</v>
      </c>
      <c r="AL103" s="72" t="s">
        <v>54</v>
      </c>
      <c r="AM103" s="155" t="s">
        <v>317</v>
      </c>
      <c r="AN103" s="155">
        <v>10</v>
      </c>
      <c r="AO103" s="155">
        <v>30</v>
      </c>
      <c r="AP103" s="155">
        <v>25</v>
      </c>
      <c r="AQ103" s="155">
        <v>70</v>
      </c>
      <c r="AR103" s="87"/>
      <c r="AS103" s="172" t="s">
        <v>317</v>
      </c>
      <c r="AT103" s="172">
        <v>8.8699662941280825E-4</v>
      </c>
      <c r="AU103" s="172">
        <v>3.9195192056441074E-3</v>
      </c>
      <c r="AV103" s="172">
        <v>3.1557687452663467E-3</v>
      </c>
      <c r="AW103" s="172">
        <v>1.7399950285856326E-3</v>
      </c>
      <c r="AY103" s="234"/>
      <c r="AZ103" s="143" t="s">
        <v>431</v>
      </c>
      <c r="BA103" s="72" t="s">
        <v>54</v>
      </c>
      <c r="BB103" s="165">
        <v>0.875</v>
      </c>
      <c r="BC103" s="165">
        <v>0.84615384615384615</v>
      </c>
      <c r="BD103" s="165">
        <v>0.25</v>
      </c>
      <c r="BE103" s="165">
        <v>0.2857142857142857</v>
      </c>
      <c r="BF103" s="165">
        <v>0.6216216216216216</v>
      </c>
    </row>
    <row r="104" spans="1:58" ht="18" customHeight="1" x14ac:dyDescent="0.25">
      <c r="A104" s="234"/>
      <c r="B104" s="143" t="s">
        <v>432</v>
      </c>
      <c r="C104" s="72" t="s">
        <v>228</v>
      </c>
      <c r="D104" s="155">
        <v>90</v>
      </c>
      <c r="E104" s="155">
        <v>110</v>
      </c>
      <c r="F104" s="155">
        <v>45</v>
      </c>
      <c r="G104" s="155">
        <v>45</v>
      </c>
      <c r="H104" s="155">
        <v>285</v>
      </c>
      <c r="I104" s="62"/>
      <c r="J104" s="155">
        <v>21538</v>
      </c>
      <c r="K104" s="155">
        <v>16727</v>
      </c>
      <c r="L104" s="155">
        <v>12674</v>
      </c>
      <c r="M104" s="155">
        <v>14429</v>
      </c>
      <c r="N104" s="155">
        <v>65368</v>
      </c>
      <c r="O104" s="165">
        <v>4.1786609713065281E-3</v>
      </c>
      <c r="P104" s="165">
        <v>6.5761941770789744E-3</v>
      </c>
      <c r="Q104" s="165">
        <v>3.5505759823260216E-3</v>
      </c>
      <c r="R104" s="165">
        <v>3.1187192459629911E-3</v>
      </c>
      <c r="S104" s="165">
        <v>4.3599314649369727E-3</v>
      </c>
      <c r="U104" s="234"/>
      <c r="V104" s="143" t="s">
        <v>432</v>
      </c>
      <c r="W104" s="72" t="s">
        <v>228</v>
      </c>
      <c r="X104" s="177">
        <v>80</v>
      </c>
      <c r="Y104" s="177">
        <v>85</v>
      </c>
      <c r="Z104" s="177">
        <v>15</v>
      </c>
      <c r="AA104" s="177">
        <v>10</v>
      </c>
      <c r="AB104" s="177">
        <v>195</v>
      </c>
      <c r="AC104" s="40"/>
      <c r="AD104" s="172">
        <v>3.7143653078280251E-3</v>
      </c>
      <c r="AE104" s="172">
        <v>5.0816045913792069E-3</v>
      </c>
      <c r="AF104" s="172">
        <v>1.1835253274420073E-3</v>
      </c>
      <c r="AG104" s="172">
        <v>6.9304872132510916E-4</v>
      </c>
      <c r="AH104" s="172">
        <v>2.9831110023252967E-3</v>
      </c>
      <c r="AJ104" s="234"/>
      <c r="AK104" s="143" t="s">
        <v>432</v>
      </c>
      <c r="AL104" s="72" t="s">
        <v>228</v>
      </c>
      <c r="AM104" s="155">
        <v>10</v>
      </c>
      <c r="AN104" s="155">
        <v>25</v>
      </c>
      <c r="AO104" s="155">
        <v>30</v>
      </c>
      <c r="AP104" s="155">
        <v>35</v>
      </c>
      <c r="AQ104" s="155">
        <v>95</v>
      </c>
      <c r="AR104" s="87"/>
      <c r="AS104" s="172">
        <v>4.6429566347850313E-4</v>
      </c>
      <c r="AT104" s="172">
        <v>1.4945895856997668E-3</v>
      </c>
      <c r="AU104" s="172">
        <v>2.3670506548840145E-3</v>
      </c>
      <c r="AV104" s="172">
        <v>2.4256705246378822E-3</v>
      </c>
      <c r="AW104" s="172">
        <v>1.4533104883123241E-3</v>
      </c>
      <c r="AY104" s="234"/>
      <c r="AZ104" s="143" t="s">
        <v>432</v>
      </c>
      <c r="BA104" s="72" t="s">
        <v>228</v>
      </c>
      <c r="BB104" s="165">
        <v>0.88888888888888884</v>
      </c>
      <c r="BC104" s="165">
        <v>0.77272727272727271</v>
      </c>
      <c r="BD104" s="165">
        <v>0.33333333333333331</v>
      </c>
      <c r="BE104" s="165">
        <v>0.22222222222222221</v>
      </c>
      <c r="BF104" s="165">
        <v>0.68421052631578949</v>
      </c>
    </row>
    <row r="105" spans="1:58" ht="18" customHeight="1" x14ac:dyDescent="0.25">
      <c r="A105" s="234"/>
      <c r="B105" s="143" t="s">
        <v>433</v>
      </c>
      <c r="C105" s="72" t="s">
        <v>57</v>
      </c>
      <c r="D105" s="155">
        <v>105</v>
      </c>
      <c r="E105" s="155">
        <v>140</v>
      </c>
      <c r="F105" s="155">
        <v>50</v>
      </c>
      <c r="G105" s="155">
        <v>45</v>
      </c>
      <c r="H105" s="155">
        <v>345</v>
      </c>
      <c r="I105" s="62"/>
      <c r="J105" s="155">
        <v>21384</v>
      </c>
      <c r="K105" s="155">
        <v>16719</v>
      </c>
      <c r="L105" s="155">
        <v>12209</v>
      </c>
      <c r="M105" s="155">
        <v>13644</v>
      </c>
      <c r="N105" s="155">
        <v>63956</v>
      </c>
      <c r="O105" s="165">
        <v>4.9102132435465771E-3</v>
      </c>
      <c r="P105" s="165">
        <v>8.3737065613972133E-3</v>
      </c>
      <c r="Q105" s="165">
        <v>4.0953395036448523E-3</v>
      </c>
      <c r="R105" s="165">
        <v>3.2981530343007917E-3</v>
      </c>
      <c r="S105" s="165">
        <v>5.3943336043529924E-3</v>
      </c>
      <c r="U105" s="234"/>
      <c r="V105" s="143" t="s">
        <v>433</v>
      </c>
      <c r="W105" s="72" t="s">
        <v>57</v>
      </c>
      <c r="X105" s="177">
        <v>95</v>
      </c>
      <c r="Y105" s="177">
        <v>125</v>
      </c>
      <c r="Z105" s="177">
        <v>25</v>
      </c>
      <c r="AA105" s="177">
        <v>15</v>
      </c>
      <c r="AB105" s="177">
        <v>255</v>
      </c>
      <c r="AC105" s="40"/>
      <c r="AD105" s="172">
        <v>4.4425738870183312E-3</v>
      </c>
      <c r="AE105" s="172">
        <v>7.4765237155332261E-3</v>
      </c>
      <c r="AF105" s="172">
        <v>2.0476697518224262E-3</v>
      </c>
      <c r="AG105" s="172">
        <v>1.0993843447669306E-3</v>
      </c>
      <c r="AH105" s="172">
        <v>3.9871161423478641E-3</v>
      </c>
      <c r="AJ105" s="234"/>
      <c r="AK105" s="143" t="s">
        <v>433</v>
      </c>
      <c r="AL105" s="72" t="s">
        <v>57</v>
      </c>
      <c r="AM105" s="155">
        <v>10</v>
      </c>
      <c r="AN105" s="155">
        <v>15</v>
      </c>
      <c r="AO105" s="155">
        <v>25</v>
      </c>
      <c r="AP105" s="155">
        <v>30</v>
      </c>
      <c r="AQ105" s="155">
        <v>85</v>
      </c>
      <c r="AR105" s="87"/>
      <c r="AS105" s="172">
        <v>4.676393565282454E-4</v>
      </c>
      <c r="AT105" s="172">
        <v>8.9718284586398709E-4</v>
      </c>
      <c r="AU105" s="172">
        <v>2.0476697518224262E-3</v>
      </c>
      <c r="AV105" s="172">
        <v>2.1987686895338612E-3</v>
      </c>
      <c r="AW105" s="172">
        <v>1.3290387141159548E-3</v>
      </c>
      <c r="AY105" s="234"/>
      <c r="AZ105" s="143" t="s">
        <v>433</v>
      </c>
      <c r="BA105" s="72" t="s">
        <v>57</v>
      </c>
      <c r="BB105" s="165">
        <v>0.90476190476190477</v>
      </c>
      <c r="BC105" s="165">
        <v>0.8928571428571429</v>
      </c>
      <c r="BD105" s="165">
        <v>0.5</v>
      </c>
      <c r="BE105" s="165">
        <v>0.33333333333333331</v>
      </c>
      <c r="BF105" s="165">
        <v>0.73913043478260865</v>
      </c>
    </row>
    <row r="106" spans="1:58" ht="18" customHeight="1" x14ac:dyDescent="0.25">
      <c r="A106" s="234"/>
      <c r="B106" s="143" t="s">
        <v>434</v>
      </c>
      <c r="C106" s="72" t="s">
        <v>46</v>
      </c>
      <c r="D106" s="155">
        <v>45</v>
      </c>
      <c r="E106" s="155">
        <v>75</v>
      </c>
      <c r="F106" s="155">
        <v>35</v>
      </c>
      <c r="G106" s="155">
        <v>65</v>
      </c>
      <c r="H106" s="155">
        <v>220</v>
      </c>
      <c r="I106" s="62"/>
      <c r="J106" s="155">
        <v>20831</v>
      </c>
      <c r="K106" s="155">
        <v>16598</v>
      </c>
      <c r="L106" s="155">
        <v>12332</v>
      </c>
      <c r="M106" s="155">
        <v>13864</v>
      </c>
      <c r="N106" s="155">
        <v>63625</v>
      </c>
      <c r="O106" s="165">
        <v>2.1602419470980751E-3</v>
      </c>
      <c r="P106" s="165">
        <v>4.5186167008073258E-3</v>
      </c>
      <c r="Q106" s="165">
        <v>2.8381446642880312E-3</v>
      </c>
      <c r="R106" s="165">
        <v>4.6884016156953263E-3</v>
      </c>
      <c r="S106" s="165">
        <v>3.4577603143418466E-3</v>
      </c>
      <c r="U106" s="234"/>
      <c r="V106" s="143" t="s">
        <v>434</v>
      </c>
      <c r="W106" s="72" t="s">
        <v>46</v>
      </c>
      <c r="X106" s="177">
        <v>30</v>
      </c>
      <c r="Y106" s="177">
        <v>45</v>
      </c>
      <c r="Z106" s="177" t="s">
        <v>317</v>
      </c>
      <c r="AA106" s="177">
        <v>10</v>
      </c>
      <c r="AB106" s="177">
        <v>90</v>
      </c>
      <c r="AC106" s="40"/>
      <c r="AD106" s="172">
        <v>1.4401612980653833E-3</v>
      </c>
      <c r="AE106" s="172">
        <v>2.7111700204843956E-3</v>
      </c>
      <c r="AF106" s="172" t="s">
        <v>317</v>
      </c>
      <c r="AG106" s="172">
        <v>7.2129255626081942E-4</v>
      </c>
      <c r="AH106" s="172">
        <v>1.4145383104125736E-3</v>
      </c>
      <c r="AJ106" s="234"/>
      <c r="AK106" s="143" t="s">
        <v>434</v>
      </c>
      <c r="AL106" s="72" t="s">
        <v>46</v>
      </c>
      <c r="AM106" s="155">
        <v>15</v>
      </c>
      <c r="AN106" s="155">
        <v>30</v>
      </c>
      <c r="AO106" s="155">
        <v>30</v>
      </c>
      <c r="AP106" s="155">
        <v>55</v>
      </c>
      <c r="AQ106" s="155">
        <v>130</v>
      </c>
      <c r="AR106" s="87"/>
      <c r="AS106" s="172">
        <v>7.2008064903269164E-4</v>
      </c>
      <c r="AT106" s="172">
        <v>1.8074466803229305E-3</v>
      </c>
      <c r="AU106" s="172">
        <v>2.4326954265325982E-3</v>
      </c>
      <c r="AV106" s="172">
        <v>3.9671090594345067E-3</v>
      </c>
      <c r="AW106" s="172">
        <v>2.0432220039292731E-3</v>
      </c>
      <c r="AY106" s="234"/>
      <c r="AZ106" s="143" t="s">
        <v>434</v>
      </c>
      <c r="BA106" s="72" t="s">
        <v>46</v>
      </c>
      <c r="BB106" s="165">
        <v>0.66666666666666663</v>
      </c>
      <c r="BC106" s="165">
        <v>0.6</v>
      </c>
      <c r="BD106" s="165" t="s">
        <v>317</v>
      </c>
      <c r="BE106" s="165">
        <v>0.15384615384615385</v>
      </c>
      <c r="BF106" s="165">
        <v>0.40909090909090912</v>
      </c>
    </row>
    <row r="107" spans="1:58" ht="18" customHeight="1" x14ac:dyDescent="0.25">
      <c r="A107" s="234"/>
      <c r="B107" s="143" t="s">
        <v>435</v>
      </c>
      <c r="C107" s="72" t="s">
        <v>49</v>
      </c>
      <c r="D107" s="155">
        <v>140</v>
      </c>
      <c r="E107" s="155">
        <v>190</v>
      </c>
      <c r="F107" s="155">
        <v>105</v>
      </c>
      <c r="G107" s="155">
        <v>65</v>
      </c>
      <c r="H107" s="155">
        <v>500</v>
      </c>
      <c r="I107" s="62"/>
      <c r="J107" s="155">
        <v>26645</v>
      </c>
      <c r="K107" s="155">
        <v>21648</v>
      </c>
      <c r="L107" s="155">
        <v>15419</v>
      </c>
      <c r="M107" s="155">
        <v>17605</v>
      </c>
      <c r="N107" s="155">
        <v>81317</v>
      </c>
      <c r="O107" s="165">
        <v>5.254269093638581E-3</v>
      </c>
      <c r="P107" s="165">
        <v>8.77679231337768E-3</v>
      </c>
      <c r="Q107" s="165">
        <v>6.8097801413840066E-3</v>
      </c>
      <c r="R107" s="165">
        <v>3.6921329167850041E-3</v>
      </c>
      <c r="S107" s="165">
        <v>6.148775778742452E-3</v>
      </c>
      <c r="U107" s="234"/>
      <c r="V107" s="143" t="s">
        <v>435</v>
      </c>
      <c r="W107" s="72" t="s">
        <v>49</v>
      </c>
      <c r="X107" s="177">
        <v>135</v>
      </c>
      <c r="Y107" s="177">
        <v>165</v>
      </c>
      <c r="Z107" s="177">
        <v>35</v>
      </c>
      <c r="AA107" s="177">
        <v>15</v>
      </c>
      <c r="AB107" s="177">
        <v>350</v>
      </c>
      <c r="AC107" s="40"/>
      <c r="AD107" s="172">
        <v>5.0666166260086324E-3</v>
      </c>
      <c r="AE107" s="172">
        <v>7.621951219512195E-3</v>
      </c>
      <c r="AF107" s="172">
        <v>2.269926713794669E-3</v>
      </c>
      <c r="AG107" s="172">
        <v>8.5203067310423179E-4</v>
      </c>
      <c r="AH107" s="172">
        <v>4.3041430451197168E-3</v>
      </c>
      <c r="AJ107" s="234"/>
      <c r="AK107" s="143" t="s">
        <v>435</v>
      </c>
      <c r="AL107" s="72" t="s">
        <v>49</v>
      </c>
      <c r="AM107" s="155" t="s">
        <v>317</v>
      </c>
      <c r="AN107" s="155">
        <v>25</v>
      </c>
      <c r="AO107" s="155">
        <v>70</v>
      </c>
      <c r="AP107" s="155">
        <v>50</v>
      </c>
      <c r="AQ107" s="155">
        <v>150</v>
      </c>
      <c r="AR107" s="87"/>
      <c r="AS107" s="172" t="s">
        <v>317</v>
      </c>
      <c r="AT107" s="172">
        <v>1.1548410938654842E-3</v>
      </c>
      <c r="AU107" s="172">
        <v>4.539853427589338E-3</v>
      </c>
      <c r="AV107" s="172">
        <v>2.8401022436807723E-3</v>
      </c>
      <c r="AW107" s="172">
        <v>1.8446327336227356E-3</v>
      </c>
      <c r="AY107" s="234"/>
      <c r="AZ107" s="143" t="s">
        <v>435</v>
      </c>
      <c r="BA107" s="72" t="s">
        <v>49</v>
      </c>
      <c r="BB107" s="165">
        <v>0.9642857142857143</v>
      </c>
      <c r="BC107" s="165">
        <v>0.86842105263157898</v>
      </c>
      <c r="BD107" s="165">
        <v>0.33333333333333331</v>
      </c>
      <c r="BE107" s="165">
        <v>0.23076923076923078</v>
      </c>
      <c r="BF107" s="165">
        <v>0.7</v>
      </c>
    </row>
    <row r="108" spans="1:58" ht="18" customHeight="1" x14ac:dyDescent="0.25">
      <c r="A108" s="234"/>
      <c r="B108" s="143" t="s">
        <v>436</v>
      </c>
      <c r="C108" s="72" t="s">
        <v>56</v>
      </c>
      <c r="D108" s="155">
        <v>100</v>
      </c>
      <c r="E108" s="155">
        <v>180</v>
      </c>
      <c r="F108" s="155">
        <v>110</v>
      </c>
      <c r="G108" s="155">
        <v>65</v>
      </c>
      <c r="H108" s="155">
        <v>455</v>
      </c>
      <c r="I108" s="62"/>
      <c r="J108" s="155">
        <v>23838</v>
      </c>
      <c r="K108" s="155">
        <v>19613</v>
      </c>
      <c r="L108" s="155">
        <v>13208</v>
      </c>
      <c r="M108" s="155">
        <v>13984</v>
      </c>
      <c r="N108" s="155">
        <v>70643</v>
      </c>
      <c r="O108" s="165">
        <v>4.1949828005705177E-3</v>
      </c>
      <c r="P108" s="165">
        <v>9.177586294804467E-3</v>
      </c>
      <c r="Q108" s="165">
        <v>8.3282858873410057E-3</v>
      </c>
      <c r="R108" s="165">
        <v>4.6481693363844391E-3</v>
      </c>
      <c r="S108" s="165">
        <v>6.4408363178234222E-3</v>
      </c>
      <c r="U108" s="234"/>
      <c r="V108" s="143" t="s">
        <v>436</v>
      </c>
      <c r="W108" s="72" t="s">
        <v>56</v>
      </c>
      <c r="X108" s="177">
        <v>95</v>
      </c>
      <c r="Y108" s="177">
        <v>155</v>
      </c>
      <c r="Z108" s="177">
        <v>35</v>
      </c>
      <c r="AA108" s="177">
        <v>15</v>
      </c>
      <c r="AB108" s="177">
        <v>300</v>
      </c>
      <c r="AC108" s="40"/>
      <c r="AD108" s="172">
        <v>3.9852336605419921E-3</v>
      </c>
      <c r="AE108" s="172">
        <v>7.902921531637179E-3</v>
      </c>
      <c r="AF108" s="172">
        <v>2.6499091459721382E-3</v>
      </c>
      <c r="AG108" s="172">
        <v>1.0726544622425629E-3</v>
      </c>
      <c r="AH108" s="172">
        <v>4.24670526449896E-3</v>
      </c>
      <c r="AJ108" s="234"/>
      <c r="AK108" s="143" t="s">
        <v>436</v>
      </c>
      <c r="AL108" s="72" t="s">
        <v>56</v>
      </c>
      <c r="AM108" s="155" t="s">
        <v>317</v>
      </c>
      <c r="AN108" s="155">
        <v>25</v>
      </c>
      <c r="AO108" s="155">
        <v>75</v>
      </c>
      <c r="AP108" s="155">
        <v>50</v>
      </c>
      <c r="AQ108" s="155">
        <v>155</v>
      </c>
      <c r="AR108" s="87"/>
      <c r="AS108" s="172" t="s">
        <v>317</v>
      </c>
      <c r="AT108" s="172">
        <v>1.274664763167287E-3</v>
      </c>
      <c r="AU108" s="172">
        <v>5.6783767413688671E-3</v>
      </c>
      <c r="AV108" s="172">
        <v>3.5755148741418766E-3</v>
      </c>
      <c r="AW108" s="172">
        <v>2.1941310533244622E-3</v>
      </c>
      <c r="AY108" s="234"/>
      <c r="AZ108" s="143" t="s">
        <v>436</v>
      </c>
      <c r="BA108" s="72" t="s">
        <v>56</v>
      </c>
      <c r="BB108" s="165">
        <v>0.95</v>
      </c>
      <c r="BC108" s="165">
        <v>0.86111111111111116</v>
      </c>
      <c r="BD108" s="165">
        <v>0.31818181818181818</v>
      </c>
      <c r="BE108" s="165">
        <v>0.23076923076923078</v>
      </c>
      <c r="BF108" s="165">
        <v>0.65934065934065933</v>
      </c>
    </row>
    <row r="109" spans="1:58" ht="18" customHeight="1" x14ac:dyDescent="0.25">
      <c r="A109" s="234"/>
      <c r="B109" s="143" t="s">
        <v>437</v>
      </c>
      <c r="C109" s="72" t="s">
        <v>59</v>
      </c>
      <c r="D109" s="155">
        <v>45</v>
      </c>
      <c r="E109" s="155">
        <v>80</v>
      </c>
      <c r="F109" s="155">
        <v>20</v>
      </c>
      <c r="G109" s="155">
        <v>30</v>
      </c>
      <c r="H109" s="155">
        <v>175</v>
      </c>
      <c r="J109" s="155">
        <v>15421</v>
      </c>
      <c r="K109" s="155">
        <v>12313</v>
      </c>
      <c r="L109" s="155">
        <v>8759</v>
      </c>
      <c r="M109" s="155">
        <v>11293</v>
      </c>
      <c r="N109" s="155">
        <v>47786</v>
      </c>
      <c r="O109" s="165">
        <v>2.918098696582582E-3</v>
      </c>
      <c r="P109" s="165">
        <v>6.4971980833265653E-3</v>
      </c>
      <c r="Q109" s="165">
        <v>2.2833656810138142E-3</v>
      </c>
      <c r="R109" s="165">
        <v>2.6565128840874879E-3</v>
      </c>
      <c r="S109" s="165">
        <v>3.6621604654082786E-3</v>
      </c>
      <c r="U109" s="234"/>
      <c r="V109" s="143" t="s">
        <v>437</v>
      </c>
      <c r="W109" s="72" t="s">
        <v>59</v>
      </c>
      <c r="X109" s="177">
        <v>40</v>
      </c>
      <c r="Y109" s="177">
        <v>65</v>
      </c>
      <c r="Z109" s="177">
        <v>10</v>
      </c>
      <c r="AA109" s="177">
        <v>10</v>
      </c>
      <c r="AB109" s="177">
        <v>130</v>
      </c>
      <c r="AC109" s="40"/>
      <c r="AD109" s="172">
        <v>2.5938655080734066E-3</v>
      </c>
      <c r="AE109" s="172">
        <v>5.2789734427028346E-3</v>
      </c>
      <c r="AF109" s="172">
        <v>1.1416828405069071E-3</v>
      </c>
      <c r="AG109" s="172">
        <v>8.8550429469582933E-4</v>
      </c>
      <c r="AH109" s="172">
        <v>2.7204620600175785E-3</v>
      </c>
      <c r="AJ109" s="234"/>
      <c r="AK109" s="143" t="s">
        <v>437</v>
      </c>
      <c r="AL109" s="72" t="s">
        <v>59</v>
      </c>
      <c r="AM109" s="155" t="s">
        <v>317</v>
      </c>
      <c r="AN109" s="155">
        <v>15</v>
      </c>
      <c r="AO109" s="155">
        <v>10</v>
      </c>
      <c r="AP109" s="155">
        <v>20</v>
      </c>
      <c r="AQ109" s="155">
        <v>50</v>
      </c>
      <c r="AR109" s="87"/>
      <c r="AS109" s="172" t="s">
        <v>317</v>
      </c>
      <c r="AT109" s="172">
        <v>1.2182246406237311E-3</v>
      </c>
      <c r="AU109" s="172">
        <v>1.1416828405069071E-3</v>
      </c>
      <c r="AV109" s="172">
        <v>1.7710085893916587E-3</v>
      </c>
      <c r="AW109" s="172">
        <v>1.0463315615452224E-3</v>
      </c>
      <c r="AY109" s="234"/>
      <c r="AZ109" s="143" t="s">
        <v>437</v>
      </c>
      <c r="BA109" s="72" t="s">
        <v>59</v>
      </c>
      <c r="BB109" s="165">
        <v>0.88888888888888884</v>
      </c>
      <c r="BC109" s="165">
        <v>0.8125</v>
      </c>
      <c r="BD109" s="165">
        <v>0.5</v>
      </c>
      <c r="BE109" s="165">
        <v>0.33333333333333331</v>
      </c>
      <c r="BF109" s="165">
        <v>0.74285714285714288</v>
      </c>
    </row>
    <row r="110" spans="1:58" ht="18" customHeight="1" x14ac:dyDescent="0.25">
      <c r="A110" s="234"/>
      <c r="B110" s="143" t="s">
        <v>438</v>
      </c>
      <c r="C110" s="72" t="s">
        <v>61</v>
      </c>
      <c r="D110" s="155">
        <v>30</v>
      </c>
      <c r="E110" s="155">
        <v>65</v>
      </c>
      <c r="F110" s="155">
        <v>20</v>
      </c>
      <c r="G110" s="155">
        <v>15</v>
      </c>
      <c r="H110" s="155">
        <v>130</v>
      </c>
      <c r="I110" s="62"/>
      <c r="J110" s="155">
        <v>9923</v>
      </c>
      <c r="K110" s="155">
        <v>8709</v>
      </c>
      <c r="L110" s="155">
        <v>6210</v>
      </c>
      <c r="M110" s="155">
        <v>6887</v>
      </c>
      <c r="N110" s="155">
        <v>31729</v>
      </c>
      <c r="O110" s="165">
        <v>3.0232792502267458E-3</v>
      </c>
      <c r="P110" s="165">
        <v>7.4635434607876906E-3</v>
      </c>
      <c r="Q110" s="165">
        <v>3.2206119162640902E-3</v>
      </c>
      <c r="R110" s="165">
        <v>2.1780165529258024E-3</v>
      </c>
      <c r="S110" s="165">
        <v>4.0971981468057609E-3</v>
      </c>
      <c r="U110" s="234"/>
      <c r="V110" s="143" t="s">
        <v>438</v>
      </c>
      <c r="W110" s="72" t="s">
        <v>61</v>
      </c>
      <c r="X110" s="177">
        <v>30</v>
      </c>
      <c r="Y110" s="177">
        <v>50</v>
      </c>
      <c r="Z110" s="177">
        <v>10</v>
      </c>
      <c r="AA110" s="177">
        <v>10</v>
      </c>
      <c r="AB110" s="177">
        <v>95</v>
      </c>
      <c r="AC110" s="40"/>
      <c r="AD110" s="172">
        <v>3.0232792502267458E-3</v>
      </c>
      <c r="AE110" s="172">
        <v>5.7411872775289929E-3</v>
      </c>
      <c r="AF110" s="172">
        <v>1.6103059581320451E-3</v>
      </c>
      <c r="AG110" s="172">
        <v>1.4520110352838681E-3</v>
      </c>
      <c r="AH110" s="172">
        <v>2.994106338050364E-3</v>
      </c>
      <c r="AJ110" s="234"/>
      <c r="AK110" s="143" t="s">
        <v>438</v>
      </c>
      <c r="AL110" s="72" t="s">
        <v>61</v>
      </c>
      <c r="AM110" s="155" t="s">
        <v>317</v>
      </c>
      <c r="AN110" s="155">
        <v>15</v>
      </c>
      <c r="AO110" s="155">
        <v>15</v>
      </c>
      <c r="AP110" s="155" t="s">
        <v>317</v>
      </c>
      <c r="AQ110" s="155">
        <v>30</v>
      </c>
      <c r="AR110" s="87"/>
      <c r="AS110" s="172" t="s">
        <v>317</v>
      </c>
      <c r="AT110" s="172">
        <v>1.7223561832586979E-3</v>
      </c>
      <c r="AU110" s="172">
        <v>2.4154589371980675E-3</v>
      </c>
      <c r="AV110" s="172" t="s">
        <v>317</v>
      </c>
      <c r="AW110" s="172">
        <v>9.4550726464748334E-4</v>
      </c>
      <c r="AY110" s="234"/>
      <c r="AZ110" s="143" t="s">
        <v>438</v>
      </c>
      <c r="BA110" s="72" t="s">
        <v>61</v>
      </c>
      <c r="BB110" s="165">
        <v>1</v>
      </c>
      <c r="BC110" s="165">
        <v>0.76923076923076927</v>
      </c>
      <c r="BD110" s="165">
        <v>0.5</v>
      </c>
      <c r="BE110" s="165">
        <v>0.66666666666666663</v>
      </c>
      <c r="BF110" s="165">
        <v>0.73076923076923073</v>
      </c>
    </row>
    <row r="111" spans="1:58" ht="18" customHeight="1" x14ac:dyDescent="0.25">
      <c r="A111" s="234"/>
      <c r="B111" s="143" t="s">
        <v>439</v>
      </c>
      <c r="C111" s="72" t="s">
        <v>229</v>
      </c>
      <c r="D111" s="155">
        <v>55</v>
      </c>
      <c r="E111" s="155">
        <v>105</v>
      </c>
      <c r="F111" s="155">
        <v>60</v>
      </c>
      <c r="G111" s="155">
        <v>25</v>
      </c>
      <c r="H111" s="155">
        <v>245</v>
      </c>
      <c r="I111" s="62"/>
      <c r="J111" s="155">
        <v>13447</v>
      </c>
      <c r="K111" s="155">
        <v>11952</v>
      </c>
      <c r="L111" s="155">
        <v>8549</v>
      </c>
      <c r="M111" s="155">
        <v>9277</v>
      </c>
      <c r="N111" s="155">
        <v>43225</v>
      </c>
      <c r="O111" s="165">
        <v>4.0901316278723881E-3</v>
      </c>
      <c r="P111" s="165">
        <v>8.7851405622489959E-3</v>
      </c>
      <c r="Q111" s="165">
        <v>7.0183647210200024E-3</v>
      </c>
      <c r="R111" s="165">
        <v>2.6948366928964103E-3</v>
      </c>
      <c r="S111" s="165">
        <v>5.6680161943319842E-3</v>
      </c>
      <c r="U111" s="234"/>
      <c r="V111" s="143" t="s">
        <v>439</v>
      </c>
      <c r="W111" s="72" t="s">
        <v>229</v>
      </c>
      <c r="X111" s="177">
        <v>40</v>
      </c>
      <c r="Y111" s="177">
        <v>85</v>
      </c>
      <c r="Z111" s="177">
        <v>25</v>
      </c>
      <c r="AA111" s="177" t="s">
        <v>317</v>
      </c>
      <c r="AB111" s="177">
        <v>155</v>
      </c>
      <c r="AC111" s="40"/>
      <c r="AD111" s="172">
        <v>2.9746411839071912E-3</v>
      </c>
      <c r="AE111" s="172">
        <v>7.1117804551539491E-3</v>
      </c>
      <c r="AF111" s="172">
        <v>2.9243186337583344E-3</v>
      </c>
      <c r="AG111" s="172" t="s">
        <v>317</v>
      </c>
      <c r="AH111" s="172">
        <v>3.585887796414112E-3</v>
      </c>
      <c r="AJ111" s="234"/>
      <c r="AK111" s="143" t="s">
        <v>439</v>
      </c>
      <c r="AL111" s="72" t="s">
        <v>229</v>
      </c>
      <c r="AM111" s="155">
        <v>15</v>
      </c>
      <c r="AN111" s="155">
        <v>20</v>
      </c>
      <c r="AO111" s="155">
        <v>35</v>
      </c>
      <c r="AP111" s="155">
        <v>20</v>
      </c>
      <c r="AQ111" s="155">
        <v>85</v>
      </c>
      <c r="AR111" s="87"/>
      <c r="AS111" s="172">
        <v>1.1154904439651967E-3</v>
      </c>
      <c r="AT111" s="172">
        <v>1.6733601070950468E-3</v>
      </c>
      <c r="AU111" s="172">
        <v>4.094046087261668E-3</v>
      </c>
      <c r="AV111" s="172">
        <v>2.1558693543171285E-3</v>
      </c>
      <c r="AW111" s="172">
        <v>1.9664545980335453E-3</v>
      </c>
      <c r="AY111" s="234"/>
      <c r="AZ111" s="143" t="s">
        <v>439</v>
      </c>
      <c r="BA111" s="72" t="s">
        <v>229</v>
      </c>
      <c r="BB111" s="165">
        <v>0.72727272727272729</v>
      </c>
      <c r="BC111" s="165">
        <v>0.80952380952380953</v>
      </c>
      <c r="BD111" s="165">
        <v>0.41666666666666669</v>
      </c>
      <c r="BE111" s="165" t="s">
        <v>317</v>
      </c>
      <c r="BF111" s="165">
        <v>0.63265306122448983</v>
      </c>
    </row>
    <row r="112" spans="1:58" ht="18" customHeight="1" x14ac:dyDescent="0.25">
      <c r="A112" s="234"/>
      <c r="B112" s="143" t="s">
        <v>440</v>
      </c>
      <c r="C112" s="72" t="s">
        <v>63</v>
      </c>
      <c r="D112" s="155">
        <v>65</v>
      </c>
      <c r="E112" s="155">
        <v>145</v>
      </c>
      <c r="F112" s="155">
        <v>70</v>
      </c>
      <c r="G112" s="155">
        <v>75</v>
      </c>
      <c r="H112" s="155">
        <v>355</v>
      </c>
      <c r="I112" s="62"/>
      <c r="J112" s="155">
        <v>22119</v>
      </c>
      <c r="K112" s="155">
        <v>18075</v>
      </c>
      <c r="L112" s="155">
        <v>13119</v>
      </c>
      <c r="M112" s="155">
        <v>14289</v>
      </c>
      <c r="N112" s="155">
        <v>67602</v>
      </c>
      <c r="O112" s="165">
        <v>2.9386500293865003E-3</v>
      </c>
      <c r="P112" s="165">
        <v>8.0221300138312579E-3</v>
      </c>
      <c r="Q112" s="165">
        <v>5.3357725436389966E-3</v>
      </c>
      <c r="R112" s="165">
        <v>5.2487927776611381E-3</v>
      </c>
      <c r="S112" s="165">
        <v>5.2513239253276526E-3</v>
      </c>
      <c r="U112" s="234"/>
      <c r="V112" s="143" t="s">
        <v>440</v>
      </c>
      <c r="W112" s="72" t="s">
        <v>63</v>
      </c>
      <c r="X112" s="177">
        <v>55</v>
      </c>
      <c r="Y112" s="177">
        <v>120</v>
      </c>
      <c r="Z112" s="177">
        <v>25</v>
      </c>
      <c r="AA112" s="177">
        <v>35</v>
      </c>
      <c r="AB112" s="177">
        <v>230</v>
      </c>
      <c r="AC112" s="40"/>
      <c r="AD112" s="172">
        <v>2.4865500248655004E-3</v>
      </c>
      <c r="AE112" s="172">
        <v>6.6390041493775932E-3</v>
      </c>
      <c r="AF112" s="172">
        <v>1.9056330512996417E-3</v>
      </c>
      <c r="AG112" s="172">
        <v>2.4494366295751977E-3</v>
      </c>
      <c r="AH112" s="172">
        <v>3.4022662051418598E-3</v>
      </c>
      <c r="AJ112" s="234"/>
      <c r="AK112" s="143" t="s">
        <v>440</v>
      </c>
      <c r="AL112" s="72" t="s">
        <v>63</v>
      </c>
      <c r="AM112" s="155">
        <v>15</v>
      </c>
      <c r="AN112" s="155">
        <v>25</v>
      </c>
      <c r="AO112" s="155">
        <v>45</v>
      </c>
      <c r="AP112" s="155">
        <v>40</v>
      </c>
      <c r="AQ112" s="155">
        <v>125</v>
      </c>
      <c r="AR112" s="87"/>
      <c r="AS112" s="172">
        <v>6.7815000678150003E-4</v>
      </c>
      <c r="AT112" s="172">
        <v>1.3831258644536654E-3</v>
      </c>
      <c r="AU112" s="172">
        <v>3.4301394923393551E-3</v>
      </c>
      <c r="AV112" s="172">
        <v>2.79935614808594E-3</v>
      </c>
      <c r="AW112" s="172">
        <v>1.8490577201857933E-3</v>
      </c>
      <c r="AY112" s="234"/>
      <c r="AZ112" s="143" t="s">
        <v>440</v>
      </c>
      <c r="BA112" s="72" t="s">
        <v>63</v>
      </c>
      <c r="BB112" s="165">
        <v>0.84615384615384615</v>
      </c>
      <c r="BC112" s="165">
        <v>0.82758620689655171</v>
      </c>
      <c r="BD112" s="165">
        <v>0.35714285714285715</v>
      </c>
      <c r="BE112" s="165">
        <v>0.46666666666666667</v>
      </c>
      <c r="BF112" s="165">
        <v>0.647887323943662</v>
      </c>
    </row>
    <row r="113" spans="1:58" ht="18" customHeight="1" x14ac:dyDescent="0.25">
      <c r="A113" s="234"/>
      <c r="B113" s="143" t="s">
        <v>441</v>
      </c>
      <c r="C113" s="72" t="s">
        <v>65</v>
      </c>
      <c r="D113" s="155">
        <v>100</v>
      </c>
      <c r="E113" s="155">
        <v>220</v>
      </c>
      <c r="F113" s="155">
        <v>85</v>
      </c>
      <c r="G113" s="155">
        <v>70</v>
      </c>
      <c r="H113" s="155">
        <v>475</v>
      </c>
      <c r="I113" s="62"/>
      <c r="J113" s="155">
        <v>25657</v>
      </c>
      <c r="K113" s="155">
        <v>19990</v>
      </c>
      <c r="L113" s="155">
        <v>14051</v>
      </c>
      <c r="M113" s="155">
        <v>14643</v>
      </c>
      <c r="N113" s="155">
        <v>74341</v>
      </c>
      <c r="O113" s="165">
        <v>3.8975718127606503E-3</v>
      </c>
      <c r="P113" s="165">
        <v>1.1005502751375688E-2</v>
      </c>
      <c r="Q113" s="165">
        <v>6.0493915023841719E-3</v>
      </c>
      <c r="R113" s="165">
        <v>4.780441166427645E-3</v>
      </c>
      <c r="S113" s="165">
        <v>6.389475524945858E-3</v>
      </c>
      <c r="U113" s="234"/>
      <c r="V113" s="143" t="s">
        <v>441</v>
      </c>
      <c r="W113" s="72" t="s">
        <v>65</v>
      </c>
      <c r="X113" s="177">
        <v>75</v>
      </c>
      <c r="Y113" s="177">
        <v>185</v>
      </c>
      <c r="Z113" s="177">
        <v>40</v>
      </c>
      <c r="AA113" s="177">
        <v>35</v>
      </c>
      <c r="AB113" s="177">
        <v>335</v>
      </c>
      <c r="AC113" s="40"/>
      <c r="AD113" s="172">
        <v>2.9231788595704875E-3</v>
      </c>
      <c r="AE113" s="172">
        <v>9.2546273136568276E-3</v>
      </c>
      <c r="AF113" s="172">
        <v>2.8467724717101987E-3</v>
      </c>
      <c r="AG113" s="172">
        <v>2.3902205832138225E-3</v>
      </c>
      <c r="AH113" s="172">
        <v>4.5062616860144468E-3</v>
      </c>
      <c r="AJ113" s="234"/>
      <c r="AK113" s="143" t="s">
        <v>441</v>
      </c>
      <c r="AL113" s="72" t="s">
        <v>65</v>
      </c>
      <c r="AM113" s="155">
        <v>20</v>
      </c>
      <c r="AN113" s="155">
        <v>35</v>
      </c>
      <c r="AO113" s="155">
        <v>45</v>
      </c>
      <c r="AP113" s="155">
        <v>35</v>
      </c>
      <c r="AQ113" s="155">
        <v>140</v>
      </c>
      <c r="AR113" s="87"/>
      <c r="AS113" s="172">
        <v>7.7951436255213006E-4</v>
      </c>
      <c r="AT113" s="172">
        <v>1.7508754377188595E-3</v>
      </c>
      <c r="AU113" s="172">
        <v>3.2026190306739732E-3</v>
      </c>
      <c r="AV113" s="172">
        <v>2.3902205832138225E-3</v>
      </c>
      <c r="AW113" s="172">
        <v>1.8832138389314106E-3</v>
      </c>
      <c r="AY113" s="234"/>
      <c r="AZ113" s="143" t="s">
        <v>441</v>
      </c>
      <c r="BA113" s="72" t="s">
        <v>65</v>
      </c>
      <c r="BB113" s="165">
        <v>0.75</v>
      </c>
      <c r="BC113" s="165">
        <v>0.84090909090909094</v>
      </c>
      <c r="BD113" s="165">
        <v>0.47058823529411764</v>
      </c>
      <c r="BE113" s="165">
        <v>0.5</v>
      </c>
      <c r="BF113" s="165">
        <v>0.70526315789473681</v>
      </c>
    </row>
    <row r="114" spans="1:58" ht="18" customHeight="1" x14ac:dyDescent="0.25">
      <c r="A114" s="234"/>
      <c r="B114" s="143" t="s">
        <v>442</v>
      </c>
      <c r="C114" s="72" t="s">
        <v>230</v>
      </c>
      <c r="D114" s="155">
        <v>75</v>
      </c>
      <c r="E114" s="155">
        <v>95</v>
      </c>
      <c r="F114" s="155">
        <v>50</v>
      </c>
      <c r="G114" s="155">
        <v>30</v>
      </c>
      <c r="H114" s="155">
        <v>255</v>
      </c>
      <c r="I114" s="62"/>
      <c r="J114" s="155">
        <v>17554</v>
      </c>
      <c r="K114" s="155">
        <v>14116</v>
      </c>
      <c r="L114" s="155">
        <v>9603</v>
      </c>
      <c r="M114" s="155">
        <v>9617</v>
      </c>
      <c r="N114" s="155">
        <v>50890</v>
      </c>
      <c r="O114" s="165">
        <v>4.2725304773840716E-3</v>
      </c>
      <c r="P114" s="165">
        <v>6.7299518277132335E-3</v>
      </c>
      <c r="Q114" s="165">
        <v>5.2067062376340723E-3</v>
      </c>
      <c r="R114" s="165">
        <v>3.1194759280440887E-3</v>
      </c>
      <c r="S114" s="165">
        <v>5.0108076242876796E-3</v>
      </c>
      <c r="U114" s="234"/>
      <c r="V114" s="143" t="s">
        <v>442</v>
      </c>
      <c r="W114" s="72" t="s">
        <v>230</v>
      </c>
      <c r="X114" s="177">
        <v>65</v>
      </c>
      <c r="Y114" s="177">
        <v>75</v>
      </c>
      <c r="Z114" s="177">
        <v>15</v>
      </c>
      <c r="AA114" s="177" t="s">
        <v>317</v>
      </c>
      <c r="AB114" s="177">
        <v>165</v>
      </c>
      <c r="AC114" s="40"/>
      <c r="AD114" s="172">
        <v>3.7028597470661955E-3</v>
      </c>
      <c r="AE114" s="172">
        <v>5.3131198639841315E-3</v>
      </c>
      <c r="AF114" s="172">
        <v>1.5620118712902219E-3</v>
      </c>
      <c r="AG114" s="172" t="s">
        <v>317</v>
      </c>
      <c r="AH114" s="172">
        <v>3.2422872863037927E-3</v>
      </c>
      <c r="AJ114" s="234"/>
      <c r="AK114" s="143" t="s">
        <v>442</v>
      </c>
      <c r="AL114" s="72" t="s">
        <v>230</v>
      </c>
      <c r="AM114" s="155">
        <v>10</v>
      </c>
      <c r="AN114" s="155">
        <v>25</v>
      </c>
      <c r="AO114" s="155">
        <v>30</v>
      </c>
      <c r="AP114" s="155">
        <v>25</v>
      </c>
      <c r="AQ114" s="155">
        <v>90</v>
      </c>
      <c r="AR114" s="87"/>
      <c r="AS114" s="172">
        <v>5.6967073031787625E-4</v>
      </c>
      <c r="AT114" s="172">
        <v>1.7710399546613772E-3</v>
      </c>
      <c r="AU114" s="172">
        <v>3.1240237425804438E-3</v>
      </c>
      <c r="AV114" s="172">
        <v>2.599563273370074E-3</v>
      </c>
      <c r="AW114" s="172">
        <v>1.7685203379838867E-3</v>
      </c>
      <c r="AY114" s="234"/>
      <c r="AZ114" s="143" t="s">
        <v>442</v>
      </c>
      <c r="BA114" s="72" t="s">
        <v>230</v>
      </c>
      <c r="BB114" s="165">
        <v>0.8666666666666667</v>
      </c>
      <c r="BC114" s="165">
        <v>0.78947368421052633</v>
      </c>
      <c r="BD114" s="165">
        <v>0.3</v>
      </c>
      <c r="BE114" s="165" t="s">
        <v>317</v>
      </c>
      <c r="BF114" s="165">
        <v>0.6470588235294118</v>
      </c>
    </row>
    <row r="115" spans="1:58" ht="18" customHeight="1" x14ac:dyDescent="0.25">
      <c r="A115" s="234"/>
      <c r="B115" s="143" t="s">
        <v>443</v>
      </c>
      <c r="C115" s="72" t="s">
        <v>53</v>
      </c>
      <c r="D115" s="155">
        <v>135</v>
      </c>
      <c r="E115" s="155">
        <v>180</v>
      </c>
      <c r="F115" s="155">
        <v>55</v>
      </c>
      <c r="G115" s="155">
        <v>70</v>
      </c>
      <c r="H115" s="155">
        <v>440</v>
      </c>
      <c r="I115" s="62"/>
      <c r="J115" s="155">
        <v>32778</v>
      </c>
      <c r="K115" s="155">
        <v>24325</v>
      </c>
      <c r="L115" s="155">
        <v>17088</v>
      </c>
      <c r="M115" s="155">
        <v>20020</v>
      </c>
      <c r="N115" s="155">
        <v>94211</v>
      </c>
      <c r="O115" s="165">
        <v>4.1186161449752881E-3</v>
      </c>
      <c r="P115" s="165">
        <v>7.3997944501541625E-3</v>
      </c>
      <c r="Q115" s="165">
        <v>3.2186329588014982E-3</v>
      </c>
      <c r="R115" s="165">
        <v>3.4965034965034965E-3</v>
      </c>
      <c r="S115" s="165">
        <v>4.6703675791574233E-3</v>
      </c>
      <c r="U115" s="234"/>
      <c r="V115" s="143" t="s">
        <v>443</v>
      </c>
      <c r="W115" s="72" t="s">
        <v>53</v>
      </c>
      <c r="X115" s="177">
        <v>115</v>
      </c>
      <c r="Y115" s="177">
        <v>165</v>
      </c>
      <c r="Z115" s="177">
        <v>25</v>
      </c>
      <c r="AA115" s="177">
        <v>10</v>
      </c>
      <c r="AB115" s="177">
        <v>320</v>
      </c>
      <c r="AC115" s="40"/>
      <c r="AD115" s="172">
        <v>3.5084507901641344E-3</v>
      </c>
      <c r="AE115" s="172">
        <v>6.7831449126413155E-3</v>
      </c>
      <c r="AF115" s="172">
        <v>1.4630149812734083E-3</v>
      </c>
      <c r="AG115" s="172">
        <v>4.995004995004995E-4</v>
      </c>
      <c r="AH115" s="172">
        <v>3.3966309666599442E-3</v>
      </c>
      <c r="AJ115" s="234"/>
      <c r="AK115" s="143" t="s">
        <v>443</v>
      </c>
      <c r="AL115" s="72" t="s">
        <v>53</v>
      </c>
      <c r="AM115" s="155">
        <v>20</v>
      </c>
      <c r="AN115" s="155">
        <v>15</v>
      </c>
      <c r="AO115" s="155">
        <v>30</v>
      </c>
      <c r="AP115" s="155">
        <v>60</v>
      </c>
      <c r="AQ115" s="155">
        <v>120</v>
      </c>
      <c r="AR115" s="87"/>
      <c r="AS115" s="172">
        <v>6.1016535481115384E-4</v>
      </c>
      <c r="AT115" s="172">
        <v>6.1664953751284688E-4</v>
      </c>
      <c r="AU115" s="172">
        <v>1.7556179775280898E-3</v>
      </c>
      <c r="AV115" s="172">
        <v>2.997002997002997E-3</v>
      </c>
      <c r="AW115" s="172">
        <v>1.2737366124974791E-3</v>
      </c>
      <c r="AY115" s="234"/>
      <c r="AZ115" s="143" t="s">
        <v>443</v>
      </c>
      <c r="BA115" s="72" t="s">
        <v>53</v>
      </c>
      <c r="BB115" s="165">
        <v>0.85185185185185186</v>
      </c>
      <c r="BC115" s="165">
        <v>0.91666666666666663</v>
      </c>
      <c r="BD115" s="165">
        <v>0.45454545454545453</v>
      </c>
      <c r="BE115" s="165">
        <v>0.14285714285714285</v>
      </c>
      <c r="BF115" s="165">
        <v>0.72727272727272729</v>
      </c>
    </row>
    <row r="116" spans="1:58" ht="18" customHeight="1" x14ac:dyDescent="0.25">
      <c r="A116" s="234"/>
      <c r="B116" s="143" t="s">
        <v>444</v>
      </c>
      <c r="C116" s="72" t="s">
        <v>67</v>
      </c>
      <c r="D116" s="155">
        <v>70</v>
      </c>
      <c r="E116" s="155">
        <v>70</v>
      </c>
      <c r="F116" s="155">
        <v>45</v>
      </c>
      <c r="G116" s="155">
        <v>50</v>
      </c>
      <c r="H116" s="155">
        <v>230</v>
      </c>
      <c r="I116" s="62"/>
      <c r="J116" s="155">
        <v>26779</v>
      </c>
      <c r="K116" s="155">
        <v>21484</v>
      </c>
      <c r="L116" s="155">
        <v>16336</v>
      </c>
      <c r="M116" s="155">
        <v>18375</v>
      </c>
      <c r="N116" s="155">
        <v>82974</v>
      </c>
      <c r="O116" s="165">
        <v>2.6139885731356659E-3</v>
      </c>
      <c r="P116" s="165">
        <v>3.2582386892571215E-3</v>
      </c>
      <c r="Q116" s="165">
        <v>2.7546523016650343E-3</v>
      </c>
      <c r="R116" s="165">
        <v>2.7210884353741495E-3</v>
      </c>
      <c r="S116" s="165">
        <v>2.7719526598693565E-3</v>
      </c>
      <c r="U116" s="234"/>
      <c r="V116" s="143" t="s">
        <v>444</v>
      </c>
      <c r="W116" s="72" t="s">
        <v>67</v>
      </c>
      <c r="X116" s="177">
        <v>60</v>
      </c>
      <c r="Y116" s="177">
        <v>55</v>
      </c>
      <c r="Z116" s="177" t="s">
        <v>317</v>
      </c>
      <c r="AA116" s="177" t="s">
        <v>317</v>
      </c>
      <c r="AB116" s="177">
        <v>125</v>
      </c>
      <c r="AC116" s="40"/>
      <c r="AD116" s="172">
        <v>2.2405616341162849E-3</v>
      </c>
      <c r="AE116" s="172">
        <v>2.5600446844163097E-3</v>
      </c>
      <c r="AF116" s="172" t="s">
        <v>317</v>
      </c>
      <c r="AG116" s="172" t="s">
        <v>317</v>
      </c>
      <c r="AH116" s="172">
        <v>1.5064960107985634E-3</v>
      </c>
      <c r="AJ116" s="234"/>
      <c r="AK116" s="143" t="s">
        <v>444</v>
      </c>
      <c r="AL116" s="72" t="s">
        <v>67</v>
      </c>
      <c r="AM116" s="155">
        <v>10</v>
      </c>
      <c r="AN116" s="155">
        <v>15</v>
      </c>
      <c r="AO116" s="155">
        <v>40</v>
      </c>
      <c r="AP116" s="155">
        <v>40</v>
      </c>
      <c r="AQ116" s="155">
        <v>105</v>
      </c>
      <c r="AR116" s="87"/>
      <c r="AS116" s="172">
        <v>3.7342693901938086E-4</v>
      </c>
      <c r="AT116" s="172">
        <v>6.9819400484081174E-4</v>
      </c>
      <c r="AU116" s="172">
        <v>2.4485798237022529E-3</v>
      </c>
      <c r="AV116" s="172">
        <v>2.1768707482993197E-3</v>
      </c>
      <c r="AW116" s="172">
        <v>1.2654566490707933E-3</v>
      </c>
      <c r="AY116" s="234"/>
      <c r="AZ116" s="143" t="s">
        <v>444</v>
      </c>
      <c r="BA116" s="72" t="s">
        <v>67</v>
      </c>
      <c r="BB116" s="165">
        <v>0.8571428571428571</v>
      </c>
      <c r="BC116" s="165">
        <v>0.7857142857142857</v>
      </c>
      <c r="BD116" s="165" t="s">
        <v>317</v>
      </c>
      <c r="BE116" s="165" t="s">
        <v>317</v>
      </c>
      <c r="BF116" s="165">
        <v>0.54347826086956519</v>
      </c>
    </row>
    <row r="117" spans="1:58" ht="18" customHeight="1" x14ac:dyDescent="0.25">
      <c r="A117" s="234"/>
      <c r="B117" s="143" t="s">
        <v>445</v>
      </c>
      <c r="C117" s="72" t="s">
        <v>231</v>
      </c>
      <c r="D117" s="155">
        <v>50</v>
      </c>
      <c r="E117" s="155">
        <v>90</v>
      </c>
      <c r="F117" s="155">
        <v>65</v>
      </c>
      <c r="G117" s="155">
        <v>30</v>
      </c>
      <c r="H117" s="155">
        <v>235</v>
      </c>
      <c r="I117" s="62"/>
      <c r="J117" s="155">
        <v>14988</v>
      </c>
      <c r="K117" s="155">
        <v>14331</v>
      </c>
      <c r="L117" s="155">
        <v>10105</v>
      </c>
      <c r="M117" s="155">
        <v>9886</v>
      </c>
      <c r="N117" s="155">
        <v>49310</v>
      </c>
      <c r="O117" s="165">
        <v>3.3360021350413663E-3</v>
      </c>
      <c r="P117" s="165">
        <v>6.2800921080175846E-3</v>
      </c>
      <c r="Q117" s="165">
        <v>6.4324591786244431E-3</v>
      </c>
      <c r="R117" s="165">
        <v>3.0345943758850898E-3</v>
      </c>
      <c r="S117" s="165">
        <v>4.7657675927803688E-3</v>
      </c>
      <c r="U117" s="234"/>
      <c r="V117" s="143" t="s">
        <v>445</v>
      </c>
      <c r="W117" s="72" t="s">
        <v>231</v>
      </c>
      <c r="X117" s="177">
        <v>40</v>
      </c>
      <c r="Y117" s="177">
        <v>55</v>
      </c>
      <c r="Z117" s="177">
        <v>10</v>
      </c>
      <c r="AA117" s="177" t="s">
        <v>317</v>
      </c>
      <c r="AB117" s="177">
        <v>110</v>
      </c>
      <c r="AC117" s="40"/>
      <c r="AD117" s="172">
        <v>2.6688017080330933E-3</v>
      </c>
      <c r="AE117" s="172">
        <v>3.837834066010746E-3</v>
      </c>
      <c r="AF117" s="172">
        <v>9.8960910440376061E-4</v>
      </c>
      <c r="AG117" s="172" t="s">
        <v>317</v>
      </c>
      <c r="AH117" s="172">
        <v>2.2307848306631515E-3</v>
      </c>
      <c r="AJ117" s="234"/>
      <c r="AK117" s="143" t="s">
        <v>445</v>
      </c>
      <c r="AL117" s="72" t="s">
        <v>231</v>
      </c>
      <c r="AM117" s="155">
        <v>10</v>
      </c>
      <c r="AN117" s="155">
        <v>35</v>
      </c>
      <c r="AO117" s="155">
        <v>50</v>
      </c>
      <c r="AP117" s="155">
        <v>30</v>
      </c>
      <c r="AQ117" s="155">
        <v>120</v>
      </c>
      <c r="AR117" s="87"/>
      <c r="AS117" s="172">
        <v>6.6720042700827331E-4</v>
      </c>
      <c r="AT117" s="172">
        <v>2.4422580420068382E-3</v>
      </c>
      <c r="AU117" s="172">
        <v>4.9480455220188022E-3</v>
      </c>
      <c r="AV117" s="172">
        <v>3.0345943758850898E-3</v>
      </c>
      <c r="AW117" s="172">
        <v>2.4335834516325287E-3</v>
      </c>
      <c r="AY117" s="234"/>
      <c r="AZ117" s="143" t="s">
        <v>445</v>
      </c>
      <c r="BA117" s="72" t="s">
        <v>231</v>
      </c>
      <c r="BB117" s="165">
        <v>0.8</v>
      </c>
      <c r="BC117" s="165">
        <v>0.61111111111111116</v>
      </c>
      <c r="BD117" s="165">
        <v>0.15384615384615385</v>
      </c>
      <c r="BE117" s="165" t="s">
        <v>317</v>
      </c>
      <c r="BF117" s="165">
        <v>0.46808510638297873</v>
      </c>
    </row>
    <row r="118" spans="1:58" ht="18" customHeight="1" x14ac:dyDescent="0.25">
      <c r="A118" s="234"/>
      <c r="B118" s="143" t="s">
        <v>446</v>
      </c>
      <c r="C118" s="72" t="s">
        <v>64</v>
      </c>
      <c r="D118" s="155">
        <v>95</v>
      </c>
      <c r="E118" s="155">
        <v>190</v>
      </c>
      <c r="F118" s="155">
        <v>90</v>
      </c>
      <c r="G118" s="155">
        <v>90</v>
      </c>
      <c r="H118" s="155">
        <v>465</v>
      </c>
      <c r="I118" s="62"/>
      <c r="J118" s="155">
        <v>23904</v>
      </c>
      <c r="K118" s="155">
        <v>19439</v>
      </c>
      <c r="L118" s="155">
        <v>13308</v>
      </c>
      <c r="M118" s="155">
        <v>14762</v>
      </c>
      <c r="N118" s="155">
        <v>71413</v>
      </c>
      <c r="O118" s="165">
        <v>3.9742302543507363E-3</v>
      </c>
      <c r="P118" s="165">
        <v>9.7741653377231338E-3</v>
      </c>
      <c r="Q118" s="165">
        <v>6.762849413886384E-3</v>
      </c>
      <c r="R118" s="165">
        <v>6.0967348597750978E-3</v>
      </c>
      <c r="S118" s="165">
        <v>6.5114194894486995E-3</v>
      </c>
      <c r="U118" s="234"/>
      <c r="V118" s="143" t="s">
        <v>446</v>
      </c>
      <c r="W118" s="72" t="s">
        <v>64</v>
      </c>
      <c r="X118" s="177">
        <v>75</v>
      </c>
      <c r="Y118" s="177">
        <v>170</v>
      </c>
      <c r="Z118" s="177">
        <v>45</v>
      </c>
      <c r="AA118" s="177">
        <v>35</v>
      </c>
      <c r="AB118" s="177">
        <v>325</v>
      </c>
      <c r="AC118" s="40"/>
      <c r="AD118" s="172">
        <v>3.1375502008032128E-3</v>
      </c>
      <c r="AE118" s="172">
        <v>8.7453058284891194E-3</v>
      </c>
      <c r="AF118" s="172">
        <v>3.381424706943192E-3</v>
      </c>
      <c r="AG118" s="172">
        <v>2.3709524454680938E-3</v>
      </c>
      <c r="AH118" s="172">
        <v>4.5509921162813494E-3</v>
      </c>
      <c r="AJ118" s="234"/>
      <c r="AK118" s="143" t="s">
        <v>446</v>
      </c>
      <c r="AL118" s="72" t="s">
        <v>64</v>
      </c>
      <c r="AM118" s="155">
        <v>20</v>
      </c>
      <c r="AN118" s="155">
        <v>20</v>
      </c>
      <c r="AO118" s="155">
        <v>45</v>
      </c>
      <c r="AP118" s="155">
        <v>55</v>
      </c>
      <c r="AQ118" s="155">
        <v>140</v>
      </c>
      <c r="AR118" s="87"/>
      <c r="AS118" s="172">
        <v>8.3668005354752342E-4</v>
      </c>
      <c r="AT118" s="172">
        <v>1.0288595092340141E-3</v>
      </c>
      <c r="AU118" s="172">
        <v>3.381424706943192E-3</v>
      </c>
      <c r="AV118" s="172">
        <v>3.7257824143070045E-3</v>
      </c>
      <c r="AW118" s="172">
        <v>1.9604273731673506E-3</v>
      </c>
      <c r="AY118" s="234"/>
      <c r="AZ118" s="143" t="s">
        <v>446</v>
      </c>
      <c r="BA118" s="72" t="s">
        <v>64</v>
      </c>
      <c r="BB118" s="165">
        <v>0.78947368421052633</v>
      </c>
      <c r="BC118" s="165">
        <v>0.89473684210526316</v>
      </c>
      <c r="BD118" s="165">
        <v>0.5</v>
      </c>
      <c r="BE118" s="165">
        <v>0.3888888888888889</v>
      </c>
      <c r="BF118" s="165">
        <v>0.69892473118279574</v>
      </c>
    </row>
    <row r="119" spans="1:58" ht="18" customHeight="1" x14ac:dyDescent="0.25">
      <c r="A119" s="234"/>
      <c r="B119" s="143" t="s">
        <v>447</v>
      </c>
      <c r="C119" s="72" t="s">
        <v>232</v>
      </c>
      <c r="D119" s="155">
        <v>75</v>
      </c>
      <c r="E119" s="155">
        <v>175</v>
      </c>
      <c r="F119" s="155">
        <v>55</v>
      </c>
      <c r="G119" s="155">
        <v>50</v>
      </c>
      <c r="H119" s="155">
        <v>355</v>
      </c>
      <c r="J119" s="155">
        <v>16336</v>
      </c>
      <c r="K119" s="155">
        <v>14623</v>
      </c>
      <c r="L119" s="155">
        <v>10506</v>
      </c>
      <c r="M119" s="155">
        <v>10936</v>
      </c>
      <c r="N119" s="155">
        <v>52401</v>
      </c>
      <c r="O119" s="165">
        <v>4.5910871694417234E-3</v>
      </c>
      <c r="P119" s="165">
        <v>1.1967448539971278E-2</v>
      </c>
      <c r="Q119" s="165">
        <v>5.2351037502379591E-3</v>
      </c>
      <c r="R119" s="165">
        <v>4.5720555961960493E-3</v>
      </c>
      <c r="S119" s="165">
        <v>6.7746798725215164E-3</v>
      </c>
      <c r="U119" s="234"/>
      <c r="V119" s="143" t="s">
        <v>447</v>
      </c>
      <c r="W119" s="72" t="s">
        <v>232</v>
      </c>
      <c r="X119" s="177">
        <v>70</v>
      </c>
      <c r="Y119" s="177">
        <v>135</v>
      </c>
      <c r="Z119" s="177">
        <v>15</v>
      </c>
      <c r="AA119" s="177">
        <v>15</v>
      </c>
      <c r="AB119" s="177">
        <v>235</v>
      </c>
      <c r="AC119" s="40"/>
      <c r="AD119" s="172">
        <v>4.285014691478942E-3</v>
      </c>
      <c r="AE119" s="172">
        <v>9.2320317308349862E-3</v>
      </c>
      <c r="AF119" s="172">
        <v>1.4277555682467161E-3</v>
      </c>
      <c r="AG119" s="172">
        <v>1.3716166788588148E-3</v>
      </c>
      <c r="AH119" s="172">
        <v>4.4846472395564966E-3</v>
      </c>
      <c r="AJ119" s="234"/>
      <c r="AK119" s="143" t="s">
        <v>447</v>
      </c>
      <c r="AL119" s="72" t="s">
        <v>232</v>
      </c>
      <c r="AM119" s="155" t="s">
        <v>317</v>
      </c>
      <c r="AN119" s="155">
        <v>40</v>
      </c>
      <c r="AO119" s="155">
        <v>35</v>
      </c>
      <c r="AP119" s="155">
        <v>35</v>
      </c>
      <c r="AQ119" s="155">
        <v>115</v>
      </c>
      <c r="AR119" s="87"/>
      <c r="AS119" s="172" t="s">
        <v>317</v>
      </c>
      <c r="AT119" s="172">
        <v>2.7354168091362923E-3</v>
      </c>
      <c r="AU119" s="172">
        <v>3.3314296592423377E-3</v>
      </c>
      <c r="AV119" s="172">
        <v>3.2004389173372347E-3</v>
      </c>
      <c r="AW119" s="172">
        <v>2.1946146065914772E-3</v>
      </c>
      <c r="AY119" s="234"/>
      <c r="AZ119" s="143" t="s">
        <v>447</v>
      </c>
      <c r="BA119" s="72" t="s">
        <v>232</v>
      </c>
      <c r="BB119" s="165">
        <v>0.93333333333333335</v>
      </c>
      <c r="BC119" s="165">
        <v>0.77142857142857146</v>
      </c>
      <c r="BD119" s="165">
        <v>0.27272727272727271</v>
      </c>
      <c r="BE119" s="165">
        <v>0.3</v>
      </c>
      <c r="BF119" s="165">
        <v>0.6619718309859155</v>
      </c>
    </row>
    <row r="120" spans="1:58" ht="18" customHeight="1" x14ac:dyDescent="0.25">
      <c r="A120" s="234"/>
      <c r="B120" s="143" t="s">
        <v>448</v>
      </c>
      <c r="C120" s="72" t="s">
        <v>52</v>
      </c>
      <c r="D120" s="155">
        <v>125</v>
      </c>
      <c r="E120" s="155">
        <v>120</v>
      </c>
      <c r="F120" s="155">
        <v>35</v>
      </c>
      <c r="G120" s="155">
        <v>35</v>
      </c>
      <c r="H120" s="155">
        <v>315</v>
      </c>
      <c r="I120" s="62"/>
      <c r="J120" s="155">
        <v>26266</v>
      </c>
      <c r="K120" s="155">
        <v>21124</v>
      </c>
      <c r="L120" s="155">
        <v>14738</v>
      </c>
      <c r="M120" s="155">
        <v>17497</v>
      </c>
      <c r="N120" s="155">
        <v>79625</v>
      </c>
      <c r="O120" s="165">
        <v>4.7590040356354224E-3</v>
      </c>
      <c r="P120" s="165">
        <v>5.6807422836583979E-3</v>
      </c>
      <c r="Q120" s="165">
        <v>2.3748134075179807E-3</v>
      </c>
      <c r="R120" s="165">
        <v>2.0003429159284451E-3</v>
      </c>
      <c r="S120" s="165">
        <v>3.956043956043956E-3</v>
      </c>
      <c r="U120" s="234"/>
      <c r="V120" s="143" t="s">
        <v>448</v>
      </c>
      <c r="W120" s="72" t="s">
        <v>52</v>
      </c>
      <c r="X120" s="177">
        <v>115</v>
      </c>
      <c r="Y120" s="177">
        <v>105</v>
      </c>
      <c r="Z120" s="177">
        <v>20</v>
      </c>
      <c r="AA120" s="177" t="s">
        <v>317</v>
      </c>
      <c r="AB120" s="177">
        <v>245</v>
      </c>
      <c r="AC120" s="40"/>
      <c r="AD120" s="172">
        <v>4.3782837127845885E-3</v>
      </c>
      <c r="AE120" s="172">
        <v>4.9706494982010982E-3</v>
      </c>
      <c r="AF120" s="172">
        <v>1.3570362328674175E-3</v>
      </c>
      <c r="AG120" s="172" t="s">
        <v>317</v>
      </c>
      <c r="AH120" s="172">
        <v>3.0769230769230769E-3</v>
      </c>
      <c r="AJ120" s="234"/>
      <c r="AK120" s="143" t="s">
        <v>448</v>
      </c>
      <c r="AL120" s="72" t="s">
        <v>52</v>
      </c>
      <c r="AM120" s="155">
        <v>10</v>
      </c>
      <c r="AN120" s="155">
        <v>15</v>
      </c>
      <c r="AO120" s="155">
        <v>15</v>
      </c>
      <c r="AP120" s="155">
        <v>30</v>
      </c>
      <c r="AQ120" s="155">
        <v>70</v>
      </c>
      <c r="AR120" s="87"/>
      <c r="AS120" s="172">
        <v>3.8072032285083377E-4</v>
      </c>
      <c r="AT120" s="172">
        <v>7.1009278545729974E-4</v>
      </c>
      <c r="AU120" s="172">
        <v>1.0177771746505632E-3</v>
      </c>
      <c r="AV120" s="172">
        <v>1.7145796422243812E-3</v>
      </c>
      <c r="AW120" s="172">
        <v>8.7912087912087912E-4</v>
      </c>
      <c r="AY120" s="234"/>
      <c r="AZ120" s="143" t="s">
        <v>448</v>
      </c>
      <c r="BA120" s="72" t="s">
        <v>52</v>
      </c>
      <c r="BB120" s="165">
        <v>0.92</v>
      </c>
      <c r="BC120" s="165">
        <v>0.875</v>
      </c>
      <c r="BD120" s="165">
        <v>0.5714285714285714</v>
      </c>
      <c r="BE120" s="165" t="s">
        <v>317</v>
      </c>
      <c r="BF120" s="165">
        <v>0.77777777777777779</v>
      </c>
    </row>
    <row r="121" spans="1:58" ht="18" customHeight="1" x14ac:dyDescent="0.25">
      <c r="A121" s="234"/>
      <c r="B121" s="143" t="s">
        <v>449</v>
      </c>
      <c r="C121" s="72" t="s">
        <v>68</v>
      </c>
      <c r="D121" s="155">
        <v>70</v>
      </c>
      <c r="E121" s="155">
        <v>75</v>
      </c>
      <c r="F121" s="155">
        <v>45</v>
      </c>
      <c r="G121" s="155">
        <v>60</v>
      </c>
      <c r="H121" s="155">
        <v>250</v>
      </c>
      <c r="I121" s="62"/>
      <c r="J121" s="155">
        <v>25494</v>
      </c>
      <c r="K121" s="155">
        <v>19104</v>
      </c>
      <c r="L121" s="155">
        <v>13149</v>
      </c>
      <c r="M121" s="155">
        <v>14426</v>
      </c>
      <c r="N121" s="155">
        <v>72173</v>
      </c>
      <c r="O121" s="165">
        <v>2.7457440966501922E-3</v>
      </c>
      <c r="P121" s="165">
        <v>3.9258793969849243E-3</v>
      </c>
      <c r="Q121" s="165">
        <v>3.4223134839151265E-3</v>
      </c>
      <c r="R121" s="165">
        <v>4.1591570774989605E-3</v>
      </c>
      <c r="S121" s="165">
        <v>3.4638992420988456E-3</v>
      </c>
      <c r="U121" s="234"/>
      <c r="V121" s="143" t="s">
        <v>449</v>
      </c>
      <c r="W121" s="72" t="s">
        <v>68</v>
      </c>
      <c r="X121" s="177">
        <v>55</v>
      </c>
      <c r="Y121" s="177">
        <v>60</v>
      </c>
      <c r="Z121" s="177">
        <v>10</v>
      </c>
      <c r="AA121" s="177">
        <v>10</v>
      </c>
      <c r="AB121" s="177">
        <v>135</v>
      </c>
      <c r="AC121" s="40"/>
      <c r="AD121" s="172">
        <v>2.1573703616537226E-3</v>
      </c>
      <c r="AE121" s="172">
        <v>3.1407035175879399E-3</v>
      </c>
      <c r="AF121" s="172">
        <v>7.6051410753669483E-4</v>
      </c>
      <c r="AG121" s="172">
        <v>6.9319284624982675E-4</v>
      </c>
      <c r="AH121" s="172">
        <v>1.8705055907333767E-3</v>
      </c>
      <c r="AJ121" s="234"/>
      <c r="AK121" s="143" t="s">
        <v>449</v>
      </c>
      <c r="AL121" s="72" t="s">
        <v>68</v>
      </c>
      <c r="AM121" s="155">
        <v>15</v>
      </c>
      <c r="AN121" s="155">
        <v>15</v>
      </c>
      <c r="AO121" s="155">
        <v>35</v>
      </c>
      <c r="AP121" s="155">
        <v>50</v>
      </c>
      <c r="AQ121" s="155">
        <v>115</v>
      </c>
      <c r="AR121" s="87"/>
      <c r="AS121" s="172">
        <v>5.8837373499646972E-4</v>
      </c>
      <c r="AT121" s="172">
        <v>7.8517587939698496E-4</v>
      </c>
      <c r="AU121" s="172">
        <v>2.6617993763784317E-3</v>
      </c>
      <c r="AV121" s="172">
        <v>3.4659642312491333E-3</v>
      </c>
      <c r="AW121" s="172">
        <v>1.5933936513654692E-3</v>
      </c>
      <c r="AY121" s="234"/>
      <c r="AZ121" s="143" t="s">
        <v>449</v>
      </c>
      <c r="BA121" s="72" t="s">
        <v>68</v>
      </c>
      <c r="BB121" s="165">
        <v>0.7857142857142857</v>
      </c>
      <c r="BC121" s="165">
        <v>0.8</v>
      </c>
      <c r="BD121" s="165">
        <v>0.22222222222222221</v>
      </c>
      <c r="BE121" s="165">
        <v>0.16666666666666666</v>
      </c>
      <c r="BF121" s="165">
        <v>0.54</v>
      </c>
    </row>
    <row r="122" spans="1:58" ht="18" customHeight="1" x14ac:dyDescent="0.25">
      <c r="A122" s="234"/>
      <c r="B122" s="143" t="s">
        <v>450</v>
      </c>
      <c r="C122" s="72" t="s">
        <v>66</v>
      </c>
      <c r="D122" s="155">
        <v>80</v>
      </c>
      <c r="E122" s="155">
        <v>145</v>
      </c>
      <c r="F122" s="155">
        <v>40</v>
      </c>
      <c r="G122" s="155">
        <v>40</v>
      </c>
      <c r="H122" s="155">
        <v>315</v>
      </c>
      <c r="I122" s="62"/>
      <c r="J122" s="155">
        <v>25673</v>
      </c>
      <c r="K122" s="155">
        <v>19200</v>
      </c>
      <c r="L122" s="155">
        <v>12052</v>
      </c>
      <c r="M122" s="155">
        <v>12586</v>
      </c>
      <c r="N122" s="155">
        <v>69511</v>
      </c>
      <c r="O122" s="165">
        <v>3.1161142055856346E-3</v>
      </c>
      <c r="P122" s="165">
        <v>7.5520833333333334E-3</v>
      </c>
      <c r="Q122" s="165">
        <v>3.318951211417192E-3</v>
      </c>
      <c r="R122" s="165">
        <v>3.1781344350866043E-3</v>
      </c>
      <c r="S122" s="165">
        <v>4.5316568600653135E-3</v>
      </c>
      <c r="U122" s="234"/>
      <c r="V122" s="143" t="s">
        <v>450</v>
      </c>
      <c r="W122" s="72" t="s">
        <v>66</v>
      </c>
      <c r="X122" s="177">
        <v>70</v>
      </c>
      <c r="Y122" s="177">
        <v>125</v>
      </c>
      <c r="Z122" s="177">
        <v>20</v>
      </c>
      <c r="AA122" s="177">
        <v>15</v>
      </c>
      <c r="AB122" s="177">
        <v>230</v>
      </c>
      <c r="AC122" s="40"/>
      <c r="AD122" s="172">
        <v>2.7265999298874302E-3</v>
      </c>
      <c r="AE122" s="172">
        <v>6.510416666666667E-3</v>
      </c>
      <c r="AF122" s="172">
        <v>1.659475605708596E-3</v>
      </c>
      <c r="AG122" s="172">
        <v>1.1918004131574766E-3</v>
      </c>
      <c r="AH122" s="172">
        <v>3.3088288184603878E-3</v>
      </c>
      <c r="AJ122" s="234"/>
      <c r="AK122" s="143" t="s">
        <v>450</v>
      </c>
      <c r="AL122" s="72" t="s">
        <v>66</v>
      </c>
      <c r="AM122" s="155">
        <v>10</v>
      </c>
      <c r="AN122" s="155">
        <v>20</v>
      </c>
      <c r="AO122" s="155">
        <v>20</v>
      </c>
      <c r="AP122" s="155">
        <v>30</v>
      </c>
      <c r="AQ122" s="155">
        <v>80</v>
      </c>
      <c r="AR122" s="87"/>
      <c r="AS122" s="172">
        <v>3.8951427569820432E-4</v>
      </c>
      <c r="AT122" s="172">
        <v>1.0416666666666667E-3</v>
      </c>
      <c r="AU122" s="172">
        <v>1.659475605708596E-3</v>
      </c>
      <c r="AV122" s="172">
        <v>2.3836008263149531E-3</v>
      </c>
      <c r="AW122" s="172">
        <v>1.1508969803340479E-3</v>
      </c>
      <c r="AY122" s="234"/>
      <c r="AZ122" s="143" t="s">
        <v>450</v>
      </c>
      <c r="BA122" s="72" t="s">
        <v>66</v>
      </c>
      <c r="BB122" s="165">
        <v>0.875</v>
      </c>
      <c r="BC122" s="165">
        <v>0.86206896551724133</v>
      </c>
      <c r="BD122" s="165">
        <v>0.5</v>
      </c>
      <c r="BE122" s="165">
        <v>0.375</v>
      </c>
      <c r="BF122" s="165">
        <v>0.73015873015873012</v>
      </c>
    </row>
    <row r="123" spans="1:58" ht="18" customHeight="1" x14ac:dyDescent="0.25">
      <c r="A123" s="235"/>
      <c r="B123" s="143" t="s">
        <v>451</v>
      </c>
      <c r="C123" s="72" t="s">
        <v>62</v>
      </c>
      <c r="D123" s="155">
        <v>55</v>
      </c>
      <c r="E123" s="155">
        <v>70</v>
      </c>
      <c r="F123" s="155">
        <v>35</v>
      </c>
      <c r="G123" s="155">
        <v>20</v>
      </c>
      <c r="H123" s="155">
        <v>175</v>
      </c>
      <c r="I123" s="62"/>
      <c r="J123" s="155">
        <v>16451</v>
      </c>
      <c r="K123" s="155">
        <v>15137</v>
      </c>
      <c r="L123" s="155">
        <v>10098</v>
      </c>
      <c r="M123" s="155">
        <v>12888</v>
      </c>
      <c r="N123" s="155">
        <v>54574</v>
      </c>
      <c r="O123" s="165">
        <v>3.3432618077928393E-3</v>
      </c>
      <c r="P123" s="165">
        <v>4.6244302041355614E-3</v>
      </c>
      <c r="Q123" s="165">
        <v>3.4660328777975837E-3</v>
      </c>
      <c r="R123" s="165">
        <v>1.5518311607697084E-3</v>
      </c>
      <c r="S123" s="165">
        <v>3.2066551837871514E-3</v>
      </c>
      <c r="U123" s="235"/>
      <c r="V123" s="143" t="s">
        <v>451</v>
      </c>
      <c r="W123" s="72" t="s">
        <v>62</v>
      </c>
      <c r="X123" s="177">
        <v>50</v>
      </c>
      <c r="Y123" s="177">
        <v>60</v>
      </c>
      <c r="Z123" s="177">
        <v>15</v>
      </c>
      <c r="AA123" s="177" t="s">
        <v>317</v>
      </c>
      <c r="AB123" s="177">
        <v>135</v>
      </c>
      <c r="AC123" s="40"/>
      <c r="AD123" s="172">
        <v>3.0393289161753084E-3</v>
      </c>
      <c r="AE123" s="172">
        <v>3.9637973178304814E-3</v>
      </c>
      <c r="AF123" s="172">
        <v>1.4854426619132501E-3</v>
      </c>
      <c r="AG123" s="172" t="s">
        <v>317</v>
      </c>
      <c r="AH123" s="172">
        <v>2.4737054274929452E-3</v>
      </c>
      <c r="AJ123" s="235"/>
      <c r="AK123" s="143" t="s">
        <v>451</v>
      </c>
      <c r="AL123" s="72" t="s">
        <v>62</v>
      </c>
      <c r="AM123" s="155" t="s">
        <v>317</v>
      </c>
      <c r="AN123" s="155" t="s">
        <v>317</v>
      </c>
      <c r="AO123" s="155">
        <v>20</v>
      </c>
      <c r="AP123" s="155">
        <v>15</v>
      </c>
      <c r="AQ123" s="155">
        <v>40</v>
      </c>
      <c r="AR123" s="87"/>
      <c r="AS123" s="172" t="s">
        <v>317</v>
      </c>
      <c r="AT123" s="172" t="s">
        <v>317</v>
      </c>
      <c r="AU123" s="172">
        <v>1.9805902158843334E-3</v>
      </c>
      <c r="AV123" s="172">
        <v>1.1638733705772813E-3</v>
      </c>
      <c r="AW123" s="172">
        <v>7.3294975629420607E-4</v>
      </c>
      <c r="AY123" s="235"/>
      <c r="AZ123" s="143" t="s">
        <v>451</v>
      </c>
      <c r="BA123" s="72" t="s">
        <v>62</v>
      </c>
      <c r="BB123" s="165">
        <v>0.90909090909090906</v>
      </c>
      <c r="BC123" s="165">
        <v>0.8571428571428571</v>
      </c>
      <c r="BD123" s="165">
        <v>0.42857142857142855</v>
      </c>
      <c r="BE123" s="165" t="s">
        <v>317</v>
      </c>
      <c r="BF123" s="165">
        <v>0.77142857142857146</v>
      </c>
    </row>
    <row r="124" spans="1:58" ht="8.25" customHeight="1" x14ac:dyDescent="0.25">
      <c r="A124" s="31"/>
      <c r="B124" s="73"/>
      <c r="C124" s="31"/>
      <c r="D124" s="158"/>
      <c r="E124" s="158"/>
      <c r="F124" s="158"/>
      <c r="G124" s="158"/>
      <c r="H124" s="179"/>
      <c r="J124" s="155"/>
      <c r="K124" s="155"/>
      <c r="L124" s="155"/>
      <c r="M124" s="155"/>
      <c r="N124" s="155"/>
      <c r="O124" s="170"/>
      <c r="P124" s="170"/>
      <c r="Q124" s="170"/>
      <c r="R124" s="170"/>
      <c r="S124" s="171"/>
      <c r="U124" s="31"/>
      <c r="V124" s="73"/>
      <c r="W124" s="31"/>
      <c r="X124" s="166"/>
      <c r="Y124" s="166"/>
      <c r="Z124" s="166"/>
      <c r="AA124" s="166"/>
      <c r="AB124" s="178"/>
      <c r="AC124" s="24"/>
      <c r="AD124" s="200"/>
      <c r="AE124" s="200"/>
      <c r="AF124" s="200"/>
      <c r="AG124" s="200"/>
      <c r="AH124" s="200"/>
      <c r="AJ124" s="31"/>
      <c r="AK124" s="73"/>
      <c r="AL124" s="31"/>
      <c r="AM124" s="158"/>
      <c r="AN124" s="158"/>
      <c r="AO124" s="158"/>
      <c r="AP124" s="158"/>
      <c r="AQ124" s="159"/>
      <c r="AR124" s="88"/>
      <c r="AS124" s="174"/>
      <c r="AT124" s="174"/>
      <c r="AU124" s="174"/>
      <c r="AV124" s="174"/>
      <c r="AW124" s="174"/>
      <c r="AY124" s="31"/>
      <c r="AZ124" s="73"/>
      <c r="BA124" s="31"/>
      <c r="BB124" s="158"/>
      <c r="BC124" s="158"/>
      <c r="BD124" s="184"/>
      <c r="BE124" s="177"/>
      <c r="BF124" s="185"/>
    </row>
    <row r="125" spans="1:58" ht="18" customHeight="1" x14ac:dyDescent="0.25">
      <c r="A125" s="233" t="s">
        <v>0</v>
      </c>
      <c r="B125" s="74" t="s">
        <v>455</v>
      </c>
      <c r="C125" s="72" t="s">
        <v>8</v>
      </c>
      <c r="D125" s="155">
        <v>10</v>
      </c>
      <c r="E125" s="155">
        <v>25</v>
      </c>
      <c r="F125" s="155">
        <v>10</v>
      </c>
      <c r="G125" s="155">
        <v>15</v>
      </c>
      <c r="H125" s="155">
        <v>55</v>
      </c>
      <c r="I125" s="62"/>
      <c r="J125" s="155">
        <v>6355</v>
      </c>
      <c r="K125" s="155">
        <v>6001</v>
      </c>
      <c r="L125" s="155">
        <v>4608</v>
      </c>
      <c r="M125" s="155">
        <v>5167</v>
      </c>
      <c r="N125" s="155">
        <v>22131</v>
      </c>
      <c r="O125" s="165">
        <v>1.5735641227380016E-3</v>
      </c>
      <c r="P125" s="165">
        <v>4.1659723379436761E-3</v>
      </c>
      <c r="Q125" s="165">
        <v>2.170138888888889E-3</v>
      </c>
      <c r="R125" s="165">
        <v>2.9030385136442809E-3</v>
      </c>
      <c r="S125" s="165">
        <v>2.4852017531968732E-3</v>
      </c>
      <c r="U125" s="233" t="s">
        <v>0</v>
      </c>
      <c r="V125" s="74" t="s">
        <v>455</v>
      </c>
      <c r="W125" s="72" t="s">
        <v>8</v>
      </c>
      <c r="X125" s="177" t="s">
        <v>317</v>
      </c>
      <c r="Y125" s="177">
        <v>15</v>
      </c>
      <c r="Z125" s="177" t="s">
        <v>317</v>
      </c>
      <c r="AA125" s="177" t="s">
        <v>317</v>
      </c>
      <c r="AB125" s="177">
        <v>30</v>
      </c>
      <c r="AC125" s="40"/>
      <c r="AD125" s="172" t="s">
        <v>317</v>
      </c>
      <c r="AE125" s="172">
        <v>2.4995834027662055E-3</v>
      </c>
      <c r="AF125" s="172" t="s">
        <v>317</v>
      </c>
      <c r="AG125" s="172" t="s">
        <v>317</v>
      </c>
      <c r="AH125" s="172">
        <v>1.3555645926528399E-3</v>
      </c>
      <c r="AJ125" s="233" t="s">
        <v>0</v>
      </c>
      <c r="AK125" s="74" t="s">
        <v>455</v>
      </c>
      <c r="AL125" s="72" t="s">
        <v>8</v>
      </c>
      <c r="AM125" s="155" t="s">
        <v>317</v>
      </c>
      <c r="AN125" s="155">
        <v>10</v>
      </c>
      <c r="AO125" s="155" t="s">
        <v>317</v>
      </c>
      <c r="AP125" s="155">
        <v>10</v>
      </c>
      <c r="AQ125" s="155">
        <v>30</v>
      </c>
      <c r="AR125" s="87"/>
      <c r="AS125" s="172" t="s">
        <v>317</v>
      </c>
      <c r="AT125" s="172">
        <v>1.6663889351774704E-3</v>
      </c>
      <c r="AU125" s="172" t="s">
        <v>317</v>
      </c>
      <c r="AV125" s="172">
        <v>1.9353590090961873E-3</v>
      </c>
      <c r="AW125" s="172">
        <v>1.3555645926528399E-3</v>
      </c>
      <c r="AY125" s="233" t="s">
        <v>0</v>
      </c>
      <c r="AZ125" s="74" t="s">
        <v>455</v>
      </c>
      <c r="BA125" s="72" t="s">
        <v>8</v>
      </c>
      <c r="BB125" s="165" t="s">
        <v>317</v>
      </c>
      <c r="BC125" s="165">
        <v>0.6</v>
      </c>
      <c r="BD125" s="165" t="s">
        <v>317</v>
      </c>
      <c r="BE125" s="165" t="s">
        <v>317</v>
      </c>
      <c r="BF125" s="165">
        <v>0.54545454545454541</v>
      </c>
    </row>
    <row r="126" spans="1:58" ht="18" customHeight="1" x14ac:dyDescent="0.25">
      <c r="A126" s="234"/>
      <c r="B126" s="74" t="s">
        <v>456</v>
      </c>
      <c r="C126" s="72" t="s">
        <v>12</v>
      </c>
      <c r="D126" s="155">
        <v>65</v>
      </c>
      <c r="E126" s="155">
        <v>45</v>
      </c>
      <c r="F126" s="155">
        <v>20</v>
      </c>
      <c r="G126" s="155">
        <v>25</v>
      </c>
      <c r="H126" s="155">
        <v>155</v>
      </c>
      <c r="I126" s="62"/>
      <c r="J126" s="155">
        <v>11540</v>
      </c>
      <c r="K126" s="155">
        <v>9586</v>
      </c>
      <c r="L126" s="155">
        <v>6978</v>
      </c>
      <c r="M126" s="155">
        <v>8282</v>
      </c>
      <c r="N126" s="155">
        <v>36386</v>
      </c>
      <c r="O126" s="165">
        <v>5.6325823223570192E-3</v>
      </c>
      <c r="P126" s="165">
        <v>4.6943459211349885E-3</v>
      </c>
      <c r="Q126" s="165">
        <v>2.8661507595299511E-3</v>
      </c>
      <c r="R126" s="165">
        <v>3.0185945423810675E-3</v>
      </c>
      <c r="S126" s="165">
        <v>4.2598801736931785E-3</v>
      </c>
      <c r="U126" s="234"/>
      <c r="V126" s="74" t="s">
        <v>456</v>
      </c>
      <c r="W126" s="72" t="s">
        <v>12</v>
      </c>
      <c r="X126" s="177">
        <v>55</v>
      </c>
      <c r="Y126" s="177">
        <v>35</v>
      </c>
      <c r="Z126" s="177" t="s">
        <v>317</v>
      </c>
      <c r="AA126" s="177">
        <v>10</v>
      </c>
      <c r="AB126" s="177">
        <v>105</v>
      </c>
      <c r="AC126" s="40"/>
      <c r="AD126" s="172">
        <v>4.7660311958405543E-3</v>
      </c>
      <c r="AE126" s="172">
        <v>3.6511579386605468E-3</v>
      </c>
      <c r="AF126" s="172" t="s">
        <v>317</v>
      </c>
      <c r="AG126" s="172">
        <v>1.2074378169524269E-3</v>
      </c>
      <c r="AH126" s="172">
        <v>2.8857252789534437E-3</v>
      </c>
      <c r="AJ126" s="234"/>
      <c r="AK126" s="74" t="s">
        <v>456</v>
      </c>
      <c r="AL126" s="72" t="s">
        <v>12</v>
      </c>
      <c r="AM126" s="155">
        <v>10</v>
      </c>
      <c r="AN126" s="155">
        <v>10</v>
      </c>
      <c r="AO126" s="155">
        <v>15</v>
      </c>
      <c r="AP126" s="155">
        <v>20</v>
      </c>
      <c r="AQ126" s="155">
        <v>55</v>
      </c>
      <c r="AR126" s="87"/>
      <c r="AS126" s="172">
        <v>8.6655112651646442E-4</v>
      </c>
      <c r="AT126" s="172">
        <v>1.043187982474442E-3</v>
      </c>
      <c r="AU126" s="172">
        <v>2.1496130696474634E-3</v>
      </c>
      <c r="AV126" s="172">
        <v>2.4148756339048539E-3</v>
      </c>
      <c r="AW126" s="172">
        <v>1.5115703842137086E-3</v>
      </c>
      <c r="AY126" s="234"/>
      <c r="AZ126" s="74" t="s">
        <v>456</v>
      </c>
      <c r="BA126" s="72" t="s">
        <v>12</v>
      </c>
      <c r="BB126" s="165">
        <v>0.84615384615384615</v>
      </c>
      <c r="BC126" s="165">
        <v>0.77777777777777779</v>
      </c>
      <c r="BD126" s="165" t="s">
        <v>317</v>
      </c>
      <c r="BE126" s="165">
        <v>0.4</v>
      </c>
      <c r="BF126" s="165">
        <v>0.67741935483870963</v>
      </c>
    </row>
    <row r="127" spans="1:58" ht="18" customHeight="1" x14ac:dyDescent="0.25">
      <c r="A127" s="234"/>
      <c r="B127" s="74" t="s">
        <v>460</v>
      </c>
      <c r="C127" s="72" t="s">
        <v>14</v>
      </c>
      <c r="D127" s="155">
        <v>30</v>
      </c>
      <c r="E127" s="155">
        <v>35</v>
      </c>
      <c r="F127" s="155">
        <v>15</v>
      </c>
      <c r="G127" s="155">
        <v>20</v>
      </c>
      <c r="H127" s="155">
        <v>100</v>
      </c>
      <c r="I127" s="62"/>
      <c r="J127" s="155">
        <v>8695</v>
      </c>
      <c r="K127" s="155">
        <v>8254</v>
      </c>
      <c r="L127" s="155">
        <v>6329</v>
      </c>
      <c r="M127" s="155">
        <v>7006</v>
      </c>
      <c r="N127" s="155">
        <v>30284</v>
      </c>
      <c r="O127" s="165">
        <v>3.4502587694077054E-3</v>
      </c>
      <c r="P127" s="165">
        <v>4.2403683062757448E-3</v>
      </c>
      <c r="Q127" s="165">
        <v>2.3700426607678937E-3</v>
      </c>
      <c r="R127" s="165">
        <v>2.8546959748786756E-3</v>
      </c>
      <c r="S127" s="165">
        <v>3.3020737022850348E-3</v>
      </c>
      <c r="U127" s="234"/>
      <c r="V127" s="74" t="s">
        <v>460</v>
      </c>
      <c r="W127" s="72" t="s">
        <v>14</v>
      </c>
      <c r="X127" s="177">
        <v>20</v>
      </c>
      <c r="Y127" s="177">
        <v>25</v>
      </c>
      <c r="Z127" s="177" t="s">
        <v>317</v>
      </c>
      <c r="AA127" s="177" t="s">
        <v>317</v>
      </c>
      <c r="AB127" s="177">
        <v>55</v>
      </c>
      <c r="AC127" s="40"/>
      <c r="AD127" s="172">
        <v>2.3001725129384704E-3</v>
      </c>
      <c r="AE127" s="172">
        <v>3.028834504482675E-3</v>
      </c>
      <c r="AF127" s="172" t="s">
        <v>317</v>
      </c>
      <c r="AG127" s="172" t="s">
        <v>317</v>
      </c>
      <c r="AH127" s="172">
        <v>1.8161405362567692E-3</v>
      </c>
      <c r="AJ127" s="234"/>
      <c r="AK127" s="74" t="s">
        <v>460</v>
      </c>
      <c r="AL127" s="72" t="s">
        <v>14</v>
      </c>
      <c r="AM127" s="155">
        <v>10</v>
      </c>
      <c r="AN127" s="155">
        <v>10</v>
      </c>
      <c r="AO127" s="155">
        <v>10</v>
      </c>
      <c r="AP127" s="155">
        <v>15</v>
      </c>
      <c r="AQ127" s="155">
        <v>45</v>
      </c>
      <c r="AR127" s="87"/>
      <c r="AS127" s="172">
        <v>1.1500862564692352E-3</v>
      </c>
      <c r="AT127" s="172">
        <v>1.21153380179307E-3</v>
      </c>
      <c r="AU127" s="172">
        <v>1.5800284405119293E-3</v>
      </c>
      <c r="AV127" s="172">
        <v>2.1410219811590064E-3</v>
      </c>
      <c r="AW127" s="172">
        <v>1.4859331660282658E-3</v>
      </c>
      <c r="AY127" s="234"/>
      <c r="AZ127" s="74" t="s">
        <v>460</v>
      </c>
      <c r="BA127" s="72" t="s">
        <v>14</v>
      </c>
      <c r="BB127" s="165">
        <v>0.66666666666666663</v>
      </c>
      <c r="BC127" s="165">
        <v>0.7142857142857143</v>
      </c>
      <c r="BD127" s="165" t="s">
        <v>317</v>
      </c>
      <c r="BE127" s="165" t="s">
        <v>317</v>
      </c>
      <c r="BF127" s="165">
        <v>0.55000000000000004</v>
      </c>
    </row>
    <row r="128" spans="1:58" ht="18" customHeight="1" x14ac:dyDescent="0.25">
      <c r="A128" s="234"/>
      <c r="B128" s="74" t="s">
        <v>462</v>
      </c>
      <c r="C128" s="72" t="s">
        <v>80</v>
      </c>
      <c r="D128" s="155">
        <v>40</v>
      </c>
      <c r="E128" s="155">
        <v>75</v>
      </c>
      <c r="F128" s="155">
        <v>30</v>
      </c>
      <c r="G128" s="155">
        <v>15</v>
      </c>
      <c r="H128" s="155">
        <v>155</v>
      </c>
      <c r="I128" s="62"/>
      <c r="J128" s="155">
        <v>13880</v>
      </c>
      <c r="K128" s="155">
        <v>13255</v>
      </c>
      <c r="L128" s="155">
        <v>9986</v>
      </c>
      <c r="M128" s="155">
        <v>10559</v>
      </c>
      <c r="N128" s="155">
        <v>47680</v>
      </c>
      <c r="O128" s="165">
        <v>2.881844380403458E-3</v>
      </c>
      <c r="P128" s="165">
        <v>5.6582421727649941E-3</v>
      </c>
      <c r="Q128" s="165">
        <v>3.004205888243541E-3</v>
      </c>
      <c r="R128" s="165">
        <v>1.4205890709347475E-3</v>
      </c>
      <c r="S128" s="165">
        <v>3.2508389261744967E-3</v>
      </c>
      <c r="U128" s="234"/>
      <c r="V128" s="74" t="s">
        <v>462</v>
      </c>
      <c r="W128" s="72" t="s">
        <v>80</v>
      </c>
      <c r="X128" s="177">
        <v>30</v>
      </c>
      <c r="Y128" s="177">
        <v>55</v>
      </c>
      <c r="Z128" s="177">
        <v>10</v>
      </c>
      <c r="AA128" s="177" t="s">
        <v>317</v>
      </c>
      <c r="AB128" s="177">
        <v>100</v>
      </c>
      <c r="AC128" s="40"/>
      <c r="AD128" s="172">
        <v>2.1613832853025938E-3</v>
      </c>
      <c r="AE128" s="172">
        <v>4.1493775933609959E-3</v>
      </c>
      <c r="AF128" s="172">
        <v>1.001401962747847E-3</v>
      </c>
      <c r="AG128" s="172" t="s">
        <v>317</v>
      </c>
      <c r="AH128" s="172">
        <v>2.0973154362416107E-3</v>
      </c>
      <c r="AJ128" s="234"/>
      <c r="AK128" s="74" t="s">
        <v>462</v>
      </c>
      <c r="AL128" s="72" t="s">
        <v>80</v>
      </c>
      <c r="AM128" s="155" t="s">
        <v>317</v>
      </c>
      <c r="AN128" s="155">
        <v>20</v>
      </c>
      <c r="AO128" s="155">
        <v>20</v>
      </c>
      <c r="AP128" s="155">
        <v>10</v>
      </c>
      <c r="AQ128" s="155">
        <v>55</v>
      </c>
      <c r="AR128" s="87"/>
      <c r="AS128" s="172" t="s">
        <v>317</v>
      </c>
      <c r="AT128" s="172">
        <v>1.5088645794039985E-3</v>
      </c>
      <c r="AU128" s="172">
        <v>2.002803925495694E-3</v>
      </c>
      <c r="AV128" s="172">
        <v>9.4705938062316503E-4</v>
      </c>
      <c r="AW128" s="172">
        <v>1.153523489932886E-3</v>
      </c>
      <c r="AY128" s="234"/>
      <c r="AZ128" s="74" t="s">
        <v>462</v>
      </c>
      <c r="BA128" s="72" t="s">
        <v>80</v>
      </c>
      <c r="BB128" s="165">
        <v>0.75</v>
      </c>
      <c r="BC128" s="165">
        <v>0.73333333333333328</v>
      </c>
      <c r="BD128" s="165">
        <v>0.33333333333333331</v>
      </c>
      <c r="BE128" s="165" t="s">
        <v>317</v>
      </c>
      <c r="BF128" s="165">
        <v>0.64516129032258063</v>
      </c>
    </row>
    <row r="129" spans="1:58" ht="18" customHeight="1" x14ac:dyDescent="0.25">
      <c r="A129" s="234"/>
      <c r="B129" s="74" t="s">
        <v>453</v>
      </c>
      <c r="C129" s="72" t="s">
        <v>9</v>
      </c>
      <c r="D129" s="155">
        <v>65</v>
      </c>
      <c r="E129" s="155">
        <v>100</v>
      </c>
      <c r="F129" s="155">
        <v>20</v>
      </c>
      <c r="G129" s="155">
        <v>10</v>
      </c>
      <c r="H129" s="155">
        <v>195</v>
      </c>
      <c r="I129" s="62"/>
      <c r="J129" s="155">
        <v>7047</v>
      </c>
      <c r="K129" s="155">
        <v>6675</v>
      </c>
      <c r="L129" s="155">
        <v>5165</v>
      </c>
      <c r="M129" s="155">
        <v>5606</v>
      </c>
      <c r="N129" s="155">
        <v>24493</v>
      </c>
      <c r="O129" s="165">
        <v>9.2237831701433241E-3</v>
      </c>
      <c r="P129" s="165">
        <v>1.4981273408239701E-2</v>
      </c>
      <c r="Q129" s="165">
        <v>3.8722168441432721E-3</v>
      </c>
      <c r="R129" s="165">
        <v>1.7838030681412772E-3</v>
      </c>
      <c r="S129" s="165">
        <v>7.9614583758624916E-3</v>
      </c>
      <c r="U129" s="234"/>
      <c r="V129" s="74" t="s">
        <v>453</v>
      </c>
      <c r="W129" s="72" t="s">
        <v>9</v>
      </c>
      <c r="X129" s="177">
        <v>55</v>
      </c>
      <c r="Y129" s="177">
        <v>80</v>
      </c>
      <c r="Z129" s="177" t="s">
        <v>317</v>
      </c>
      <c r="AA129" s="177" t="s">
        <v>317</v>
      </c>
      <c r="AB129" s="177">
        <v>145</v>
      </c>
      <c r="AC129" s="40"/>
      <c r="AD129" s="172">
        <v>7.8047396055058891E-3</v>
      </c>
      <c r="AE129" s="172">
        <v>1.1985018726591761E-2</v>
      </c>
      <c r="AF129" s="172" t="s">
        <v>317</v>
      </c>
      <c r="AG129" s="172" t="s">
        <v>317</v>
      </c>
      <c r="AH129" s="172">
        <v>5.9200587923080063E-3</v>
      </c>
      <c r="AJ129" s="234"/>
      <c r="AK129" s="74" t="s">
        <v>453</v>
      </c>
      <c r="AL129" s="72" t="s">
        <v>9</v>
      </c>
      <c r="AM129" s="155" t="s">
        <v>317</v>
      </c>
      <c r="AN129" s="155">
        <v>20</v>
      </c>
      <c r="AO129" s="155">
        <v>15</v>
      </c>
      <c r="AP129" s="155">
        <v>10</v>
      </c>
      <c r="AQ129" s="155">
        <v>50</v>
      </c>
      <c r="AR129" s="87"/>
      <c r="AS129" s="172" t="s">
        <v>317</v>
      </c>
      <c r="AT129" s="172">
        <v>2.9962546816479402E-3</v>
      </c>
      <c r="AU129" s="172">
        <v>2.9041626331074541E-3</v>
      </c>
      <c r="AV129" s="172">
        <v>1.7838030681412772E-3</v>
      </c>
      <c r="AW129" s="172">
        <v>2.0413995835544848E-3</v>
      </c>
      <c r="AY129" s="234"/>
      <c r="AZ129" s="74" t="s">
        <v>453</v>
      </c>
      <c r="BA129" s="72" t="s">
        <v>9</v>
      </c>
      <c r="BB129" s="165">
        <v>0.84615384615384615</v>
      </c>
      <c r="BC129" s="165">
        <v>0.8</v>
      </c>
      <c r="BD129" s="165" t="s">
        <v>317</v>
      </c>
      <c r="BE129" s="165" t="s">
        <v>317</v>
      </c>
      <c r="BF129" s="165">
        <v>0.74358974358974361</v>
      </c>
    </row>
    <row r="130" spans="1:58" ht="18" customHeight="1" x14ac:dyDescent="0.25">
      <c r="A130" s="234"/>
      <c r="B130" s="74" t="s">
        <v>452</v>
      </c>
      <c r="C130" s="72" t="s">
        <v>13</v>
      </c>
      <c r="D130" s="155">
        <v>230</v>
      </c>
      <c r="E130" s="155">
        <v>400</v>
      </c>
      <c r="F130" s="155">
        <v>100</v>
      </c>
      <c r="G130" s="155">
        <v>65</v>
      </c>
      <c r="H130" s="155">
        <v>795</v>
      </c>
      <c r="I130" s="62"/>
      <c r="J130" s="155">
        <v>32173</v>
      </c>
      <c r="K130" s="155">
        <v>30227</v>
      </c>
      <c r="L130" s="155">
        <v>23428</v>
      </c>
      <c r="M130" s="155">
        <v>28945</v>
      </c>
      <c r="N130" s="155">
        <v>114773</v>
      </c>
      <c r="O130" s="165">
        <v>7.1488515214620952E-3</v>
      </c>
      <c r="P130" s="165">
        <v>1.3233202104079135E-2</v>
      </c>
      <c r="Q130" s="165">
        <v>4.2683967901656142E-3</v>
      </c>
      <c r="R130" s="165">
        <v>2.245638279495595E-3</v>
      </c>
      <c r="S130" s="165">
        <v>6.9267162137436507E-3</v>
      </c>
      <c r="U130" s="234"/>
      <c r="V130" s="74" t="s">
        <v>452</v>
      </c>
      <c r="W130" s="72" t="s">
        <v>13</v>
      </c>
      <c r="X130" s="177">
        <v>190</v>
      </c>
      <c r="Y130" s="177">
        <v>330</v>
      </c>
      <c r="Z130" s="177">
        <v>50</v>
      </c>
      <c r="AA130" s="177">
        <v>20</v>
      </c>
      <c r="AB130" s="177">
        <v>585</v>
      </c>
      <c r="AC130" s="40"/>
      <c r="AD130" s="172">
        <v>5.9055729959904268E-3</v>
      </c>
      <c r="AE130" s="172">
        <v>1.0917391735865286E-2</v>
      </c>
      <c r="AF130" s="172">
        <v>2.1341983950828071E-3</v>
      </c>
      <c r="AG130" s="172">
        <v>6.9096562446018309E-4</v>
      </c>
      <c r="AH130" s="172">
        <v>5.0970175912453276E-3</v>
      </c>
      <c r="AJ130" s="234"/>
      <c r="AK130" s="74" t="s">
        <v>452</v>
      </c>
      <c r="AL130" s="72" t="s">
        <v>13</v>
      </c>
      <c r="AM130" s="155">
        <v>40</v>
      </c>
      <c r="AN130" s="155">
        <v>75</v>
      </c>
      <c r="AO130" s="155">
        <v>50</v>
      </c>
      <c r="AP130" s="155">
        <v>45</v>
      </c>
      <c r="AQ130" s="155">
        <v>210</v>
      </c>
      <c r="AR130" s="87"/>
      <c r="AS130" s="172">
        <v>1.2432785254716688E-3</v>
      </c>
      <c r="AT130" s="172">
        <v>2.4812253945148376E-3</v>
      </c>
      <c r="AU130" s="172">
        <v>2.1341983950828071E-3</v>
      </c>
      <c r="AV130" s="172">
        <v>1.554672655035412E-3</v>
      </c>
      <c r="AW130" s="172">
        <v>1.8296986224983227E-3</v>
      </c>
      <c r="AY130" s="234"/>
      <c r="AZ130" s="74" t="s">
        <v>452</v>
      </c>
      <c r="BA130" s="72" t="s">
        <v>13</v>
      </c>
      <c r="BB130" s="165">
        <v>0.82608695652173914</v>
      </c>
      <c r="BC130" s="165">
        <v>0.82499999999999996</v>
      </c>
      <c r="BD130" s="165">
        <v>0.5</v>
      </c>
      <c r="BE130" s="165">
        <v>0.30769230769230771</v>
      </c>
      <c r="BF130" s="165">
        <v>0.73584905660377353</v>
      </c>
    </row>
    <row r="131" spans="1:58" ht="18" customHeight="1" x14ac:dyDescent="0.25">
      <c r="A131" s="234"/>
      <c r="B131" s="74" t="s">
        <v>459</v>
      </c>
      <c r="C131" s="72" t="s">
        <v>15</v>
      </c>
      <c r="D131" s="155">
        <v>155</v>
      </c>
      <c r="E131" s="155">
        <v>265</v>
      </c>
      <c r="F131" s="155">
        <v>85</v>
      </c>
      <c r="G131" s="155">
        <v>65</v>
      </c>
      <c r="H131" s="155">
        <v>570</v>
      </c>
      <c r="I131" s="62"/>
      <c r="J131" s="155">
        <v>17894</v>
      </c>
      <c r="K131" s="155">
        <v>17218</v>
      </c>
      <c r="L131" s="155">
        <v>13887</v>
      </c>
      <c r="M131" s="155">
        <v>15912</v>
      </c>
      <c r="N131" s="155">
        <v>64911</v>
      </c>
      <c r="O131" s="165">
        <v>8.6621213814686484E-3</v>
      </c>
      <c r="P131" s="165">
        <v>1.5390870019746776E-2</v>
      </c>
      <c r="Q131" s="165">
        <v>6.1208324332109165E-3</v>
      </c>
      <c r="R131" s="165">
        <v>4.0849673202614381E-3</v>
      </c>
      <c r="S131" s="165">
        <v>8.7812543328557556E-3</v>
      </c>
      <c r="U131" s="234"/>
      <c r="V131" s="74" t="s">
        <v>459</v>
      </c>
      <c r="W131" s="72" t="s">
        <v>15</v>
      </c>
      <c r="X131" s="177">
        <v>145</v>
      </c>
      <c r="Y131" s="177">
        <v>245</v>
      </c>
      <c r="Z131" s="177">
        <v>50</v>
      </c>
      <c r="AA131" s="177">
        <v>25</v>
      </c>
      <c r="AB131" s="177">
        <v>470</v>
      </c>
      <c r="AC131" s="40"/>
      <c r="AD131" s="172">
        <v>8.1032748407287355E-3</v>
      </c>
      <c r="AE131" s="172">
        <v>1.4229294923916832E-2</v>
      </c>
      <c r="AF131" s="172">
        <v>3.6004896665946568E-3</v>
      </c>
      <c r="AG131" s="172">
        <v>1.57114127702363E-3</v>
      </c>
      <c r="AH131" s="172">
        <v>7.2406833972670269E-3</v>
      </c>
      <c r="AJ131" s="234"/>
      <c r="AK131" s="74" t="s">
        <v>459</v>
      </c>
      <c r="AL131" s="72" t="s">
        <v>15</v>
      </c>
      <c r="AM131" s="155">
        <v>10</v>
      </c>
      <c r="AN131" s="155">
        <v>15</v>
      </c>
      <c r="AO131" s="155">
        <v>35</v>
      </c>
      <c r="AP131" s="155">
        <v>40</v>
      </c>
      <c r="AQ131" s="155">
        <v>100</v>
      </c>
      <c r="AR131" s="87"/>
      <c r="AS131" s="172">
        <v>5.588465407399128E-4</v>
      </c>
      <c r="AT131" s="172">
        <v>8.7118132187245908E-4</v>
      </c>
      <c r="AU131" s="172">
        <v>2.5203427666162597E-3</v>
      </c>
      <c r="AV131" s="172">
        <v>2.5138260432378081E-3</v>
      </c>
      <c r="AW131" s="172">
        <v>1.5405709355887291E-3</v>
      </c>
      <c r="AY131" s="234"/>
      <c r="AZ131" s="74" t="s">
        <v>459</v>
      </c>
      <c r="BA131" s="72" t="s">
        <v>15</v>
      </c>
      <c r="BB131" s="165">
        <v>0.93548387096774188</v>
      </c>
      <c r="BC131" s="165">
        <v>0.92452830188679247</v>
      </c>
      <c r="BD131" s="165">
        <v>0.58823529411764708</v>
      </c>
      <c r="BE131" s="165">
        <v>0.38461538461538464</v>
      </c>
      <c r="BF131" s="165">
        <v>0.82456140350877194</v>
      </c>
    </row>
    <row r="132" spans="1:58" ht="18" customHeight="1" x14ac:dyDescent="0.25">
      <c r="A132" s="234"/>
      <c r="B132" s="74" t="s">
        <v>457</v>
      </c>
      <c r="C132" s="72" t="s">
        <v>78</v>
      </c>
      <c r="D132" s="155">
        <v>180</v>
      </c>
      <c r="E132" s="155">
        <v>225</v>
      </c>
      <c r="F132" s="155">
        <v>50</v>
      </c>
      <c r="G132" s="155">
        <v>45</v>
      </c>
      <c r="H132" s="155">
        <v>495</v>
      </c>
      <c r="I132" s="62"/>
      <c r="J132" s="155">
        <v>19926</v>
      </c>
      <c r="K132" s="155">
        <v>17412</v>
      </c>
      <c r="L132" s="155">
        <v>12465</v>
      </c>
      <c r="M132" s="155">
        <v>20741</v>
      </c>
      <c r="N132" s="155">
        <v>70544</v>
      </c>
      <c r="O132" s="165">
        <v>9.0334236675700084E-3</v>
      </c>
      <c r="P132" s="165">
        <v>1.2922122674017919E-2</v>
      </c>
      <c r="Q132" s="165">
        <v>4.0112314480545532E-3</v>
      </c>
      <c r="R132" s="165">
        <v>2.1696157369461453E-3</v>
      </c>
      <c r="S132" s="165">
        <v>7.0168972556135176E-3</v>
      </c>
      <c r="U132" s="234"/>
      <c r="V132" s="74" t="s">
        <v>457</v>
      </c>
      <c r="W132" s="72" t="s">
        <v>78</v>
      </c>
      <c r="X132" s="177">
        <v>165</v>
      </c>
      <c r="Y132" s="177">
        <v>215</v>
      </c>
      <c r="Z132" s="177">
        <v>30</v>
      </c>
      <c r="AA132" s="177">
        <v>20</v>
      </c>
      <c r="AB132" s="177">
        <v>425</v>
      </c>
      <c r="AC132" s="40"/>
      <c r="AD132" s="172">
        <v>8.2806383619391747E-3</v>
      </c>
      <c r="AE132" s="172">
        <v>1.2347806110728233E-2</v>
      </c>
      <c r="AF132" s="172">
        <v>2.4067388688327317E-3</v>
      </c>
      <c r="AG132" s="172">
        <v>9.6427366086495345E-4</v>
      </c>
      <c r="AH132" s="172">
        <v>6.0246087548196867E-3</v>
      </c>
      <c r="AJ132" s="234"/>
      <c r="AK132" s="74" t="s">
        <v>457</v>
      </c>
      <c r="AL132" s="72" t="s">
        <v>78</v>
      </c>
      <c r="AM132" s="155">
        <v>15</v>
      </c>
      <c r="AN132" s="155">
        <v>10</v>
      </c>
      <c r="AO132" s="155">
        <v>20</v>
      </c>
      <c r="AP132" s="155">
        <v>25</v>
      </c>
      <c r="AQ132" s="155">
        <v>70</v>
      </c>
      <c r="AR132" s="87"/>
      <c r="AS132" s="172">
        <v>7.5278530563083407E-4</v>
      </c>
      <c r="AT132" s="172">
        <v>5.7431656328968525E-4</v>
      </c>
      <c r="AU132" s="172">
        <v>1.604492579221821E-3</v>
      </c>
      <c r="AV132" s="172">
        <v>1.2053420760811918E-3</v>
      </c>
      <c r="AW132" s="172">
        <v>9.9228850079383091E-4</v>
      </c>
      <c r="AY132" s="234"/>
      <c r="AZ132" s="74" t="s">
        <v>457</v>
      </c>
      <c r="BA132" s="72" t="s">
        <v>78</v>
      </c>
      <c r="BB132" s="165">
        <v>0.91666666666666663</v>
      </c>
      <c r="BC132" s="165">
        <v>0.9555555555555556</v>
      </c>
      <c r="BD132" s="165">
        <v>0.6</v>
      </c>
      <c r="BE132" s="165">
        <v>0.44444444444444442</v>
      </c>
      <c r="BF132" s="165">
        <v>0.85858585858585856</v>
      </c>
    </row>
    <row r="133" spans="1:58" ht="18" customHeight="1" x14ac:dyDescent="0.25">
      <c r="A133" s="234"/>
      <c r="B133" s="74" t="s">
        <v>458</v>
      </c>
      <c r="C133" s="72" t="s">
        <v>7</v>
      </c>
      <c r="D133" s="155">
        <v>85</v>
      </c>
      <c r="E133" s="155">
        <v>155</v>
      </c>
      <c r="F133" s="155">
        <v>50</v>
      </c>
      <c r="G133" s="155">
        <v>40</v>
      </c>
      <c r="H133" s="155">
        <v>325</v>
      </c>
      <c r="I133" s="62"/>
      <c r="J133" s="155">
        <v>13854</v>
      </c>
      <c r="K133" s="155">
        <v>12069</v>
      </c>
      <c r="L133" s="155">
        <v>9477</v>
      </c>
      <c r="M133" s="155">
        <v>10219</v>
      </c>
      <c r="N133" s="155">
        <v>45619</v>
      </c>
      <c r="O133" s="165">
        <v>6.1354121553341993E-3</v>
      </c>
      <c r="P133" s="165">
        <v>1.2842820449084431E-2</v>
      </c>
      <c r="Q133" s="165">
        <v>5.2759312018571276E-3</v>
      </c>
      <c r="R133" s="165">
        <v>3.9142773265485858E-3</v>
      </c>
      <c r="S133" s="165">
        <v>7.1242245555579913E-3</v>
      </c>
      <c r="U133" s="234"/>
      <c r="V133" s="74" t="s">
        <v>458</v>
      </c>
      <c r="W133" s="72" t="s">
        <v>7</v>
      </c>
      <c r="X133" s="177">
        <v>70</v>
      </c>
      <c r="Y133" s="177">
        <v>150</v>
      </c>
      <c r="Z133" s="177">
        <v>30</v>
      </c>
      <c r="AA133" s="177">
        <v>20</v>
      </c>
      <c r="AB133" s="177">
        <v>270</v>
      </c>
      <c r="AC133" s="40"/>
      <c r="AD133" s="172">
        <v>5.0526923632163998E-3</v>
      </c>
      <c r="AE133" s="172">
        <v>1.2428535918468804E-2</v>
      </c>
      <c r="AF133" s="172">
        <v>3.1655587211142765E-3</v>
      </c>
      <c r="AG133" s="172">
        <v>1.9571386632742929E-3</v>
      </c>
      <c r="AH133" s="172">
        <v>5.9185865538481774E-3</v>
      </c>
      <c r="AJ133" s="234"/>
      <c r="AK133" s="74" t="s">
        <v>458</v>
      </c>
      <c r="AL133" s="72" t="s">
        <v>7</v>
      </c>
      <c r="AM133" s="155">
        <v>10</v>
      </c>
      <c r="AN133" s="155" t="s">
        <v>317</v>
      </c>
      <c r="AO133" s="155">
        <v>20</v>
      </c>
      <c r="AP133" s="155">
        <v>20</v>
      </c>
      <c r="AQ133" s="155">
        <v>55</v>
      </c>
      <c r="AR133" s="87"/>
      <c r="AS133" s="172">
        <v>7.2181319474519997E-4</v>
      </c>
      <c r="AT133" s="172" t="s">
        <v>317</v>
      </c>
      <c r="AU133" s="172">
        <v>2.110372480742851E-3</v>
      </c>
      <c r="AV133" s="172">
        <v>1.9571386632742929E-3</v>
      </c>
      <c r="AW133" s="172">
        <v>1.2056380017098139E-3</v>
      </c>
      <c r="AY133" s="234"/>
      <c r="AZ133" s="74" t="s">
        <v>458</v>
      </c>
      <c r="BA133" s="72" t="s">
        <v>7</v>
      </c>
      <c r="BB133" s="165">
        <v>0.82352941176470584</v>
      </c>
      <c r="BC133" s="165">
        <v>0.967741935483871</v>
      </c>
      <c r="BD133" s="165">
        <v>0.6</v>
      </c>
      <c r="BE133" s="165">
        <v>0.5</v>
      </c>
      <c r="BF133" s="165">
        <v>0.83076923076923082</v>
      </c>
    </row>
    <row r="134" spans="1:58" ht="18" customHeight="1" x14ac:dyDescent="0.25">
      <c r="A134" s="234"/>
      <c r="B134" s="74" t="s">
        <v>461</v>
      </c>
      <c r="C134" s="72" t="s">
        <v>11</v>
      </c>
      <c r="D134" s="155">
        <v>40</v>
      </c>
      <c r="E134" s="155">
        <v>55</v>
      </c>
      <c r="F134" s="155">
        <v>35</v>
      </c>
      <c r="G134" s="155">
        <v>15</v>
      </c>
      <c r="H134" s="155">
        <v>145</v>
      </c>
      <c r="I134" s="62"/>
      <c r="J134" s="155">
        <v>9960</v>
      </c>
      <c r="K134" s="155">
        <v>8790</v>
      </c>
      <c r="L134" s="155">
        <v>6723</v>
      </c>
      <c r="M134" s="155">
        <v>7675</v>
      </c>
      <c r="N134" s="155">
        <v>33148</v>
      </c>
      <c r="O134" s="165">
        <v>4.0160642570281121E-3</v>
      </c>
      <c r="P134" s="165">
        <v>6.2571103526734926E-3</v>
      </c>
      <c r="Q134" s="165">
        <v>5.2060092220734787E-3</v>
      </c>
      <c r="R134" s="165">
        <v>1.9543973941368079E-3</v>
      </c>
      <c r="S134" s="165">
        <v>4.3743212260166529E-3</v>
      </c>
      <c r="U134" s="234"/>
      <c r="V134" s="74" t="s">
        <v>461</v>
      </c>
      <c r="W134" s="72" t="s">
        <v>11</v>
      </c>
      <c r="X134" s="177">
        <v>35</v>
      </c>
      <c r="Y134" s="177">
        <v>50</v>
      </c>
      <c r="Z134" s="177" t="s">
        <v>317</v>
      </c>
      <c r="AA134" s="177" t="s">
        <v>317</v>
      </c>
      <c r="AB134" s="177">
        <v>95</v>
      </c>
      <c r="AC134" s="40"/>
      <c r="AD134" s="172">
        <v>3.5140562248995983E-3</v>
      </c>
      <c r="AE134" s="172">
        <v>5.6882821387940841E-3</v>
      </c>
      <c r="AF134" s="172" t="s">
        <v>317</v>
      </c>
      <c r="AG134" s="172" t="s">
        <v>317</v>
      </c>
      <c r="AH134" s="172">
        <v>2.8659345963557379E-3</v>
      </c>
      <c r="AJ134" s="234"/>
      <c r="AK134" s="74" t="s">
        <v>461</v>
      </c>
      <c r="AL134" s="72" t="s">
        <v>11</v>
      </c>
      <c r="AM134" s="155" t="s">
        <v>317</v>
      </c>
      <c r="AN134" s="155" t="s">
        <v>317</v>
      </c>
      <c r="AO134" s="155">
        <v>30</v>
      </c>
      <c r="AP134" s="155">
        <v>10</v>
      </c>
      <c r="AQ134" s="155">
        <v>50</v>
      </c>
      <c r="AR134" s="87"/>
      <c r="AS134" s="172" t="s">
        <v>317</v>
      </c>
      <c r="AT134" s="172" t="s">
        <v>317</v>
      </c>
      <c r="AU134" s="172">
        <v>4.4622936189201252E-3</v>
      </c>
      <c r="AV134" s="172">
        <v>1.3029315960912053E-3</v>
      </c>
      <c r="AW134" s="172">
        <v>1.5083866296609148E-3</v>
      </c>
      <c r="AY134" s="234"/>
      <c r="AZ134" s="74" t="s">
        <v>461</v>
      </c>
      <c r="BA134" s="72" t="s">
        <v>11</v>
      </c>
      <c r="BB134" s="165">
        <v>0.875</v>
      </c>
      <c r="BC134" s="165">
        <v>0.90909090909090906</v>
      </c>
      <c r="BD134" s="165" t="s">
        <v>317</v>
      </c>
      <c r="BE134" s="165" t="s">
        <v>317</v>
      </c>
      <c r="BF134" s="165">
        <v>0.65517241379310343</v>
      </c>
    </row>
    <row r="135" spans="1:58" ht="18" customHeight="1" x14ac:dyDescent="0.25">
      <c r="A135" s="234"/>
      <c r="B135" s="74" t="s">
        <v>463</v>
      </c>
      <c r="C135" s="72" t="s">
        <v>79</v>
      </c>
      <c r="D135" s="155">
        <v>35</v>
      </c>
      <c r="E135" s="155">
        <v>45</v>
      </c>
      <c r="F135" s="155">
        <v>35</v>
      </c>
      <c r="G135" s="155">
        <v>25</v>
      </c>
      <c r="H135" s="155">
        <v>135</v>
      </c>
      <c r="J135" s="155">
        <v>17876</v>
      </c>
      <c r="K135" s="155">
        <v>16102</v>
      </c>
      <c r="L135" s="155">
        <v>12290</v>
      </c>
      <c r="M135" s="155">
        <v>14333</v>
      </c>
      <c r="N135" s="155">
        <v>60601</v>
      </c>
      <c r="O135" s="165">
        <v>1.9579324233609308E-3</v>
      </c>
      <c r="P135" s="165">
        <v>2.794683890199975E-3</v>
      </c>
      <c r="Q135" s="165">
        <v>2.8478437754271765E-3</v>
      </c>
      <c r="R135" s="165">
        <v>1.7442266099211609E-3</v>
      </c>
      <c r="S135" s="165">
        <v>2.2276860117819838E-3</v>
      </c>
      <c r="U135" s="234"/>
      <c r="V135" s="74" t="s">
        <v>463</v>
      </c>
      <c r="W135" s="72" t="s">
        <v>79</v>
      </c>
      <c r="X135" s="177">
        <v>20</v>
      </c>
      <c r="Y135" s="177">
        <v>35</v>
      </c>
      <c r="Z135" s="177" t="s">
        <v>317</v>
      </c>
      <c r="AA135" s="177" t="s">
        <v>317</v>
      </c>
      <c r="AB135" s="177">
        <v>65</v>
      </c>
      <c r="AC135" s="40"/>
      <c r="AD135" s="172">
        <v>1.1188185276348177E-3</v>
      </c>
      <c r="AE135" s="172">
        <v>2.173643025711092E-3</v>
      </c>
      <c r="AF135" s="172" t="s">
        <v>317</v>
      </c>
      <c r="AG135" s="172" t="s">
        <v>317</v>
      </c>
      <c r="AH135" s="172">
        <v>1.0725895612283625E-3</v>
      </c>
      <c r="AJ135" s="234"/>
      <c r="AK135" s="74" t="s">
        <v>463</v>
      </c>
      <c r="AL135" s="72" t="s">
        <v>79</v>
      </c>
      <c r="AM135" s="155">
        <v>10</v>
      </c>
      <c r="AN135" s="155" t="s">
        <v>317</v>
      </c>
      <c r="AO135" s="155">
        <v>30</v>
      </c>
      <c r="AP135" s="155">
        <v>25</v>
      </c>
      <c r="AQ135" s="155">
        <v>70</v>
      </c>
      <c r="AR135" s="87"/>
      <c r="AS135" s="172">
        <v>5.5940926381740886E-4</v>
      </c>
      <c r="AT135" s="172" t="s">
        <v>317</v>
      </c>
      <c r="AU135" s="172">
        <v>2.4410089503661514E-3</v>
      </c>
      <c r="AV135" s="172">
        <v>1.7442266099211609E-3</v>
      </c>
      <c r="AW135" s="172">
        <v>1.1550964505536213E-3</v>
      </c>
      <c r="AY135" s="234"/>
      <c r="AZ135" s="74" t="s">
        <v>463</v>
      </c>
      <c r="BA135" s="72" t="s">
        <v>79</v>
      </c>
      <c r="BB135" s="165">
        <v>0.5714285714285714</v>
      </c>
      <c r="BC135" s="165">
        <v>0.77777777777777779</v>
      </c>
      <c r="BD135" s="165" t="s">
        <v>317</v>
      </c>
      <c r="BE135" s="165" t="s">
        <v>317</v>
      </c>
      <c r="BF135" s="165">
        <v>0.48148148148148145</v>
      </c>
    </row>
    <row r="136" spans="1:58" ht="18" customHeight="1" x14ac:dyDescent="0.25">
      <c r="A136" s="235"/>
      <c r="B136" s="74" t="s">
        <v>454</v>
      </c>
      <c r="C136" s="72" t="s">
        <v>10</v>
      </c>
      <c r="D136" s="155">
        <v>65</v>
      </c>
      <c r="E136" s="155">
        <v>120</v>
      </c>
      <c r="F136" s="155">
        <v>60</v>
      </c>
      <c r="G136" s="155">
        <v>35</v>
      </c>
      <c r="H136" s="155">
        <v>280</v>
      </c>
      <c r="I136" s="62"/>
      <c r="J136" s="155">
        <v>12768</v>
      </c>
      <c r="K136" s="155">
        <v>11600</v>
      </c>
      <c r="L136" s="155">
        <v>8717</v>
      </c>
      <c r="M136" s="155">
        <v>10901</v>
      </c>
      <c r="N136" s="155">
        <v>43986</v>
      </c>
      <c r="O136" s="165">
        <v>5.0908521303258143E-3</v>
      </c>
      <c r="P136" s="165">
        <v>1.0344827586206896E-2</v>
      </c>
      <c r="Q136" s="165">
        <v>6.8831019846277387E-3</v>
      </c>
      <c r="R136" s="165">
        <v>3.2107146133382261E-3</v>
      </c>
      <c r="S136" s="165">
        <v>6.3656618014822901E-3</v>
      </c>
      <c r="U136" s="235"/>
      <c r="V136" s="74" t="s">
        <v>454</v>
      </c>
      <c r="W136" s="72" t="s">
        <v>10</v>
      </c>
      <c r="X136" s="177">
        <v>60</v>
      </c>
      <c r="Y136" s="177">
        <v>110</v>
      </c>
      <c r="Z136" s="177">
        <v>30</v>
      </c>
      <c r="AA136" s="177">
        <v>15</v>
      </c>
      <c r="AB136" s="177">
        <v>220</v>
      </c>
      <c r="AC136" s="40"/>
      <c r="AD136" s="172">
        <v>4.6992481203007516E-3</v>
      </c>
      <c r="AE136" s="172">
        <v>9.482758620689655E-3</v>
      </c>
      <c r="AF136" s="172">
        <v>3.4415509923138693E-3</v>
      </c>
      <c r="AG136" s="172">
        <v>1.3760205485735253E-3</v>
      </c>
      <c r="AH136" s="172">
        <v>5.0015914154503708E-3</v>
      </c>
      <c r="AJ136" s="235"/>
      <c r="AK136" s="74" t="s">
        <v>454</v>
      </c>
      <c r="AL136" s="72" t="s">
        <v>10</v>
      </c>
      <c r="AM136" s="155" t="s">
        <v>317</v>
      </c>
      <c r="AN136" s="155">
        <v>10</v>
      </c>
      <c r="AO136" s="155">
        <v>30</v>
      </c>
      <c r="AP136" s="155">
        <v>20</v>
      </c>
      <c r="AQ136" s="155">
        <v>65</v>
      </c>
      <c r="AR136" s="87"/>
      <c r="AS136" s="172" t="s">
        <v>317</v>
      </c>
      <c r="AT136" s="172">
        <v>8.6206896551724137E-4</v>
      </c>
      <c r="AU136" s="172">
        <v>3.4415509923138693E-3</v>
      </c>
      <c r="AV136" s="172">
        <v>1.8346940647647005E-3</v>
      </c>
      <c r="AW136" s="172">
        <v>1.4777429182012459E-3</v>
      </c>
      <c r="AY136" s="235"/>
      <c r="AZ136" s="74" t="s">
        <v>454</v>
      </c>
      <c r="BA136" s="72" t="s">
        <v>10</v>
      </c>
      <c r="BB136" s="165">
        <v>0.92307692307692313</v>
      </c>
      <c r="BC136" s="165">
        <v>0.91666666666666663</v>
      </c>
      <c r="BD136" s="165">
        <v>0.5</v>
      </c>
      <c r="BE136" s="165">
        <v>0.42857142857142855</v>
      </c>
      <c r="BF136" s="165">
        <v>0.7857142857142857</v>
      </c>
    </row>
    <row r="137" spans="1:58" ht="8.25" customHeight="1" x14ac:dyDescent="0.25">
      <c r="A137" s="31"/>
      <c r="B137" s="73"/>
      <c r="C137" s="31"/>
      <c r="D137" s="158"/>
      <c r="E137" s="158"/>
      <c r="F137" s="158"/>
      <c r="G137" s="158"/>
      <c r="H137" s="179"/>
      <c r="J137" s="155"/>
      <c r="K137" s="155"/>
      <c r="L137" s="155"/>
      <c r="M137" s="155"/>
      <c r="N137" s="155"/>
      <c r="O137" s="170"/>
      <c r="P137" s="170"/>
      <c r="Q137" s="170"/>
      <c r="R137" s="170"/>
      <c r="S137" s="171"/>
      <c r="U137" s="31"/>
      <c r="V137" s="73"/>
      <c r="W137" s="31"/>
      <c r="X137" s="166"/>
      <c r="Y137" s="166"/>
      <c r="Z137" s="166"/>
      <c r="AA137" s="166"/>
      <c r="AB137" s="178"/>
      <c r="AC137" s="24"/>
      <c r="AD137" s="200"/>
      <c r="AE137" s="200"/>
      <c r="AF137" s="200"/>
      <c r="AG137" s="200"/>
      <c r="AH137" s="200"/>
      <c r="AJ137" s="31"/>
      <c r="AK137" s="73"/>
      <c r="AL137" s="31"/>
      <c r="AM137" s="158"/>
      <c r="AN137" s="158"/>
      <c r="AO137" s="158"/>
      <c r="AP137" s="158"/>
      <c r="AQ137" s="159"/>
      <c r="AR137" s="88"/>
      <c r="AS137" s="174"/>
      <c r="AT137" s="174"/>
      <c r="AU137" s="174"/>
      <c r="AV137" s="174"/>
      <c r="AW137" s="174"/>
      <c r="AY137" s="31"/>
      <c r="AZ137" s="73"/>
      <c r="BA137" s="31"/>
      <c r="BB137" s="158"/>
      <c r="BC137" s="158"/>
      <c r="BD137" s="184"/>
      <c r="BE137" s="177"/>
      <c r="BF137" s="185"/>
    </row>
    <row r="138" spans="1:58" ht="18" customHeight="1" x14ac:dyDescent="0.25">
      <c r="A138" s="233" t="s">
        <v>16</v>
      </c>
      <c r="B138" s="143" t="s">
        <v>478</v>
      </c>
      <c r="C138" s="72" t="s">
        <v>88</v>
      </c>
      <c r="D138" s="155">
        <v>10</v>
      </c>
      <c r="E138" s="155">
        <v>30</v>
      </c>
      <c r="F138" s="155">
        <v>45</v>
      </c>
      <c r="G138" s="155">
        <v>40</v>
      </c>
      <c r="H138" s="155">
        <v>125</v>
      </c>
      <c r="I138" s="62"/>
      <c r="J138" s="155">
        <v>9178</v>
      </c>
      <c r="K138" s="155">
        <v>8580</v>
      </c>
      <c r="L138" s="155">
        <v>6684</v>
      </c>
      <c r="M138" s="155">
        <v>7040</v>
      </c>
      <c r="N138" s="155">
        <v>31482</v>
      </c>
      <c r="O138" s="165">
        <v>1.0895619960775767E-3</v>
      </c>
      <c r="P138" s="165">
        <v>3.4965034965034965E-3</v>
      </c>
      <c r="Q138" s="165">
        <v>6.7324955116696587E-3</v>
      </c>
      <c r="R138" s="165">
        <v>5.681818181818182E-3</v>
      </c>
      <c r="S138" s="165">
        <v>3.9705228384473669E-3</v>
      </c>
      <c r="U138" s="233" t="s">
        <v>16</v>
      </c>
      <c r="V138" s="143" t="s">
        <v>478</v>
      </c>
      <c r="W138" s="72" t="s">
        <v>88</v>
      </c>
      <c r="X138" s="177">
        <v>10</v>
      </c>
      <c r="Y138" s="177">
        <v>25</v>
      </c>
      <c r="Z138" s="177">
        <v>30</v>
      </c>
      <c r="AA138" s="177">
        <v>20</v>
      </c>
      <c r="AB138" s="177">
        <v>80</v>
      </c>
      <c r="AC138" s="40"/>
      <c r="AD138" s="172">
        <v>1.0895619960775767E-3</v>
      </c>
      <c r="AE138" s="172">
        <v>2.913752913752914E-3</v>
      </c>
      <c r="AF138" s="172">
        <v>4.4883303411131061E-3</v>
      </c>
      <c r="AG138" s="172">
        <v>2.840909090909091E-3</v>
      </c>
      <c r="AH138" s="172">
        <v>2.5411346166063146E-3</v>
      </c>
      <c r="AJ138" s="233" t="s">
        <v>16</v>
      </c>
      <c r="AK138" s="143" t="s">
        <v>478</v>
      </c>
      <c r="AL138" s="72" t="s">
        <v>88</v>
      </c>
      <c r="AM138" s="155" t="s">
        <v>317</v>
      </c>
      <c r="AN138" s="155" t="s">
        <v>317</v>
      </c>
      <c r="AO138" s="155">
        <v>15</v>
      </c>
      <c r="AP138" s="155">
        <v>20</v>
      </c>
      <c r="AQ138" s="155">
        <v>45</v>
      </c>
      <c r="AR138" s="87"/>
      <c r="AS138" s="172" t="s">
        <v>317</v>
      </c>
      <c r="AT138" s="172" t="s">
        <v>317</v>
      </c>
      <c r="AU138" s="172">
        <v>2.244165170556553E-3</v>
      </c>
      <c r="AV138" s="172">
        <v>2.840909090909091E-3</v>
      </c>
      <c r="AW138" s="172">
        <v>1.429388221841052E-3</v>
      </c>
      <c r="AY138" s="233" t="s">
        <v>16</v>
      </c>
      <c r="AZ138" s="143" t="s">
        <v>478</v>
      </c>
      <c r="BA138" s="72" t="s">
        <v>88</v>
      </c>
      <c r="BB138" s="165">
        <v>1</v>
      </c>
      <c r="BC138" s="165">
        <v>0.83333333333333337</v>
      </c>
      <c r="BD138" s="165">
        <v>0.66666666666666663</v>
      </c>
      <c r="BE138" s="165">
        <v>0.5</v>
      </c>
      <c r="BF138" s="165">
        <v>0.64</v>
      </c>
    </row>
    <row r="139" spans="1:58" ht="18" customHeight="1" x14ac:dyDescent="0.25">
      <c r="A139" s="234"/>
      <c r="B139" s="143" t="s">
        <v>498</v>
      </c>
      <c r="C139" s="72" t="s">
        <v>20</v>
      </c>
      <c r="D139" s="155">
        <v>15</v>
      </c>
      <c r="E139" s="155">
        <v>25</v>
      </c>
      <c r="F139" s="155">
        <v>45</v>
      </c>
      <c r="G139" s="155">
        <v>30</v>
      </c>
      <c r="H139" s="155">
        <v>115</v>
      </c>
      <c r="I139" s="62"/>
      <c r="J139" s="155">
        <v>14138</v>
      </c>
      <c r="K139" s="155">
        <v>13103</v>
      </c>
      <c r="L139" s="155">
        <v>9976</v>
      </c>
      <c r="M139" s="155">
        <v>11334</v>
      </c>
      <c r="N139" s="155">
        <v>48551</v>
      </c>
      <c r="O139" s="165">
        <v>1.0609704342905645E-3</v>
      </c>
      <c r="P139" s="165">
        <v>1.907960009158208E-3</v>
      </c>
      <c r="Q139" s="165">
        <v>4.5108259823576583E-3</v>
      </c>
      <c r="R139" s="165">
        <v>2.6469031233456856E-3</v>
      </c>
      <c r="S139" s="165">
        <v>2.3686432823216822E-3</v>
      </c>
      <c r="U139" s="234"/>
      <c r="V139" s="143" t="s">
        <v>498</v>
      </c>
      <c r="W139" s="72" t="s">
        <v>20</v>
      </c>
      <c r="X139" s="177">
        <v>15</v>
      </c>
      <c r="Y139" s="177">
        <v>20</v>
      </c>
      <c r="Z139" s="177">
        <v>15</v>
      </c>
      <c r="AA139" s="177">
        <v>10</v>
      </c>
      <c r="AB139" s="177">
        <v>60</v>
      </c>
      <c r="AC139" s="40"/>
      <c r="AD139" s="172">
        <v>1.0609704342905645E-3</v>
      </c>
      <c r="AE139" s="172">
        <v>1.5263680073265664E-3</v>
      </c>
      <c r="AF139" s="172">
        <v>1.5036086607858861E-3</v>
      </c>
      <c r="AG139" s="172">
        <v>8.8230104111522857E-4</v>
      </c>
      <c r="AH139" s="172">
        <v>1.2358138864287038E-3</v>
      </c>
      <c r="AJ139" s="234"/>
      <c r="AK139" s="143" t="s">
        <v>498</v>
      </c>
      <c r="AL139" s="72" t="s">
        <v>20</v>
      </c>
      <c r="AM139" s="155" t="s">
        <v>317</v>
      </c>
      <c r="AN139" s="155">
        <v>10</v>
      </c>
      <c r="AO139" s="155">
        <v>25</v>
      </c>
      <c r="AP139" s="155">
        <v>20</v>
      </c>
      <c r="AQ139" s="155">
        <v>55</v>
      </c>
      <c r="AR139" s="87"/>
      <c r="AS139" s="172" t="s">
        <v>317</v>
      </c>
      <c r="AT139" s="172">
        <v>7.6318400366328319E-4</v>
      </c>
      <c r="AU139" s="172">
        <v>2.5060144346431435E-3</v>
      </c>
      <c r="AV139" s="172">
        <v>1.7646020822304571E-3</v>
      </c>
      <c r="AW139" s="172">
        <v>1.1328293958929785E-3</v>
      </c>
      <c r="AY139" s="234"/>
      <c r="AZ139" s="143" t="s">
        <v>498</v>
      </c>
      <c r="BA139" s="72" t="s">
        <v>20</v>
      </c>
      <c r="BB139" s="165">
        <v>1</v>
      </c>
      <c r="BC139" s="165">
        <v>0.8</v>
      </c>
      <c r="BD139" s="165">
        <v>0.33333333333333331</v>
      </c>
      <c r="BE139" s="165">
        <v>0.33333333333333331</v>
      </c>
      <c r="BF139" s="165">
        <v>0.52173913043478259</v>
      </c>
    </row>
    <row r="140" spans="1:58" ht="18" customHeight="1" x14ac:dyDescent="0.25">
      <c r="A140" s="234"/>
      <c r="B140" s="143" t="s">
        <v>466</v>
      </c>
      <c r="C140" s="72" t="s">
        <v>90</v>
      </c>
      <c r="D140" s="155">
        <v>100</v>
      </c>
      <c r="E140" s="155">
        <v>140</v>
      </c>
      <c r="F140" s="155">
        <v>55</v>
      </c>
      <c r="G140" s="155">
        <v>55</v>
      </c>
      <c r="H140" s="155">
        <v>345</v>
      </c>
      <c r="I140" s="62"/>
      <c r="J140" s="155">
        <v>12720</v>
      </c>
      <c r="K140" s="155">
        <v>11167</v>
      </c>
      <c r="L140" s="155">
        <v>8685</v>
      </c>
      <c r="M140" s="155">
        <v>9850</v>
      </c>
      <c r="N140" s="155">
        <v>42422</v>
      </c>
      <c r="O140" s="165">
        <v>7.8616352201257862E-3</v>
      </c>
      <c r="P140" s="165">
        <v>1.25369391958449E-2</v>
      </c>
      <c r="Q140" s="165">
        <v>6.3327576280944155E-3</v>
      </c>
      <c r="R140" s="165">
        <v>5.5837563451776647E-3</v>
      </c>
      <c r="S140" s="165">
        <v>8.1325727217010039E-3</v>
      </c>
      <c r="U140" s="234"/>
      <c r="V140" s="143" t="s">
        <v>466</v>
      </c>
      <c r="W140" s="72" t="s">
        <v>90</v>
      </c>
      <c r="X140" s="177">
        <v>95</v>
      </c>
      <c r="Y140" s="177">
        <v>135</v>
      </c>
      <c r="Z140" s="177">
        <v>15</v>
      </c>
      <c r="AA140" s="177">
        <v>10</v>
      </c>
      <c r="AB140" s="177">
        <v>255</v>
      </c>
      <c r="AC140" s="40"/>
      <c r="AD140" s="172">
        <v>7.4685534591194969E-3</v>
      </c>
      <c r="AE140" s="172">
        <v>1.2089191367421868E-2</v>
      </c>
      <c r="AF140" s="172">
        <v>1.7271157167530224E-3</v>
      </c>
      <c r="AG140" s="172">
        <v>1.0152284263959391E-3</v>
      </c>
      <c r="AH140" s="172">
        <v>6.011032011692047E-3</v>
      </c>
      <c r="AJ140" s="234"/>
      <c r="AK140" s="143" t="s">
        <v>466</v>
      </c>
      <c r="AL140" s="72" t="s">
        <v>90</v>
      </c>
      <c r="AM140" s="155" t="s">
        <v>317</v>
      </c>
      <c r="AN140" s="155">
        <v>10</v>
      </c>
      <c r="AO140" s="155">
        <v>35</v>
      </c>
      <c r="AP140" s="155">
        <v>40</v>
      </c>
      <c r="AQ140" s="155">
        <v>90</v>
      </c>
      <c r="AR140" s="87"/>
      <c r="AS140" s="172" t="s">
        <v>317</v>
      </c>
      <c r="AT140" s="172">
        <v>8.9549565684606425E-4</v>
      </c>
      <c r="AU140" s="172">
        <v>4.0299366724237187E-3</v>
      </c>
      <c r="AV140" s="172">
        <v>4.0609137055837565E-3</v>
      </c>
      <c r="AW140" s="172">
        <v>2.1215407100089578E-3</v>
      </c>
      <c r="AY140" s="234"/>
      <c r="AZ140" s="143" t="s">
        <v>466</v>
      </c>
      <c r="BA140" s="72" t="s">
        <v>90</v>
      </c>
      <c r="BB140" s="165">
        <v>0.95</v>
      </c>
      <c r="BC140" s="165">
        <v>0.9642857142857143</v>
      </c>
      <c r="BD140" s="165">
        <v>0.27272727272727271</v>
      </c>
      <c r="BE140" s="165">
        <v>0.18181818181818182</v>
      </c>
      <c r="BF140" s="165">
        <v>0.73913043478260865</v>
      </c>
    </row>
    <row r="141" spans="1:58" ht="18" customHeight="1" x14ac:dyDescent="0.25">
      <c r="A141" s="234"/>
      <c r="B141" s="143" t="s">
        <v>467</v>
      </c>
      <c r="C141" s="72" t="s">
        <v>19</v>
      </c>
      <c r="D141" s="155">
        <v>90</v>
      </c>
      <c r="E141" s="155">
        <v>130</v>
      </c>
      <c r="F141" s="155">
        <v>20</v>
      </c>
      <c r="G141" s="155">
        <v>40</v>
      </c>
      <c r="H141" s="155">
        <v>280</v>
      </c>
      <c r="I141" s="62"/>
      <c r="J141" s="155">
        <v>9958</v>
      </c>
      <c r="K141" s="155">
        <v>8392</v>
      </c>
      <c r="L141" s="155">
        <v>6357</v>
      </c>
      <c r="M141" s="155">
        <v>7356</v>
      </c>
      <c r="N141" s="155">
        <v>32063</v>
      </c>
      <c r="O141" s="165">
        <v>9.0379594296043381E-3</v>
      </c>
      <c r="P141" s="165">
        <v>1.5490943755958055E-2</v>
      </c>
      <c r="Q141" s="165">
        <v>3.1461381154632689E-3</v>
      </c>
      <c r="R141" s="165">
        <v>5.4377379010331706E-3</v>
      </c>
      <c r="S141" s="165">
        <v>8.7328072856563636E-3</v>
      </c>
      <c r="U141" s="234"/>
      <c r="V141" s="143" t="s">
        <v>467</v>
      </c>
      <c r="W141" s="72" t="s">
        <v>19</v>
      </c>
      <c r="X141" s="177">
        <v>90</v>
      </c>
      <c r="Y141" s="177">
        <v>130</v>
      </c>
      <c r="Z141" s="177">
        <v>15</v>
      </c>
      <c r="AA141" s="177">
        <v>20</v>
      </c>
      <c r="AB141" s="177">
        <v>255</v>
      </c>
      <c r="AC141" s="40"/>
      <c r="AD141" s="172">
        <v>9.0379594296043381E-3</v>
      </c>
      <c r="AE141" s="172">
        <v>1.5490943755958055E-2</v>
      </c>
      <c r="AF141" s="172">
        <v>2.3596035865974517E-3</v>
      </c>
      <c r="AG141" s="172">
        <v>2.7188689505165853E-3</v>
      </c>
      <c r="AH141" s="172">
        <v>7.9530923494370454E-3</v>
      </c>
      <c r="AJ141" s="234"/>
      <c r="AK141" s="143" t="s">
        <v>467</v>
      </c>
      <c r="AL141" s="72" t="s">
        <v>19</v>
      </c>
      <c r="AM141" s="155" t="s">
        <v>317</v>
      </c>
      <c r="AN141" s="155" t="s">
        <v>317</v>
      </c>
      <c r="AO141" s="155" t="s">
        <v>317</v>
      </c>
      <c r="AP141" s="155">
        <v>15</v>
      </c>
      <c r="AQ141" s="155">
        <v>25</v>
      </c>
      <c r="AR141" s="87"/>
      <c r="AS141" s="172" t="s">
        <v>317</v>
      </c>
      <c r="AT141" s="172" t="s">
        <v>317</v>
      </c>
      <c r="AU141" s="172" t="s">
        <v>317</v>
      </c>
      <c r="AV141" s="172">
        <v>2.0391517128874386E-3</v>
      </c>
      <c r="AW141" s="172">
        <v>7.7971493621931825E-4</v>
      </c>
      <c r="AY141" s="234"/>
      <c r="AZ141" s="143" t="s">
        <v>467</v>
      </c>
      <c r="BA141" s="72" t="s">
        <v>19</v>
      </c>
      <c r="BB141" s="165">
        <v>1</v>
      </c>
      <c r="BC141" s="165">
        <v>1</v>
      </c>
      <c r="BD141" s="165">
        <v>0.75</v>
      </c>
      <c r="BE141" s="165">
        <v>0.5</v>
      </c>
      <c r="BF141" s="165">
        <v>0.9107142857142857</v>
      </c>
    </row>
    <row r="142" spans="1:58" ht="18" customHeight="1" x14ac:dyDescent="0.25">
      <c r="A142" s="234"/>
      <c r="B142" s="143" t="s">
        <v>472</v>
      </c>
      <c r="C142" s="72" t="s">
        <v>87</v>
      </c>
      <c r="D142" s="155">
        <v>50</v>
      </c>
      <c r="E142" s="155">
        <v>120</v>
      </c>
      <c r="F142" s="155">
        <v>100</v>
      </c>
      <c r="G142" s="155">
        <v>55</v>
      </c>
      <c r="H142" s="155">
        <v>320</v>
      </c>
      <c r="I142" s="62"/>
      <c r="J142" s="155">
        <v>24490</v>
      </c>
      <c r="K142" s="155">
        <v>22408</v>
      </c>
      <c r="L142" s="155">
        <v>17904</v>
      </c>
      <c r="M142" s="155">
        <v>19366</v>
      </c>
      <c r="N142" s="155">
        <v>84168</v>
      </c>
      <c r="O142" s="165">
        <v>2.0416496529195591E-3</v>
      </c>
      <c r="P142" s="165">
        <v>5.3552302749018208E-3</v>
      </c>
      <c r="Q142" s="165">
        <v>5.5853440571939231E-3</v>
      </c>
      <c r="R142" s="165">
        <v>2.8400289166580603E-3</v>
      </c>
      <c r="S142" s="165">
        <v>3.8019199695846404E-3</v>
      </c>
      <c r="U142" s="234"/>
      <c r="V142" s="143" t="s">
        <v>472</v>
      </c>
      <c r="W142" s="72" t="s">
        <v>87</v>
      </c>
      <c r="X142" s="177">
        <v>40</v>
      </c>
      <c r="Y142" s="177">
        <v>95</v>
      </c>
      <c r="Z142" s="177">
        <v>35</v>
      </c>
      <c r="AA142" s="177">
        <v>15</v>
      </c>
      <c r="AB142" s="177">
        <v>185</v>
      </c>
      <c r="AC142" s="40"/>
      <c r="AD142" s="172">
        <v>1.6333197223356473E-3</v>
      </c>
      <c r="AE142" s="172">
        <v>4.2395573009639418E-3</v>
      </c>
      <c r="AF142" s="172">
        <v>1.954870420017873E-3</v>
      </c>
      <c r="AG142" s="172">
        <v>7.7455334090674379E-4</v>
      </c>
      <c r="AH142" s="172">
        <v>2.1979849824161203E-3</v>
      </c>
      <c r="AJ142" s="234"/>
      <c r="AK142" s="143" t="s">
        <v>472</v>
      </c>
      <c r="AL142" s="72" t="s">
        <v>87</v>
      </c>
      <c r="AM142" s="155">
        <v>10</v>
      </c>
      <c r="AN142" s="155">
        <v>25</v>
      </c>
      <c r="AO142" s="155">
        <v>65</v>
      </c>
      <c r="AP142" s="155">
        <v>40</v>
      </c>
      <c r="AQ142" s="155">
        <v>135</v>
      </c>
      <c r="AR142" s="87"/>
      <c r="AS142" s="172">
        <v>4.0832993058391182E-4</v>
      </c>
      <c r="AT142" s="172">
        <v>1.1156729739378794E-3</v>
      </c>
      <c r="AU142" s="172">
        <v>3.6304736371760502E-3</v>
      </c>
      <c r="AV142" s="172">
        <v>2.0654755757513166E-3</v>
      </c>
      <c r="AW142" s="172">
        <v>1.6039349871685201E-3</v>
      </c>
      <c r="AY142" s="234"/>
      <c r="AZ142" s="143" t="s">
        <v>472</v>
      </c>
      <c r="BA142" s="72" t="s">
        <v>87</v>
      </c>
      <c r="BB142" s="165">
        <v>0.8</v>
      </c>
      <c r="BC142" s="165">
        <v>0.79166666666666663</v>
      </c>
      <c r="BD142" s="165">
        <v>0.35</v>
      </c>
      <c r="BE142" s="165">
        <v>0.27272727272727271</v>
      </c>
      <c r="BF142" s="165">
        <v>0.578125</v>
      </c>
    </row>
    <row r="143" spans="1:58" ht="18" customHeight="1" x14ac:dyDescent="0.25">
      <c r="A143" s="234"/>
      <c r="B143" s="143" t="s">
        <v>473</v>
      </c>
      <c r="C143" s="72" t="s">
        <v>89</v>
      </c>
      <c r="D143" s="155">
        <v>15</v>
      </c>
      <c r="E143" s="155">
        <v>50</v>
      </c>
      <c r="F143" s="155">
        <v>85</v>
      </c>
      <c r="G143" s="155">
        <v>40</v>
      </c>
      <c r="H143" s="155">
        <v>195</v>
      </c>
      <c r="I143" s="62"/>
      <c r="J143" s="155">
        <v>22276</v>
      </c>
      <c r="K143" s="155">
        <v>20058</v>
      </c>
      <c r="L143" s="155">
        <v>15674</v>
      </c>
      <c r="M143" s="155">
        <v>17664</v>
      </c>
      <c r="N143" s="155">
        <v>75672</v>
      </c>
      <c r="O143" s="165">
        <v>6.7337044352666544E-4</v>
      </c>
      <c r="P143" s="165">
        <v>2.4927709642038089E-3</v>
      </c>
      <c r="Q143" s="165">
        <v>5.4229934924078091E-3</v>
      </c>
      <c r="R143" s="165">
        <v>2.2644927536231885E-3</v>
      </c>
      <c r="S143" s="165">
        <v>2.5769108785283859E-3</v>
      </c>
      <c r="U143" s="234"/>
      <c r="V143" s="143" t="s">
        <v>473</v>
      </c>
      <c r="W143" s="72" t="s">
        <v>89</v>
      </c>
      <c r="X143" s="177">
        <v>15</v>
      </c>
      <c r="Y143" s="177">
        <v>40</v>
      </c>
      <c r="Z143" s="177">
        <v>25</v>
      </c>
      <c r="AA143" s="177">
        <v>10</v>
      </c>
      <c r="AB143" s="177">
        <v>85</v>
      </c>
      <c r="AC143" s="40"/>
      <c r="AD143" s="172">
        <v>6.7337044352666544E-4</v>
      </c>
      <c r="AE143" s="172">
        <v>1.9942167713630473E-3</v>
      </c>
      <c r="AF143" s="172">
        <v>1.5949980860022969E-3</v>
      </c>
      <c r="AG143" s="172">
        <v>5.6612318840579712E-4</v>
      </c>
      <c r="AH143" s="172">
        <v>1.1232688444867322E-3</v>
      </c>
      <c r="AJ143" s="234"/>
      <c r="AK143" s="143" t="s">
        <v>473</v>
      </c>
      <c r="AL143" s="72" t="s">
        <v>89</v>
      </c>
      <c r="AM143" s="155" t="s">
        <v>317</v>
      </c>
      <c r="AN143" s="155">
        <v>15</v>
      </c>
      <c r="AO143" s="155">
        <v>60</v>
      </c>
      <c r="AP143" s="155">
        <v>30</v>
      </c>
      <c r="AQ143" s="155">
        <v>110</v>
      </c>
      <c r="AR143" s="87"/>
      <c r="AS143" s="172" t="s">
        <v>317</v>
      </c>
      <c r="AT143" s="172">
        <v>7.4783128926114272E-4</v>
      </c>
      <c r="AU143" s="172">
        <v>3.8279954064055124E-3</v>
      </c>
      <c r="AV143" s="172">
        <v>1.6983695652173913E-3</v>
      </c>
      <c r="AW143" s="172">
        <v>1.4536420340416534E-3</v>
      </c>
      <c r="AY143" s="234"/>
      <c r="AZ143" s="143" t="s">
        <v>473</v>
      </c>
      <c r="BA143" s="72" t="s">
        <v>89</v>
      </c>
      <c r="BB143" s="165">
        <v>1</v>
      </c>
      <c r="BC143" s="165">
        <v>0.8</v>
      </c>
      <c r="BD143" s="165">
        <v>0.29411764705882354</v>
      </c>
      <c r="BE143" s="165">
        <v>0.25</v>
      </c>
      <c r="BF143" s="165">
        <v>0.4358974358974359</v>
      </c>
    </row>
    <row r="144" spans="1:58" ht="18" customHeight="1" x14ac:dyDescent="0.25">
      <c r="A144" s="234"/>
      <c r="B144" s="143" t="s">
        <v>464</v>
      </c>
      <c r="C144" s="72" t="s">
        <v>91</v>
      </c>
      <c r="D144" s="155" t="s">
        <v>317</v>
      </c>
      <c r="E144" s="155" t="s">
        <v>317</v>
      </c>
      <c r="F144" s="155">
        <v>15</v>
      </c>
      <c r="G144" s="155">
        <v>10</v>
      </c>
      <c r="H144" s="155">
        <v>30</v>
      </c>
      <c r="I144" s="62"/>
      <c r="J144" s="155">
        <v>5509</v>
      </c>
      <c r="K144" s="155">
        <v>5372</v>
      </c>
      <c r="L144" s="155">
        <v>4198</v>
      </c>
      <c r="M144" s="155">
        <v>4795</v>
      </c>
      <c r="N144" s="155">
        <v>19874</v>
      </c>
      <c r="O144" s="165" t="s">
        <v>317</v>
      </c>
      <c r="P144" s="165" t="s">
        <v>317</v>
      </c>
      <c r="Q144" s="165">
        <v>3.5731300619342545E-3</v>
      </c>
      <c r="R144" s="165">
        <v>2.0855057351407717E-3</v>
      </c>
      <c r="S144" s="165">
        <v>1.509509912448425E-3</v>
      </c>
      <c r="U144" s="234"/>
      <c r="V144" s="143" t="s">
        <v>464</v>
      </c>
      <c r="W144" s="72" t="s">
        <v>91</v>
      </c>
      <c r="X144" s="177" t="s">
        <v>317</v>
      </c>
      <c r="Y144" s="177" t="s">
        <v>317</v>
      </c>
      <c r="Z144" s="177" t="s">
        <v>317</v>
      </c>
      <c r="AA144" s="177" t="s">
        <v>317</v>
      </c>
      <c r="AB144" s="177" t="s">
        <v>317</v>
      </c>
      <c r="AC144" s="40"/>
      <c r="AD144" s="172" t="s">
        <v>317</v>
      </c>
      <c r="AE144" s="172" t="s">
        <v>317</v>
      </c>
      <c r="AF144" s="172" t="s">
        <v>317</v>
      </c>
      <c r="AG144" s="172" t="s">
        <v>317</v>
      </c>
      <c r="AH144" s="172" t="s">
        <v>317</v>
      </c>
      <c r="AJ144" s="234"/>
      <c r="AK144" s="143" t="s">
        <v>464</v>
      </c>
      <c r="AL144" s="72" t="s">
        <v>91</v>
      </c>
      <c r="AM144" s="155" t="s">
        <v>317</v>
      </c>
      <c r="AN144" s="155" t="s">
        <v>317</v>
      </c>
      <c r="AO144" s="155">
        <v>15</v>
      </c>
      <c r="AP144" s="155">
        <v>10</v>
      </c>
      <c r="AQ144" s="155">
        <v>30</v>
      </c>
      <c r="AR144" s="87"/>
      <c r="AS144" s="172" t="s">
        <v>317</v>
      </c>
      <c r="AT144" s="172" t="s">
        <v>317</v>
      </c>
      <c r="AU144" s="172">
        <v>3.5731300619342545E-3</v>
      </c>
      <c r="AV144" s="172">
        <v>2.0855057351407717E-3</v>
      </c>
      <c r="AW144" s="172">
        <v>1.509509912448425E-3</v>
      </c>
      <c r="AY144" s="234"/>
      <c r="AZ144" s="143" t="s">
        <v>464</v>
      </c>
      <c r="BA144" s="72" t="s">
        <v>91</v>
      </c>
      <c r="BB144" s="165" t="s">
        <v>317</v>
      </c>
      <c r="BC144" s="165" t="s">
        <v>317</v>
      </c>
      <c r="BD144" s="165" t="s">
        <v>317</v>
      </c>
      <c r="BE144" s="165" t="s">
        <v>317</v>
      </c>
      <c r="BF144" s="165" t="s">
        <v>317</v>
      </c>
    </row>
    <row r="145" spans="1:58" ht="18" customHeight="1" x14ac:dyDescent="0.25">
      <c r="A145" s="234"/>
      <c r="B145" s="143" t="s">
        <v>465</v>
      </c>
      <c r="C145" s="72" t="s">
        <v>92</v>
      </c>
      <c r="D145" s="155" t="s">
        <v>317</v>
      </c>
      <c r="E145" s="155" t="s">
        <v>317</v>
      </c>
      <c r="F145" s="155" t="s">
        <v>317</v>
      </c>
      <c r="G145" s="155">
        <v>10</v>
      </c>
      <c r="H145" s="155">
        <v>20</v>
      </c>
      <c r="I145" s="62"/>
      <c r="J145" s="155">
        <v>4401</v>
      </c>
      <c r="K145" s="155">
        <v>3652</v>
      </c>
      <c r="L145" s="155">
        <v>2993</v>
      </c>
      <c r="M145" s="155">
        <v>3495</v>
      </c>
      <c r="N145" s="155">
        <v>14541</v>
      </c>
      <c r="O145" s="165" t="s">
        <v>317</v>
      </c>
      <c r="P145" s="165" t="s">
        <v>317</v>
      </c>
      <c r="Q145" s="165" t="s">
        <v>317</v>
      </c>
      <c r="R145" s="165">
        <v>2.8612303290414878E-3</v>
      </c>
      <c r="S145" s="165">
        <v>1.375421222749467E-3</v>
      </c>
      <c r="U145" s="234"/>
      <c r="V145" s="143" t="s">
        <v>465</v>
      </c>
      <c r="W145" s="72" t="s">
        <v>92</v>
      </c>
      <c r="X145" s="177" t="s">
        <v>317</v>
      </c>
      <c r="Y145" s="177" t="s">
        <v>317</v>
      </c>
      <c r="Z145" s="177" t="s">
        <v>317</v>
      </c>
      <c r="AA145" s="177" t="s">
        <v>317</v>
      </c>
      <c r="AB145" s="177" t="s">
        <v>317</v>
      </c>
      <c r="AC145" s="40"/>
      <c r="AD145" s="172" t="s">
        <v>317</v>
      </c>
      <c r="AE145" s="172" t="s">
        <v>317</v>
      </c>
      <c r="AF145" s="172" t="s">
        <v>317</v>
      </c>
      <c r="AG145" s="172" t="s">
        <v>317</v>
      </c>
      <c r="AH145" s="172" t="s">
        <v>317</v>
      </c>
      <c r="AJ145" s="234"/>
      <c r="AK145" s="143" t="s">
        <v>465</v>
      </c>
      <c r="AL145" s="72" t="s">
        <v>92</v>
      </c>
      <c r="AM145" s="155" t="s">
        <v>317</v>
      </c>
      <c r="AN145" s="155" t="s">
        <v>317</v>
      </c>
      <c r="AO145" s="155" t="s">
        <v>317</v>
      </c>
      <c r="AP145" s="155">
        <v>10</v>
      </c>
      <c r="AQ145" s="155">
        <v>15</v>
      </c>
      <c r="AR145" s="87"/>
      <c r="AS145" s="172" t="s">
        <v>317</v>
      </c>
      <c r="AT145" s="172" t="s">
        <v>317</v>
      </c>
      <c r="AU145" s="172" t="s">
        <v>317</v>
      </c>
      <c r="AV145" s="172">
        <v>2.8612303290414878E-3</v>
      </c>
      <c r="AW145" s="172">
        <v>1.0315659170621002E-3</v>
      </c>
      <c r="AY145" s="234"/>
      <c r="AZ145" s="143" t="s">
        <v>465</v>
      </c>
      <c r="BA145" s="72" t="s">
        <v>92</v>
      </c>
      <c r="BB145" s="165" t="s">
        <v>317</v>
      </c>
      <c r="BC145" s="165" t="s">
        <v>317</v>
      </c>
      <c r="BD145" s="165" t="s">
        <v>317</v>
      </c>
      <c r="BE145" s="165" t="s">
        <v>317</v>
      </c>
      <c r="BF145" s="165" t="s">
        <v>317</v>
      </c>
    </row>
    <row r="146" spans="1:58" ht="18" customHeight="1" x14ac:dyDescent="0.25">
      <c r="A146" s="234"/>
      <c r="B146" s="143" t="s">
        <v>471</v>
      </c>
      <c r="C146" s="72" t="s">
        <v>93</v>
      </c>
      <c r="D146" s="155" t="s">
        <v>317</v>
      </c>
      <c r="E146" s="155" t="s">
        <v>317</v>
      </c>
      <c r="F146" s="155">
        <v>15</v>
      </c>
      <c r="G146" s="155">
        <v>15</v>
      </c>
      <c r="H146" s="155">
        <v>35</v>
      </c>
      <c r="I146" s="62"/>
      <c r="J146" s="155">
        <v>7071</v>
      </c>
      <c r="K146" s="155">
        <v>6313</v>
      </c>
      <c r="L146" s="155">
        <v>4760</v>
      </c>
      <c r="M146" s="155">
        <v>5441</v>
      </c>
      <c r="N146" s="155">
        <v>23585</v>
      </c>
      <c r="O146" s="165" t="s">
        <v>317</v>
      </c>
      <c r="P146" s="165" t="s">
        <v>317</v>
      </c>
      <c r="Q146" s="165">
        <v>3.1512605042016808E-3</v>
      </c>
      <c r="R146" s="165">
        <v>2.7568461679838264E-3</v>
      </c>
      <c r="S146" s="165">
        <v>1.483994064023744E-3</v>
      </c>
      <c r="U146" s="234"/>
      <c r="V146" s="143" t="s">
        <v>471</v>
      </c>
      <c r="W146" s="72" t="s">
        <v>93</v>
      </c>
      <c r="X146" s="177" t="s">
        <v>317</v>
      </c>
      <c r="Y146" s="177" t="s">
        <v>317</v>
      </c>
      <c r="Z146" s="177" t="s">
        <v>317</v>
      </c>
      <c r="AA146" s="177" t="s">
        <v>317</v>
      </c>
      <c r="AB146" s="177" t="s">
        <v>317</v>
      </c>
      <c r="AC146" s="40"/>
      <c r="AD146" s="172" t="s">
        <v>317</v>
      </c>
      <c r="AE146" s="172" t="s">
        <v>317</v>
      </c>
      <c r="AF146" s="172" t="s">
        <v>317</v>
      </c>
      <c r="AG146" s="172" t="s">
        <v>317</v>
      </c>
      <c r="AH146" s="172" t="s">
        <v>317</v>
      </c>
      <c r="AJ146" s="234"/>
      <c r="AK146" s="143" t="s">
        <v>471</v>
      </c>
      <c r="AL146" s="72" t="s">
        <v>93</v>
      </c>
      <c r="AM146" s="155" t="s">
        <v>317</v>
      </c>
      <c r="AN146" s="155" t="s">
        <v>317</v>
      </c>
      <c r="AO146" s="155">
        <v>15</v>
      </c>
      <c r="AP146" s="155">
        <v>15</v>
      </c>
      <c r="AQ146" s="155">
        <v>30</v>
      </c>
      <c r="AR146" s="87"/>
      <c r="AS146" s="172" t="s">
        <v>317</v>
      </c>
      <c r="AT146" s="172" t="s">
        <v>317</v>
      </c>
      <c r="AU146" s="172">
        <v>3.1512605042016808E-3</v>
      </c>
      <c r="AV146" s="172">
        <v>2.7568461679838264E-3</v>
      </c>
      <c r="AW146" s="172">
        <v>1.2719949120203519E-3</v>
      </c>
      <c r="AY146" s="234"/>
      <c r="AZ146" s="143" t="s">
        <v>471</v>
      </c>
      <c r="BA146" s="72" t="s">
        <v>93</v>
      </c>
      <c r="BB146" s="165" t="s">
        <v>317</v>
      </c>
      <c r="BC146" s="165" t="s">
        <v>317</v>
      </c>
      <c r="BD146" s="165" t="s">
        <v>317</v>
      </c>
      <c r="BE146" s="165" t="s">
        <v>317</v>
      </c>
      <c r="BF146" s="165" t="s">
        <v>317</v>
      </c>
    </row>
    <row r="147" spans="1:58" ht="18" customHeight="1" x14ac:dyDescent="0.25">
      <c r="A147" s="234"/>
      <c r="B147" s="143" t="s">
        <v>475</v>
      </c>
      <c r="C147" s="72" t="s">
        <v>94</v>
      </c>
      <c r="D147" s="155" t="s">
        <v>317</v>
      </c>
      <c r="E147" s="155" t="s">
        <v>317</v>
      </c>
      <c r="F147" s="155" t="s">
        <v>317</v>
      </c>
      <c r="G147" s="155">
        <v>10</v>
      </c>
      <c r="H147" s="155">
        <v>20</v>
      </c>
      <c r="I147" s="62"/>
      <c r="J147" s="155">
        <v>4079</v>
      </c>
      <c r="K147" s="155">
        <v>3748</v>
      </c>
      <c r="L147" s="155">
        <v>2941</v>
      </c>
      <c r="M147" s="155">
        <v>3297</v>
      </c>
      <c r="N147" s="155">
        <v>14065</v>
      </c>
      <c r="O147" s="165" t="s">
        <v>317</v>
      </c>
      <c r="P147" s="165" t="s">
        <v>317</v>
      </c>
      <c r="Q147" s="165" t="s">
        <v>317</v>
      </c>
      <c r="R147" s="165">
        <v>3.0330603579011221E-3</v>
      </c>
      <c r="S147" s="165">
        <v>1.4219694276573053E-3</v>
      </c>
      <c r="U147" s="234"/>
      <c r="V147" s="143" t="s">
        <v>475</v>
      </c>
      <c r="W147" s="72" t="s">
        <v>94</v>
      </c>
      <c r="X147" s="177" t="s">
        <v>317</v>
      </c>
      <c r="Y147" s="177" t="s">
        <v>317</v>
      </c>
      <c r="Z147" s="177" t="s">
        <v>317</v>
      </c>
      <c r="AA147" s="177" t="s">
        <v>317</v>
      </c>
      <c r="AB147" s="177" t="s">
        <v>317</v>
      </c>
      <c r="AC147" s="40"/>
      <c r="AD147" s="172" t="s">
        <v>317</v>
      </c>
      <c r="AE147" s="172" t="s">
        <v>317</v>
      </c>
      <c r="AF147" s="172" t="s">
        <v>317</v>
      </c>
      <c r="AG147" s="172" t="s">
        <v>317</v>
      </c>
      <c r="AH147" s="172" t="s">
        <v>317</v>
      </c>
      <c r="AJ147" s="234"/>
      <c r="AK147" s="143" t="s">
        <v>475</v>
      </c>
      <c r="AL147" s="72" t="s">
        <v>94</v>
      </c>
      <c r="AM147" s="155" t="s">
        <v>317</v>
      </c>
      <c r="AN147" s="155" t="s">
        <v>317</v>
      </c>
      <c r="AO147" s="155" t="s">
        <v>317</v>
      </c>
      <c r="AP147" s="155" t="s">
        <v>317</v>
      </c>
      <c r="AQ147" s="155">
        <v>15</v>
      </c>
      <c r="AR147" s="87"/>
      <c r="AS147" s="172" t="s">
        <v>317</v>
      </c>
      <c r="AT147" s="172" t="s">
        <v>317</v>
      </c>
      <c r="AU147" s="172" t="s">
        <v>317</v>
      </c>
      <c r="AV147" s="172" t="s">
        <v>317</v>
      </c>
      <c r="AW147" s="172">
        <v>1.0664770707429791E-3</v>
      </c>
      <c r="AY147" s="234"/>
      <c r="AZ147" s="143" t="s">
        <v>475</v>
      </c>
      <c r="BA147" s="72" t="s">
        <v>94</v>
      </c>
      <c r="BB147" s="165" t="s">
        <v>317</v>
      </c>
      <c r="BC147" s="165" t="s">
        <v>317</v>
      </c>
      <c r="BD147" s="165" t="s">
        <v>317</v>
      </c>
      <c r="BE147" s="165" t="s">
        <v>317</v>
      </c>
      <c r="BF147" s="165" t="s">
        <v>317</v>
      </c>
    </row>
    <row r="148" spans="1:58" ht="18" customHeight="1" x14ac:dyDescent="0.25">
      <c r="A148" s="234"/>
      <c r="B148" s="143" t="s">
        <v>476</v>
      </c>
      <c r="C148" s="72" t="s">
        <v>95</v>
      </c>
      <c r="D148" s="155" t="s">
        <v>317</v>
      </c>
      <c r="E148" s="155" t="s">
        <v>317</v>
      </c>
      <c r="F148" s="155" t="s">
        <v>317</v>
      </c>
      <c r="G148" s="155" t="s">
        <v>317</v>
      </c>
      <c r="H148" s="155">
        <v>15</v>
      </c>
      <c r="I148" s="62"/>
      <c r="J148" s="155">
        <v>2609</v>
      </c>
      <c r="K148" s="155">
        <v>2637</v>
      </c>
      <c r="L148" s="155">
        <v>2231</v>
      </c>
      <c r="M148" s="155">
        <v>2494</v>
      </c>
      <c r="N148" s="155">
        <v>9971</v>
      </c>
      <c r="O148" s="165" t="s">
        <v>317</v>
      </c>
      <c r="P148" s="165" t="s">
        <v>317</v>
      </c>
      <c r="Q148" s="165" t="s">
        <v>317</v>
      </c>
      <c r="R148" s="165" t="s">
        <v>317</v>
      </c>
      <c r="S148" s="165">
        <v>1.5043626516899008E-3</v>
      </c>
      <c r="U148" s="234"/>
      <c r="V148" s="143" t="s">
        <v>476</v>
      </c>
      <c r="W148" s="72" t="s">
        <v>95</v>
      </c>
      <c r="X148" s="177" t="s">
        <v>317</v>
      </c>
      <c r="Y148" s="177" t="s">
        <v>317</v>
      </c>
      <c r="Z148" s="177" t="s">
        <v>317</v>
      </c>
      <c r="AA148" s="177" t="s">
        <v>317</v>
      </c>
      <c r="AB148" s="177" t="s">
        <v>317</v>
      </c>
      <c r="AC148" s="40"/>
      <c r="AD148" s="172" t="s">
        <v>317</v>
      </c>
      <c r="AE148" s="172" t="s">
        <v>317</v>
      </c>
      <c r="AF148" s="172" t="s">
        <v>317</v>
      </c>
      <c r="AG148" s="172" t="s">
        <v>317</v>
      </c>
      <c r="AH148" s="172" t="s">
        <v>317</v>
      </c>
      <c r="AJ148" s="234"/>
      <c r="AK148" s="143" t="s">
        <v>476</v>
      </c>
      <c r="AL148" s="72" t="s">
        <v>95</v>
      </c>
      <c r="AM148" s="155" t="s">
        <v>317</v>
      </c>
      <c r="AN148" s="155" t="s">
        <v>317</v>
      </c>
      <c r="AO148" s="155" t="s">
        <v>317</v>
      </c>
      <c r="AP148" s="155" t="s">
        <v>317</v>
      </c>
      <c r="AQ148" s="155">
        <v>10</v>
      </c>
      <c r="AR148" s="87"/>
      <c r="AS148" s="172" t="s">
        <v>317</v>
      </c>
      <c r="AT148" s="172" t="s">
        <v>317</v>
      </c>
      <c r="AU148" s="172" t="s">
        <v>317</v>
      </c>
      <c r="AV148" s="172" t="s">
        <v>317</v>
      </c>
      <c r="AW148" s="172">
        <v>1.0029084344599338E-3</v>
      </c>
      <c r="AY148" s="234"/>
      <c r="AZ148" s="143" t="s">
        <v>476</v>
      </c>
      <c r="BA148" s="72" t="s">
        <v>95</v>
      </c>
      <c r="BB148" s="165" t="s">
        <v>317</v>
      </c>
      <c r="BC148" s="165" t="s">
        <v>317</v>
      </c>
      <c r="BD148" s="165" t="s">
        <v>317</v>
      </c>
      <c r="BE148" s="165" t="s">
        <v>317</v>
      </c>
      <c r="BF148" s="165" t="s">
        <v>317</v>
      </c>
    </row>
    <row r="149" spans="1:58" ht="18" customHeight="1" x14ac:dyDescent="0.25">
      <c r="A149" s="234"/>
      <c r="B149" s="143" t="s">
        <v>492</v>
      </c>
      <c r="C149" s="72" t="s">
        <v>96</v>
      </c>
      <c r="D149" s="155" t="s">
        <v>317</v>
      </c>
      <c r="E149" s="155" t="s">
        <v>317</v>
      </c>
      <c r="F149" s="155">
        <v>10</v>
      </c>
      <c r="G149" s="155">
        <v>10</v>
      </c>
      <c r="H149" s="155">
        <v>25</v>
      </c>
      <c r="I149" s="62"/>
      <c r="J149" s="155">
        <v>5115</v>
      </c>
      <c r="K149" s="155">
        <v>4928</v>
      </c>
      <c r="L149" s="155">
        <v>4394</v>
      </c>
      <c r="M149" s="155">
        <v>5350</v>
      </c>
      <c r="N149" s="155">
        <v>19787</v>
      </c>
      <c r="O149" s="165" t="s">
        <v>317</v>
      </c>
      <c r="P149" s="165" t="s">
        <v>317</v>
      </c>
      <c r="Q149" s="165">
        <v>2.2758306781975419E-3</v>
      </c>
      <c r="R149" s="165">
        <v>1.869158878504673E-3</v>
      </c>
      <c r="S149" s="165">
        <v>1.2634558043159651E-3</v>
      </c>
      <c r="U149" s="234"/>
      <c r="V149" s="143" t="s">
        <v>492</v>
      </c>
      <c r="W149" s="72" t="s">
        <v>96</v>
      </c>
      <c r="X149" s="177" t="s">
        <v>317</v>
      </c>
      <c r="Y149" s="177" t="s">
        <v>317</v>
      </c>
      <c r="Z149" s="177" t="s">
        <v>317</v>
      </c>
      <c r="AA149" s="177" t="s">
        <v>317</v>
      </c>
      <c r="AB149" s="177" t="s">
        <v>317</v>
      </c>
      <c r="AC149" s="40"/>
      <c r="AD149" s="172" t="s">
        <v>317</v>
      </c>
      <c r="AE149" s="172" t="s">
        <v>317</v>
      </c>
      <c r="AF149" s="172" t="s">
        <v>317</v>
      </c>
      <c r="AG149" s="172" t="s">
        <v>317</v>
      </c>
      <c r="AH149" s="172" t="s">
        <v>317</v>
      </c>
      <c r="AJ149" s="234"/>
      <c r="AK149" s="143" t="s">
        <v>492</v>
      </c>
      <c r="AL149" s="72" t="s">
        <v>96</v>
      </c>
      <c r="AM149" s="155" t="s">
        <v>317</v>
      </c>
      <c r="AN149" s="155" t="s">
        <v>317</v>
      </c>
      <c r="AO149" s="155">
        <v>10</v>
      </c>
      <c r="AP149" s="155">
        <v>10</v>
      </c>
      <c r="AQ149" s="155">
        <v>20</v>
      </c>
      <c r="AR149" s="87"/>
      <c r="AS149" s="172" t="s">
        <v>317</v>
      </c>
      <c r="AT149" s="172" t="s">
        <v>317</v>
      </c>
      <c r="AU149" s="172">
        <v>2.2758306781975419E-3</v>
      </c>
      <c r="AV149" s="172">
        <v>1.869158878504673E-3</v>
      </c>
      <c r="AW149" s="172">
        <v>1.0107646434527721E-3</v>
      </c>
      <c r="AY149" s="234"/>
      <c r="AZ149" s="143" t="s">
        <v>492</v>
      </c>
      <c r="BA149" s="72" t="s">
        <v>96</v>
      </c>
      <c r="BB149" s="165" t="s">
        <v>317</v>
      </c>
      <c r="BC149" s="165" t="s">
        <v>317</v>
      </c>
      <c r="BD149" s="165" t="s">
        <v>317</v>
      </c>
      <c r="BE149" s="165" t="s">
        <v>317</v>
      </c>
      <c r="BF149" s="165" t="s">
        <v>317</v>
      </c>
    </row>
    <row r="150" spans="1:58" ht="18" customHeight="1" x14ac:dyDescent="0.25">
      <c r="A150" s="234"/>
      <c r="B150" s="143" t="s">
        <v>469</v>
      </c>
      <c r="C150" s="72" t="s">
        <v>97</v>
      </c>
      <c r="D150" s="155">
        <v>60</v>
      </c>
      <c r="E150" s="155">
        <v>105</v>
      </c>
      <c r="F150" s="155">
        <v>25</v>
      </c>
      <c r="G150" s="155">
        <v>30</v>
      </c>
      <c r="H150" s="155">
        <v>220</v>
      </c>
      <c r="I150" s="62"/>
      <c r="J150" s="155">
        <v>7083</v>
      </c>
      <c r="K150" s="155">
        <v>6022</v>
      </c>
      <c r="L150" s="155">
        <v>4571</v>
      </c>
      <c r="M150" s="155">
        <v>4758</v>
      </c>
      <c r="N150" s="155">
        <v>22434</v>
      </c>
      <c r="O150" s="165">
        <v>8.4709868699703508E-3</v>
      </c>
      <c r="P150" s="165">
        <v>1.743606775157755E-2</v>
      </c>
      <c r="Q150" s="165">
        <v>5.4692627433821916E-3</v>
      </c>
      <c r="R150" s="165">
        <v>6.3051702395964691E-3</v>
      </c>
      <c r="S150" s="165">
        <v>9.8065436391191942E-3</v>
      </c>
      <c r="U150" s="234"/>
      <c r="V150" s="143" t="s">
        <v>469</v>
      </c>
      <c r="W150" s="72" t="s">
        <v>97</v>
      </c>
      <c r="X150" s="177">
        <v>60</v>
      </c>
      <c r="Y150" s="177">
        <v>95</v>
      </c>
      <c r="Z150" s="177">
        <v>10</v>
      </c>
      <c r="AA150" s="177">
        <v>10</v>
      </c>
      <c r="AB150" s="177">
        <v>175</v>
      </c>
      <c r="AC150" s="40"/>
      <c r="AD150" s="172">
        <v>8.4709868699703508E-3</v>
      </c>
      <c r="AE150" s="172">
        <v>1.5775489870474925E-2</v>
      </c>
      <c r="AF150" s="172">
        <v>2.1877050973528769E-3</v>
      </c>
      <c r="AG150" s="172">
        <v>2.101723413198823E-3</v>
      </c>
      <c r="AH150" s="172">
        <v>7.8006597129357223E-3</v>
      </c>
      <c r="AJ150" s="234"/>
      <c r="AK150" s="143" t="s">
        <v>469</v>
      </c>
      <c r="AL150" s="72" t="s">
        <v>97</v>
      </c>
      <c r="AM150" s="155" t="s">
        <v>317</v>
      </c>
      <c r="AN150" s="155">
        <v>10</v>
      </c>
      <c r="AO150" s="155">
        <v>15</v>
      </c>
      <c r="AP150" s="155">
        <v>20</v>
      </c>
      <c r="AQ150" s="155">
        <v>45</v>
      </c>
      <c r="AR150" s="87"/>
      <c r="AS150" s="172" t="s">
        <v>317</v>
      </c>
      <c r="AT150" s="172">
        <v>1.6605778811026237E-3</v>
      </c>
      <c r="AU150" s="172">
        <v>3.2815576460293152E-3</v>
      </c>
      <c r="AV150" s="172">
        <v>4.2034468263976461E-3</v>
      </c>
      <c r="AW150" s="172">
        <v>2.0058839261834715E-3</v>
      </c>
      <c r="AY150" s="234"/>
      <c r="AZ150" s="143" t="s">
        <v>469</v>
      </c>
      <c r="BA150" s="72" t="s">
        <v>97</v>
      </c>
      <c r="BB150" s="165">
        <v>1</v>
      </c>
      <c r="BC150" s="165">
        <v>0.90476190476190477</v>
      </c>
      <c r="BD150" s="165">
        <v>0.4</v>
      </c>
      <c r="BE150" s="165">
        <v>0.33333333333333331</v>
      </c>
      <c r="BF150" s="165">
        <v>0.79545454545454541</v>
      </c>
    </row>
    <row r="151" spans="1:58" ht="18" customHeight="1" x14ac:dyDescent="0.25">
      <c r="A151" s="234"/>
      <c r="B151" s="143" t="s">
        <v>474</v>
      </c>
      <c r="C151" s="72" t="s">
        <v>98</v>
      </c>
      <c r="D151" s="155">
        <v>55</v>
      </c>
      <c r="E151" s="155">
        <v>125</v>
      </c>
      <c r="F151" s="155">
        <v>40</v>
      </c>
      <c r="G151" s="155">
        <v>20</v>
      </c>
      <c r="H151" s="155">
        <v>235</v>
      </c>
      <c r="I151" s="62"/>
      <c r="J151" s="155">
        <v>7681</v>
      </c>
      <c r="K151" s="155">
        <v>7221</v>
      </c>
      <c r="L151" s="155">
        <v>5569</v>
      </c>
      <c r="M151" s="155">
        <v>5883</v>
      </c>
      <c r="N151" s="155">
        <v>26354</v>
      </c>
      <c r="O151" s="165">
        <v>7.1605259731805752E-3</v>
      </c>
      <c r="P151" s="165">
        <v>1.7310621797534967E-2</v>
      </c>
      <c r="Q151" s="165">
        <v>7.1826180642844319E-3</v>
      </c>
      <c r="R151" s="165">
        <v>3.399626041135475E-3</v>
      </c>
      <c r="S151" s="165">
        <v>8.9170524398573276E-3</v>
      </c>
      <c r="U151" s="234"/>
      <c r="V151" s="143" t="s">
        <v>474</v>
      </c>
      <c r="W151" s="72" t="s">
        <v>98</v>
      </c>
      <c r="X151" s="177">
        <v>50</v>
      </c>
      <c r="Y151" s="177">
        <v>110</v>
      </c>
      <c r="Z151" s="177">
        <v>25</v>
      </c>
      <c r="AA151" s="177" t="s">
        <v>317</v>
      </c>
      <c r="AB151" s="177">
        <v>185</v>
      </c>
      <c r="AC151" s="40"/>
      <c r="AD151" s="172">
        <v>6.5095690665277961E-3</v>
      </c>
      <c r="AE151" s="172">
        <v>1.5233347181830772E-2</v>
      </c>
      <c r="AF151" s="172">
        <v>4.4891362901777702E-3</v>
      </c>
      <c r="AG151" s="172" t="s">
        <v>317</v>
      </c>
      <c r="AH151" s="172">
        <v>7.0198072398876829E-3</v>
      </c>
      <c r="AJ151" s="234"/>
      <c r="AK151" s="143" t="s">
        <v>474</v>
      </c>
      <c r="AL151" s="72" t="s">
        <v>98</v>
      </c>
      <c r="AM151" s="155" t="s">
        <v>317</v>
      </c>
      <c r="AN151" s="155">
        <v>15</v>
      </c>
      <c r="AO151" s="155">
        <v>15</v>
      </c>
      <c r="AP151" s="155">
        <v>15</v>
      </c>
      <c r="AQ151" s="155">
        <v>50</v>
      </c>
      <c r="AR151" s="87"/>
      <c r="AS151" s="172" t="s">
        <v>317</v>
      </c>
      <c r="AT151" s="172">
        <v>2.077274615704196E-3</v>
      </c>
      <c r="AU151" s="172">
        <v>2.6934817741066618E-3</v>
      </c>
      <c r="AV151" s="172">
        <v>2.5497195308516064E-3</v>
      </c>
      <c r="AW151" s="172">
        <v>1.897245199969644E-3</v>
      </c>
      <c r="AY151" s="234"/>
      <c r="AZ151" s="143" t="s">
        <v>474</v>
      </c>
      <c r="BA151" s="72" t="s">
        <v>98</v>
      </c>
      <c r="BB151" s="165">
        <v>0.90909090909090906</v>
      </c>
      <c r="BC151" s="165">
        <v>0.88</v>
      </c>
      <c r="BD151" s="165">
        <v>0.625</v>
      </c>
      <c r="BE151" s="165" t="s">
        <v>317</v>
      </c>
      <c r="BF151" s="165">
        <v>0.78723404255319152</v>
      </c>
    </row>
    <row r="152" spans="1:58" ht="18" customHeight="1" x14ac:dyDescent="0.25">
      <c r="A152" s="234"/>
      <c r="B152" s="143" t="s">
        <v>477</v>
      </c>
      <c r="C152" s="72" t="s">
        <v>99</v>
      </c>
      <c r="D152" s="155">
        <v>15</v>
      </c>
      <c r="E152" s="155">
        <v>35</v>
      </c>
      <c r="F152" s="155">
        <v>10</v>
      </c>
      <c r="G152" s="155">
        <v>10</v>
      </c>
      <c r="H152" s="155">
        <v>75</v>
      </c>
      <c r="I152" s="62"/>
      <c r="J152" s="155">
        <v>4068</v>
      </c>
      <c r="K152" s="155">
        <v>4225</v>
      </c>
      <c r="L152" s="155">
        <v>3490</v>
      </c>
      <c r="M152" s="155">
        <v>3768</v>
      </c>
      <c r="N152" s="155">
        <v>15551</v>
      </c>
      <c r="O152" s="165">
        <v>3.687315634218289E-3</v>
      </c>
      <c r="P152" s="165">
        <v>8.2840236686390536E-3</v>
      </c>
      <c r="Q152" s="165">
        <v>2.8653295128939827E-3</v>
      </c>
      <c r="R152" s="165">
        <v>2.6539278131634818E-3</v>
      </c>
      <c r="S152" s="165">
        <v>4.8228409748569227E-3</v>
      </c>
      <c r="U152" s="234"/>
      <c r="V152" s="143" t="s">
        <v>477</v>
      </c>
      <c r="W152" s="72" t="s">
        <v>99</v>
      </c>
      <c r="X152" s="177">
        <v>15</v>
      </c>
      <c r="Y152" s="177">
        <v>30</v>
      </c>
      <c r="Z152" s="177" t="s">
        <v>317</v>
      </c>
      <c r="AA152" s="177" t="s">
        <v>317</v>
      </c>
      <c r="AB152" s="177">
        <v>50</v>
      </c>
      <c r="AC152" s="40"/>
      <c r="AD152" s="172">
        <v>3.687315634218289E-3</v>
      </c>
      <c r="AE152" s="172">
        <v>7.100591715976331E-3</v>
      </c>
      <c r="AF152" s="172" t="s">
        <v>317</v>
      </c>
      <c r="AG152" s="172" t="s">
        <v>317</v>
      </c>
      <c r="AH152" s="172">
        <v>3.2152273165712815E-3</v>
      </c>
      <c r="AJ152" s="234"/>
      <c r="AK152" s="143" t="s">
        <v>477</v>
      </c>
      <c r="AL152" s="72" t="s">
        <v>99</v>
      </c>
      <c r="AM152" s="155" t="s">
        <v>317</v>
      </c>
      <c r="AN152" s="155" t="s">
        <v>317</v>
      </c>
      <c r="AO152" s="155" t="s">
        <v>317</v>
      </c>
      <c r="AP152" s="155">
        <v>10</v>
      </c>
      <c r="AQ152" s="155">
        <v>20</v>
      </c>
      <c r="AR152" s="87"/>
      <c r="AS152" s="172" t="s">
        <v>317</v>
      </c>
      <c r="AT152" s="172" t="s">
        <v>317</v>
      </c>
      <c r="AU152" s="172" t="s">
        <v>317</v>
      </c>
      <c r="AV152" s="172">
        <v>2.6539278131634818E-3</v>
      </c>
      <c r="AW152" s="172">
        <v>1.2860909266285126E-3</v>
      </c>
      <c r="AY152" s="234"/>
      <c r="AZ152" s="143" t="s">
        <v>477</v>
      </c>
      <c r="BA152" s="72" t="s">
        <v>99</v>
      </c>
      <c r="BB152" s="165">
        <v>1</v>
      </c>
      <c r="BC152" s="165">
        <v>0.8571428571428571</v>
      </c>
      <c r="BD152" s="165" t="s">
        <v>317</v>
      </c>
      <c r="BE152" s="165" t="s">
        <v>317</v>
      </c>
      <c r="BF152" s="165">
        <v>0.66666666666666663</v>
      </c>
    </row>
    <row r="153" spans="1:58" ht="18" customHeight="1" x14ac:dyDescent="0.25">
      <c r="A153" s="234"/>
      <c r="B153" s="143" t="s">
        <v>479</v>
      </c>
      <c r="C153" s="72" t="s">
        <v>100</v>
      </c>
      <c r="D153" s="155">
        <v>40</v>
      </c>
      <c r="E153" s="155">
        <v>95</v>
      </c>
      <c r="F153" s="155">
        <v>30</v>
      </c>
      <c r="G153" s="155">
        <v>30</v>
      </c>
      <c r="H153" s="155">
        <v>195</v>
      </c>
      <c r="I153" s="62"/>
      <c r="J153" s="155">
        <v>6293</v>
      </c>
      <c r="K153" s="155">
        <v>5508</v>
      </c>
      <c r="L153" s="155">
        <v>4128</v>
      </c>
      <c r="M153" s="155">
        <v>4601</v>
      </c>
      <c r="N153" s="155">
        <v>20530</v>
      </c>
      <c r="O153" s="165">
        <v>6.3562688701732087E-3</v>
      </c>
      <c r="P153" s="165">
        <v>1.7247639796659404E-2</v>
      </c>
      <c r="Q153" s="165">
        <v>7.2674418604651162E-3</v>
      </c>
      <c r="R153" s="165">
        <v>6.5203216692023471E-3</v>
      </c>
      <c r="S153" s="165">
        <v>9.4982951777886019E-3</v>
      </c>
      <c r="U153" s="234"/>
      <c r="V153" s="143" t="s">
        <v>479</v>
      </c>
      <c r="W153" s="72" t="s">
        <v>100</v>
      </c>
      <c r="X153" s="177">
        <v>40</v>
      </c>
      <c r="Y153" s="177">
        <v>85</v>
      </c>
      <c r="Z153" s="177">
        <v>15</v>
      </c>
      <c r="AA153" s="177">
        <v>10</v>
      </c>
      <c r="AB153" s="177">
        <v>155</v>
      </c>
      <c r="AC153" s="40"/>
      <c r="AD153" s="172">
        <v>6.3562688701732087E-3</v>
      </c>
      <c r="AE153" s="172">
        <v>1.5432098765432098E-2</v>
      </c>
      <c r="AF153" s="172">
        <v>3.6337209302325581E-3</v>
      </c>
      <c r="AG153" s="172">
        <v>2.1734405564007822E-3</v>
      </c>
      <c r="AH153" s="172">
        <v>7.5499269361909401E-3</v>
      </c>
      <c r="AJ153" s="234"/>
      <c r="AK153" s="143" t="s">
        <v>479</v>
      </c>
      <c r="AL153" s="72" t="s">
        <v>100</v>
      </c>
      <c r="AM153" s="155" t="s">
        <v>317</v>
      </c>
      <c r="AN153" s="155" t="s">
        <v>317</v>
      </c>
      <c r="AO153" s="155">
        <v>10</v>
      </c>
      <c r="AP153" s="155">
        <v>20</v>
      </c>
      <c r="AQ153" s="155">
        <v>40</v>
      </c>
      <c r="AR153" s="87"/>
      <c r="AS153" s="172" t="s">
        <v>317</v>
      </c>
      <c r="AT153" s="172" t="s">
        <v>317</v>
      </c>
      <c r="AU153" s="172">
        <v>2.4224806201550387E-3</v>
      </c>
      <c r="AV153" s="172">
        <v>4.3468811128015645E-3</v>
      </c>
      <c r="AW153" s="172">
        <v>1.948368241597662E-3</v>
      </c>
      <c r="AY153" s="234"/>
      <c r="AZ153" s="143" t="s">
        <v>479</v>
      </c>
      <c r="BA153" s="72" t="s">
        <v>100</v>
      </c>
      <c r="BB153" s="165">
        <v>1</v>
      </c>
      <c r="BC153" s="165">
        <v>0.89473684210526316</v>
      </c>
      <c r="BD153" s="165">
        <v>0.5</v>
      </c>
      <c r="BE153" s="165">
        <v>0.33333333333333331</v>
      </c>
      <c r="BF153" s="165">
        <v>0.79487179487179482</v>
      </c>
    </row>
    <row r="154" spans="1:58" ht="18" customHeight="1" x14ac:dyDescent="0.25">
      <c r="A154" s="234"/>
      <c r="B154" s="143" t="s">
        <v>481</v>
      </c>
      <c r="C154" s="72" t="s">
        <v>101</v>
      </c>
      <c r="D154" s="155" t="s">
        <v>317</v>
      </c>
      <c r="E154" s="155" t="s">
        <v>317</v>
      </c>
      <c r="F154" s="155">
        <v>25</v>
      </c>
      <c r="G154" s="155">
        <v>20</v>
      </c>
      <c r="H154" s="155">
        <v>55</v>
      </c>
      <c r="J154" s="155">
        <v>8918</v>
      </c>
      <c r="K154" s="155">
        <v>8092</v>
      </c>
      <c r="L154" s="155">
        <v>6150</v>
      </c>
      <c r="M154" s="155">
        <v>9607</v>
      </c>
      <c r="N154" s="155">
        <v>32767</v>
      </c>
      <c r="O154" s="165" t="s">
        <v>317</v>
      </c>
      <c r="P154" s="165" t="s">
        <v>317</v>
      </c>
      <c r="Q154" s="165">
        <v>4.0650406504065045E-3</v>
      </c>
      <c r="R154" s="165">
        <v>2.0818153429790777E-3</v>
      </c>
      <c r="S154" s="165">
        <v>1.6785180211798456E-3</v>
      </c>
      <c r="U154" s="234"/>
      <c r="V154" s="143" t="s">
        <v>481</v>
      </c>
      <c r="W154" s="72" t="s">
        <v>101</v>
      </c>
      <c r="X154" s="177" t="s">
        <v>317</v>
      </c>
      <c r="Y154" s="177" t="s">
        <v>317</v>
      </c>
      <c r="Z154" s="177" t="s">
        <v>317</v>
      </c>
      <c r="AA154" s="177" t="s">
        <v>317</v>
      </c>
      <c r="AB154" s="177">
        <v>15</v>
      </c>
      <c r="AC154" s="40"/>
      <c r="AD154" s="172" t="s">
        <v>317</v>
      </c>
      <c r="AE154" s="172" t="s">
        <v>317</v>
      </c>
      <c r="AF154" s="172" t="s">
        <v>317</v>
      </c>
      <c r="AG154" s="172" t="s">
        <v>317</v>
      </c>
      <c r="AH154" s="172">
        <v>4.5777764213995788E-4</v>
      </c>
      <c r="AJ154" s="234"/>
      <c r="AK154" s="143" t="s">
        <v>481</v>
      </c>
      <c r="AL154" s="72" t="s">
        <v>101</v>
      </c>
      <c r="AM154" s="155" t="s">
        <v>317</v>
      </c>
      <c r="AN154" s="155" t="s">
        <v>317</v>
      </c>
      <c r="AO154" s="155">
        <v>20</v>
      </c>
      <c r="AP154" s="155">
        <v>15</v>
      </c>
      <c r="AQ154" s="155">
        <v>40</v>
      </c>
      <c r="AR154" s="87"/>
      <c r="AS154" s="172" t="s">
        <v>317</v>
      </c>
      <c r="AT154" s="172" t="s">
        <v>317</v>
      </c>
      <c r="AU154" s="172">
        <v>3.2520325203252032E-3</v>
      </c>
      <c r="AV154" s="172">
        <v>1.5613615072343084E-3</v>
      </c>
      <c r="AW154" s="172">
        <v>1.2207403790398877E-3</v>
      </c>
      <c r="AY154" s="234"/>
      <c r="AZ154" s="143" t="s">
        <v>481</v>
      </c>
      <c r="BA154" s="72" t="s">
        <v>101</v>
      </c>
      <c r="BB154" s="165" t="s">
        <v>317</v>
      </c>
      <c r="BC154" s="165" t="s">
        <v>317</v>
      </c>
      <c r="BD154" s="165" t="s">
        <v>317</v>
      </c>
      <c r="BE154" s="165" t="s">
        <v>317</v>
      </c>
      <c r="BF154" s="165">
        <v>0.27272727272727271</v>
      </c>
    </row>
    <row r="155" spans="1:58" ht="18" customHeight="1" x14ac:dyDescent="0.25">
      <c r="A155" s="234"/>
      <c r="B155" s="143" t="s">
        <v>485</v>
      </c>
      <c r="C155" s="72" t="s">
        <v>102</v>
      </c>
      <c r="D155" s="155">
        <v>50</v>
      </c>
      <c r="E155" s="155">
        <v>75</v>
      </c>
      <c r="F155" s="155">
        <v>20</v>
      </c>
      <c r="G155" s="155">
        <v>25</v>
      </c>
      <c r="H155" s="155">
        <v>170</v>
      </c>
      <c r="I155" s="62"/>
      <c r="J155" s="155">
        <v>7415</v>
      </c>
      <c r="K155" s="155">
        <v>6379</v>
      </c>
      <c r="L155" s="155">
        <v>4635</v>
      </c>
      <c r="M155" s="155">
        <v>5037</v>
      </c>
      <c r="N155" s="155">
        <v>23466</v>
      </c>
      <c r="O155" s="165">
        <v>6.7430883344571811E-3</v>
      </c>
      <c r="P155" s="165">
        <v>1.1757328734911428E-2</v>
      </c>
      <c r="Q155" s="165">
        <v>4.3149946062567418E-3</v>
      </c>
      <c r="R155" s="165">
        <v>4.9632717887631529E-3</v>
      </c>
      <c r="S155" s="165">
        <v>7.2445239921588682E-3</v>
      </c>
      <c r="U155" s="234"/>
      <c r="V155" s="143" t="s">
        <v>485</v>
      </c>
      <c r="W155" s="72" t="s">
        <v>102</v>
      </c>
      <c r="X155" s="177">
        <v>45</v>
      </c>
      <c r="Y155" s="177">
        <v>70</v>
      </c>
      <c r="Z155" s="177">
        <v>10</v>
      </c>
      <c r="AA155" s="177" t="s">
        <v>317</v>
      </c>
      <c r="AB155" s="177">
        <v>125</v>
      </c>
      <c r="AC155" s="40"/>
      <c r="AD155" s="172">
        <v>6.0687795010114631E-3</v>
      </c>
      <c r="AE155" s="172">
        <v>1.0973506819250666E-2</v>
      </c>
      <c r="AF155" s="172">
        <v>2.1574973031283709E-3</v>
      </c>
      <c r="AG155" s="172" t="s">
        <v>317</v>
      </c>
      <c r="AH155" s="172">
        <v>5.3268558765874026E-3</v>
      </c>
      <c r="AJ155" s="234"/>
      <c r="AK155" s="143" t="s">
        <v>485</v>
      </c>
      <c r="AL155" s="72" t="s">
        <v>102</v>
      </c>
      <c r="AM155" s="155" t="s">
        <v>317</v>
      </c>
      <c r="AN155" s="155">
        <v>10</v>
      </c>
      <c r="AO155" s="155">
        <v>10</v>
      </c>
      <c r="AP155" s="155">
        <v>20</v>
      </c>
      <c r="AQ155" s="155">
        <v>40</v>
      </c>
      <c r="AR155" s="87"/>
      <c r="AS155" s="172" t="s">
        <v>317</v>
      </c>
      <c r="AT155" s="172">
        <v>1.5676438313215238E-3</v>
      </c>
      <c r="AU155" s="172">
        <v>2.1574973031283709E-3</v>
      </c>
      <c r="AV155" s="172">
        <v>3.9706174310105225E-3</v>
      </c>
      <c r="AW155" s="172">
        <v>1.704593880507969E-3</v>
      </c>
      <c r="AY155" s="234"/>
      <c r="AZ155" s="143" t="s">
        <v>485</v>
      </c>
      <c r="BA155" s="72" t="s">
        <v>102</v>
      </c>
      <c r="BB155" s="165">
        <v>0.9</v>
      </c>
      <c r="BC155" s="165">
        <v>0.93333333333333335</v>
      </c>
      <c r="BD155" s="165">
        <v>0.5</v>
      </c>
      <c r="BE155" s="165" t="s">
        <v>317</v>
      </c>
      <c r="BF155" s="165">
        <v>0.73529411764705888</v>
      </c>
    </row>
    <row r="156" spans="1:58" ht="18" customHeight="1" x14ac:dyDescent="0.25">
      <c r="A156" s="234"/>
      <c r="B156" s="143" t="s">
        <v>486</v>
      </c>
      <c r="C156" s="72" t="s">
        <v>103</v>
      </c>
      <c r="D156" s="155">
        <v>90</v>
      </c>
      <c r="E156" s="155">
        <v>165</v>
      </c>
      <c r="F156" s="155">
        <v>45</v>
      </c>
      <c r="G156" s="155">
        <v>25</v>
      </c>
      <c r="H156" s="155">
        <v>325</v>
      </c>
      <c r="I156" s="62"/>
      <c r="J156" s="155">
        <v>11236</v>
      </c>
      <c r="K156" s="155">
        <v>9364</v>
      </c>
      <c r="L156" s="155">
        <v>7014</v>
      </c>
      <c r="M156" s="155">
        <v>8581</v>
      </c>
      <c r="N156" s="155">
        <v>36195</v>
      </c>
      <c r="O156" s="165">
        <v>8.0099679601281591E-3</v>
      </c>
      <c r="P156" s="165">
        <v>1.7620674925245623E-2</v>
      </c>
      <c r="Q156" s="165">
        <v>6.4157399486740804E-3</v>
      </c>
      <c r="R156" s="165">
        <v>2.9134133550868199E-3</v>
      </c>
      <c r="S156" s="165">
        <v>8.9791407652990742E-3</v>
      </c>
      <c r="U156" s="234"/>
      <c r="V156" s="143" t="s">
        <v>486</v>
      </c>
      <c r="W156" s="72" t="s">
        <v>103</v>
      </c>
      <c r="X156" s="177">
        <v>80</v>
      </c>
      <c r="Y156" s="177">
        <v>155</v>
      </c>
      <c r="Z156" s="177">
        <v>25</v>
      </c>
      <c r="AA156" s="177" t="s">
        <v>317</v>
      </c>
      <c r="AB156" s="177">
        <v>265</v>
      </c>
      <c r="AC156" s="40"/>
      <c r="AD156" s="172">
        <v>7.1199715201139199E-3</v>
      </c>
      <c r="AE156" s="172">
        <v>1.6552755232806492E-2</v>
      </c>
      <c r="AF156" s="172">
        <v>3.5642999714856002E-3</v>
      </c>
      <c r="AG156" s="172" t="s">
        <v>317</v>
      </c>
      <c r="AH156" s="172">
        <v>7.3214532393977069E-3</v>
      </c>
      <c r="AJ156" s="234"/>
      <c r="AK156" s="143" t="s">
        <v>486</v>
      </c>
      <c r="AL156" s="72" t="s">
        <v>103</v>
      </c>
      <c r="AM156" s="155">
        <v>10</v>
      </c>
      <c r="AN156" s="155">
        <v>10</v>
      </c>
      <c r="AO156" s="155">
        <v>20</v>
      </c>
      <c r="AP156" s="155">
        <v>25</v>
      </c>
      <c r="AQ156" s="155">
        <v>60</v>
      </c>
      <c r="AR156" s="87"/>
      <c r="AS156" s="172">
        <v>8.8999644001423999E-4</v>
      </c>
      <c r="AT156" s="172">
        <v>1.0679196924391287E-3</v>
      </c>
      <c r="AU156" s="172">
        <v>2.8514399771884802E-3</v>
      </c>
      <c r="AV156" s="172">
        <v>2.9134133550868199E-3</v>
      </c>
      <c r="AW156" s="172">
        <v>1.6576875259013675E-3</v>
      </c>
      <c r="AY156" s="234"/>
      <c r="AZ156" s="143" t="s">
        <v>486</v>
      </c>
      <c r="BA156" s="72" t="s">
        <v>103</v>
      </c>
      <c r="BB156" s="165">
        <v>0.88888888888888884</v>
      </c>
      <c r="BC156" s="165">
        <v>0.93939393939393945</v>
      </c>
      <c r="BD156" s="165">
        <v>0.55555555555555558</v>
      </c>
      <c r="BE156" s="165" t="s">
        <v>317</v>
      </c>
      <c r="BF156" s="165">
        <v>0.81538461538461537</v>
      </c>
    </row>
    <row r="157" spans="1:58" ht="18" customHeight="1" x14ac:dyDescent="0.25">
      <c r="A157" s="234"/>
      <c r="B157" s="143" t="s">
        <v>487</v>
      </c>
      <c r="C157" s="72" t="s">
        <v>104</v>
      </c>
      <c r="D157" s="155">
        <v>10</v>
      </c>
      <c r="E157" s="155">
        <v>15</v>
      </c>
      <c r="F157" s="155">
        <v>10</v>
      </c>
      <c r="G157" s="155">
        <v>15</v>
      </c>
      <c r="H157" s="155">
        <v>50</v>
      </c>
      <c r="I157" s="62"/>
      <c r="J157" s="155">
        <v>3139</v>
      </c>
      <c r="K157" s="155">
        <v>3413</v>
      </c>
      <c r="L157" s="155">
        <v>2984</v>
      </c>
      <c r="M157" s="155">
        <v>3542</v>
      </c>
      <c r="N157" s="155">
        <v>13078</v>
      </c>
      <c r="O157" s="165">
        <v>3.1857279388340237E-3</v>
      </c>
      <c r="P157" s="165">
        <v>4.3949604453559915E-3</v>
      </c>
      <c r="Q157" s="165">
        <v>3.351206434316354E-3</v>
      </c>
      <c r="R157" s="165">
        <v>4.234895539243365E-3</v>
      </c>
      <c r="S157" s="165">
        <v>3.8232145588010399E-3</v>
      </c>
      <c r="U157" s="234"/>
      <c r="V157" s="143" t="s">
        <v>487</v>
      </c>
      <c r="W157" s="72" t="s">
        <v>104</v>
      </c>
      <c r="X157" s="177">
        <v>10</v>
      </c>
      <c r="Y157" s="177">
        <v>15</v>
      </c>
      <c r="Z157" s="177" t="s">
        <v>317</v>
      </c>
      <c r="AA157" s="177" t="s">
        <v>317</v>
      </c>
      <c r="AB157" s="177">
        <v>35</v>
      </c>
      <c r="AC157" s="40"/>
      <c r="AD157" s="172">
        <v>3.1857279388340237E-3</v>
      </c>
      <c r="AE157" s="172">
        <v>4.3949604453559915E-3</v>
      </c>
      <c r="AF157" s="172" t="s">
        <v>317</v>
      </c>
      <c r="AG157" s="172" t="s">
        <v>317</v>
      </c>
      <c r="AH157" s="172">
        <v>2.6762501911607281E-3</v>
      </c>
      <c r="AJ157" s="234"/>
      <c r="AK157" s="143" t="s">
        <v>487</v>
      </c>
      <c r="AL157" s="72" t="s">
        <v>104</v>
      </c>
      <c r="AM157" s="155" t="s">
        <v>317</v>
      </c>
      <c r="AN157" s="155" t="s">
        <v>317</v>
      </c>
      <c r="AO157" s="155" t="s">
        <v>317</v>
      </c>
      <c r="AP157" s="155">
        <v>15</v>
      </c>
      <c r="AQ157" s="155">
        <v>15</v>
      </c>
      <c r="AR157" s="87"/>
      <c r="AS157" s="172" t="s">
        <v>317</v>
      </c>
      <c r="AT157" s="172" t="s">
        <v>317</v>
      </c>
      <c r="AU157" s="172" t="s">
        <v>317</v>
      </c>
      <c r="AV157" s="172">
        <v>4.234895539243365E-3</v>
      </c>
      <c r="AW157" s="172">
        <v>1.146964367640312E-3</v>
      </c>
      <c r="AY157" s="234"/>
      <c r="AZ157" s="143" t="s">
        <v>487</v>
      </c>
      <c r="BA157" s="72" t="s">
        <v>104</v>
      </c>
      <c r="BB157" s="165">
        <v>1</v>
      </c>
      <c r="BC157" s="165">
        <v>1</v>
      </c>
      <c r="BD157" s="165" t="s">
        <v>317</v>
      </c>
      <c r="BE157" s="165" t="s">
        <v>317</v>
      </c>
      <c r="BF157" s="165">
        <v>0.7</v>
      </c>
    </row>
    <row r="158" spans="1:58" ht="18" customHeight="1" x14ac:dyDescent="0.25">
      <c r="A158" s="234"/>
      <c r="B158" s="143" t="s">
        <v>489</v>
      </c>
      <c r="C158" s="72" t="s">
        <v>105</v>
      </c>
      <c r="D158" s="155">
        <v>20</v>
      </c>
      <c r="E158" s="155">
        <v>55</v>
      </c>
      <c r="F158" s="155">
        <v>20</v>
      </c>
      <c r="G158" s="155">
        <v>15</v>
      </c>
      <c r="H158" s="155">
        <v>110</v>
      </c>
      <c r="I158" s="62"/>
      <c r="J158" s="155">
        <v>4904</v>
      </c>
      <c r="K158" s="155">
        <v>4697</v>
      </c>
      <c r="L158" s="155">
        <v>3651</v>
      </c>
      <c r="M158" s="155">
        <v>3798</v>
      </c>
      <c r="N158" s="155">
        <v>17050</v>
      </c>
      <c r="O158" s="165">
        <v>4.0783034257748773E-3</v>
      </c>
      <c r="P158" s="165">
        <v>1.1709601873536301E-2</v>
      </c>
      <c r="Q158" s="165">
        <v>5.4779512462339083E-3</v>
      </c>
      <c r="R158" s="165">
        <v>3.9494470774091624E-3</v>
      </c>
      <c r="S158" s="165">
        <v>6.4516129032258064E-3</v>
      </c>
      <c r="U158" s="234"/>
      <c r="V158" s="143" t="s">
        <v>489</v>
      </c>
      <c r="W158" s="72" t="s">
        <v>105</v>
      </c>
      <c r="X158" s="177">
        <v>20</v>
      </c>
      <c r="Y158" s="177">
        <v>45</v>
      </c>
      <c r="Z158" s="177" t="s">
        <v>317</v>
      </c>
      <c r="AA158" s="177" t="s">
        <v>317</v>
      </c>
      <c r="AB158" s="177">
        <v>70</v>
      </c>
      <c r="AC158" s="40"/>
      <c r="AD158" s="172">
        <v>4.0783034257748773E-3</v>
      </c>
      <c r="AE158" s="172">
        <v>9.5805833510751552E-3</v>
      </c>
      <c r="AF158" s="172" t="s">
        <v>317</v>
      </c>
      <c r="AG158" s="172" t="s">
        <v>317</v>
      </c>
      <c r="AH158" s="172">
        <v>4.1055718475073314E-3</v>
      </c>
      <c r="AJ158" s="234"/>
      <c r="AK158" s="143" t="s">
        <v>489</v>
      </c>
      <c r="AL158" s="72" t="s">
        <v>105</v>
      </c>
      <c r="AM158" s="155" t="s">
        <v>317</v>
      </c>
      <c r="AN158" s="155" t="s">
        <v>317</v>
      </c>
      <c r="AO158" s="155">
        <v>15</v>
      </c>
      <c r="AP158" s="155">
        <v>15</v>
      </c>
      <c r="AQ158" s="155">
        <v>40</v>
      </c>
      <c r="AR158" s="87"/>
      <c r="AS158" s="172" t="s">
        <v>317</v>
      </c>
      <c r="AT158" s="172" t="s">
        <v>317</v>
      </c>
      <c r="AU158" s="172">
        <v>4.1084634346754316E-3</v>
      </c>
      <c r="AV158" s="172">
        <v>3.9494470774091624E-3</v>
      </c>
      <c r="AW158" s="172">
        <v>2.3460410557184751E-3</v>
      </c>
      <c r="AY158" s="234"/>
      <c r="AZ158" s="143" t="s">
        <v>489</v>
      </c>
      <c r="BA158" s="72" t="s">
        <v>105</v>
      </c>
      <c r="BB158" s="165">
        <v>1</v>
      </c>
      <c r="BC158" s="165">
        <v>0.81818181818181823</v>
      </c>
      <c r="BD158" s="165" t="s">
        <v>317</v>
      </c>
      <c r="BE158" s="165" t="s">
        <v>317</v>
      </c>
      <c r="BF158" s="165">
        <v>0.63636363636363635</v>
      </c>
    </row>
    <row r="159" spans="1:58" ht="18" customHeight="1" x14ac:dyDescent="0.25">
      <c r="A159" s="234"/>
      <c r="B159" s="143" t="s">
        <v>493</v>
      </c>
      <c r="C159" s="72" t="s">
        <v>106</v>
      </c>
      <c r="D159" s="155">
        <v>45</v>
      </c>
      <c r="E159" s="155">
        <v>125</v>
      </c>
      <c r="F159" s="155">
        <v>35</v>
      </c>
      <c r="G159" s="155">
        <v>25</v>
      </c>
      <c r="H159" s="155">
        <v>225</v>
      </c>
      <c r="I159" s="62"/>
      <c r="J159" s="155">
        <v>7084</v>
      </c>
      <c r="K159" s="155">
        <v>6672</v>
      </c>
      <c r="L159" s="155">
        <v>5136</v>
      </c>
      <c r="M159" s="155">
        <v>5800</v>
      </c>
      <c r="N159" s="155">
        <v>24692</v>
      </c>
      <c r="O159" s="165">
        <v>6.352343308865048E-3</v>
      </c>
      <c r="P159" s="165">
        <v>1.8735011990407675E-2</v>
      </c>
      <c r="Q159" s="165">
        <v>6.8146417445482865E-3</v>
      </c>
      <c r="R159" s="165">
        <v>4.3103448275862068E-3</v>
      </c>
      <c r="S159" s="165">
        <v>9.1122630811598902E-3</v>
      </c>
      <c r="U159" s="234"/>
      <c r="V159" s="143" t="s">
        <v>493</v>
      </c>
      <c r="W159" s="72" t="s">
        <v>106</v>
      </c>
      <c r="X159" s="177">
        <v>40</v>
      </c>
      <c r="Y159" s="177">
        <v>105</v>
      </c>
      <c r="Z159" s="177">
        <v>25</v>
      </c>
      <c r="AA159" s="177">
        <v>10</v>
      </c>
      <c r="AB159" s="177">
        <v>180</v>
      </c>
      <c r="AC159" s="40"/>
      <c r="AD159" s="172">
        <v>5.6465273856578201E-3</v>
      </c>
      <c r="AE159" s="172">
        <v>1.5737410071942445E-2</v>
      </c>
      <c r="AF159" s="172">
        <v>4.8676012461059187E-3</v>
      </c>
      <c r="AG159" s="172">
        <v>1.7241379310344827E-3</v>
      </c>
      <c r="AH159" s="172">
        <v>7.289810464927912E-3</v>
      </c>
      <c r="AJ159" s="234"/>
      <c r="AK159" s="143" t="s">
        <v>493</v>
      </c>
      <c r="AL159" s="72" t="s">
        <v>106</v>
      </c>
      <c r="AM159" s="155" t="s">
        <v>317</v>
      </c>
      <c r="AN159" s="155">
        <v>20</v>
      </c>
      <c r="AO159" s="155" t="s">
        <v>317</v>
      </c>
      <c r="AP159" s="155">
        <v>15</v>
      </c>
      <c r="AQ159" s="155">
        <v>45</v>
      </c>
      <c r="AR159" s="87"/>
      <c r="AS159" s="172" t="s">
        <v>317</v>
      </c>
      <c r="AT159" s="172">
        <v>2.9976019184652278E-3</v>
      </c>
      <c r="AU159" s="172" t="s">
        <v>317</v>
      </c>
      <c r="AV159" s="172">
        <v>2.5862068965517241E-3</v>
      </c>
      <c r="AW159" s="172">
        <v>1.822452616231978E-3</v>
      </c>
      <c r="AY159" s="234"/>
      <c r="AZ159" s="143" t="s">
        <v>493</v>
      </c>
      <c r="BA159" s="72" t="s">
        <v>106</v>
      </c>
      <c r="BB159" s="165">
        <v>0.88888888888888884</v>
      </c>
      <c r="BC159" s="165">
        <v>0.84</v>
      </c>
      <c r="BD159" s="165">
        <v>0.7142857142857143</v>
      </c>
      <c r="BE159" s="165">
        <v>0.4</v>
      </c>
      <c r="BF159" s="165">
        <v>0.8</v>
      </c>
    </row>
    <row r="160" spans="1:58" ht="18" customHeight="1" x14ac:dyDescent="0.25">
      <c r="A160" s="234"/>
      <c r="B160" s="143" t="s">
        <v>499</v>
      </c>
      <c r="C160" s="72" t="s">
        <v>107</v>
      </c>
      <c r="D160" s="155">
        <v>45</v>
      </c>
      <c r="E160" s="155">
        <v>100</v>
      </c>
      <c r="F160" s="155">
        <v>40</v>
      </c>
      <c r="G160" s="155">
        <v>20</v>
      </c>
      <c r="H160" s="155">
        <v>210</v>
      </c>
      <c r="I160" s="62"/>
      <c r="J160" s="155">
        <v>6739</v>
      </c>
      <c r="K160" s="155">
        <v>6511</v>
      </c>
      <c r="L160" s="155">
        <v>5228</v>
      </c>
      <c r="M160" s="155">
        <v>7228</v>
      </c>
      <c r="N160" s="155">
        <v>25706</v>
      </c>
      <c r="O160" s="165">
        <v>6.6775485977147945E-3</v>
      </c>
      <c r="P160" s="165">
        <v>1.5358623867301489E-2</v>
      </c>
      <c r="Q160" s="165">
        <v>7.6511094108645756E-3</v>
      </c>
      <c r="R160" s="165">
        <v>2.7670171555063639E-3</v>
      </c>
      <c r="S160" s="165">
        <v>8.1692989963432668E-3</v>
      </c>
      <c r="U160" s="234"/>
      <c r="V160" s="143" t="s">
        <v>499</v>
      </c>
      <c r="W160" s="72" t="s">
        <v>107</v>
      </c>
      <c r="X160" s="177">
        <v>45</v>
      </c>
      <c r="Y160" s="177">
        <v>85</v>
      </c>
      <c r="Z160" s="177">
        <v>20</v>
      </c>
      <c r="AA160" s="177" t="s">
        <v>317</v>
      </c>
      <c r="AB160" s="177">
        <v>155</v>
      </c>
      <c r="AC160" s="40"/>
      <c r="AD160" s="172">
        <v>6.6775485977147945E-3</v>
      </c>
      <c r="AE160" s="172">
        <v>1.3054830287206266E-2</v>
      </c>
      <c r="AF160" s="172">
        <v>3.8255547054322878E-3</v>
      </c>
      <c r="AG160" s="172" t="s">
        <v>317</v>
      </c>
      <c r="AH160" s="172">
        <v>6.0297206877771726E-3</v>
      </c>
      <c r="AJ160" s="234"/>
      <c r="AK160" s="143" t="s">
        <v>499</v>
      </c>
      <c r="AL160" s="72" t="s">
        <v>107</v>
      </c>
      <c r="AM160" s="155" t="s">
        <v>317</v>
      </c>
      <c r="AN160" s="155">
        <v>15</v>
      </c>
      <c r="AO160" s="155">
        <v>20</v>
      </c>
      <c r="AP160" s="155">
        <v>15</v>
      </c>
      <c r="AQ160" s="155">
        <v>50</v>
      </c>
      <c r="AR160" s="87"/>
      <c r="AS160" s="172" t="s">
        <v>317</v>
      </c>
      <c r="AT160" s="172">
        <v>2.3037935800952233E-3</v>
      </c>
      <c r="AU160" s="172">
        <v>3.8255547054322878E-3</v>
      </c>
      <c r="AV160" s="172">
        <v>2.0752628666297732E-3</v>
      </c>
      <c r="AW160" s="172">
        <v>1.9450711896055396E-3</v>
      </c>
      <c r="AY160" s="234"/>
      <c r="AZ160" s="143" t="s">
        <v>499</v>
      </c>
      <c r="BA160" s="72" t="s">
        <v>107</v>
      </c>
      <c r="BB160" s="165">
        <v>1</v>
      </c>
      <c r="BC160" s="165">
        <v>0.85</v>
      </c>
      <c r="BD160" s="165">
        <v>0.5</v>
      </c>
      <c r="BE160" s="165" t="s">
        <v>317</v>
      </c>
      <c r="BF160" s="165">
        <v>0.73809523809523814</v>
      </c>
    </row>
    <row r="161" spans="1:58" ht="18" customHeight="1" x14ac:dyDescent="0.25">
      <c r="A161" s="234"/>
      <c r="B161" s="143" t="s">
        <v>502</v>
      </c>
      <c r="C161" s="72" t="s">
        <v>108</v>
      </c>
      <c r="D161" s="155">
        <v>30</v>
      </c>
      <c r="E161" s="155">
        <v>70</v>
      </c>
      <c r="F161" s="155">
        <v>15</v>
      </c>
      <c r="G161" s="155">
        <v>20</v>
      </c>
      <c r="H161" s="155">
        <v>135</v>
      </c>
      <c r="I161" s="62"/>
      <c r="J161" s="155">
        <v>5923</v>
      </c>
      <c r="K161" s="155">
        <v>5689</v>
      </c>
      <c r="L161" s="155">
        <v>4907</v>
      </c>
      <c r="M161" s="155">
        <v>5409</v>
      </c>
      <c r="N161" s="155">
        <v>21928</v>
      </c>
      <c r="O161" s="165">
        <v>5.0650008441668077E-3</v>
      </c>
      <c r="P161" s="165">
        <v>1.230444717876604E-2</v>
      </c>
      <c r="Q161" s="165">
        <v>3.0568575504381496E-3</v>
      </c>
      <c r="R161" s="165">
        <v>3.6975411351451285E-3</v>
      </c>
      <c r="S161" s="165">
        <v>6.1565122218168551E-3</v>
      </c>
      <c r="U161" s="234"/>
      <c r="V161" s="143" t="s">
        <v>502</v>
      </c>
      <c r="W161" s="72" t="s">
        <v>108</v>
      </c>
      <c r="X161" s="177">
        <v>30</v>
      </c>
      <c r="Y161" s="177">
        <v>70</v>
      </c>
      <c r="Z161" s="177">
        <v>10</v>
      </c>
      <c r="AA161" s="177">
        <v>10</v>
      </c>
      <c r="AB161" s="177">
        <v>115</v>
      </c>
      <c r="AC161" s="40"/>
      <c r="AD161" s="172">
        <v>5.0650008441668077E-3</v>
      </c>
      <c r="AE161" s="172">
        <v>1.230444717876604E-2</v>
      </c>
      <c r="AF161" s="172">
        <v>2.0379050336254332E-3</v>
      </c>
      <c r="AG161" s="172">
        <v>1.8487705675725643E-3</v>
      </c>
      <c r="AH161" s="172">
        <v>5.2444363371032471E-3</v>
      </c>
      <c r="AJ161" s="234"/>
      <c r="AK161" s="143" t="s">
        <v>502</v>
      </c>
      <c r="AL161" s="72" t="s">
        <v>108</v>
      </c>
      <c r="AM161" s="155" t="s">
        <v>317</v>
      </c>
      <c r="AN161" s="155" t="s">
        <v>317</v>
      </c>
      <c r="AO161" s="155" t="s">
        <v>317</v>
      </c>
      <c r="AP161" s="155">
        <v>10</v>
      </c>
      <c r="AQ161" s="155">
        <v>20</v>
      </c>
      <c r="AR161" s="87"/>
      <c r="AS161" s="172" t="s">
        <v>317</v>
      </c>
      <c r="AT161" s="172" t="s">
        <v>317</v>
      </c>
      <c r="AU161" s="172" t="s">
        <v>317</v>
      </c>
      <c r="AV161" s="172">
        <v>1.8487705675725643E-3</v>
      </c>
      <c r="AW161" s="172">
        <v>9.1207588471360818E-4</v>
      </c>
      <c r="AY161" s="234"/>
      <c r="AZ161" s="143" t="s">
        <v>502</v>
      </c>
      <c r="BA161" s="72" t="s">
        <v>108</v>
      </c>
      <c r="BB161" s="165">
        <v>1</v>
      </c>
      <c r="BC161" s="165">
        <v>1</v>
      </c>
      <c r="BD161" s="165">
        <v>0.66666666666666663</v>
      </c>
      <c r="BE161" s="165">
        <v>0.5</v>
      </c>
      <c r="BF161" s="165">
        <v>0.85185185185185186</v>
      </c>
    </row>
    <row r="162" spans="1:58" ht="18" customHeight="1" x14ac:dyDescent="0.25">
      <c r="A162" s="234"/>
      <c r="B162" s="143" t="s">
        <v>468</v>
      </c>
      <c r="C162" s="72" t="s">
        <v>81</v>
      </c>
      <c r="D162" s="155">
        <v>145</v>
      </c>
      <c r="E162" s="155">
        <v>220</v>
      </c>
      <c r="F162" s="155">
        <v>75</v>
      </c>
      <c r="G162" s="155">
        <v>70</v>
      </c>
      <c r="H162" s="155">
        <v>510</v>
      </c>
      <c r="I162" s="62"/>
      <c r="J162" s="155">
        <v>23115</v>
      </c>
      <c r="K162" s="155">
        <v>20076</v>
      </c>
      <c r="L162" s="155">
        <v>14946</v>
      </c>
      <c r="M162" s="155">
        <v>16588</v>
      </c>
      <c r="N162" s="155">
        <v>74725</v>
      </c>
      <c r="O162" s="165">
        <v>6.2729829115293102E-3</v>
      </c>
      <c r="P162" s="165">
        <v>1.0958358238692966E-2</v>
      </c>
      <c r="Q162" s="165">
        <v>5.0180650341228421E-3</v>
      </c>
      <c r="R162" s="165">
        <v>4.2199180130214611E-3</v>
      </c>
      <c r="S162" s="165">
        <v>6.8250250920040148E-3</v>
      </c>
      <c r="U162" s="234"/>
      <c r="V162" s="143" t="s">
        <v>468</v>
      </c>
      <c r="W162" s="72" t="s">
        <v>81</v>
      </c>
      <c r="X162" s="177">
        <v>130</v>
      </c>
      <c r="Y162" s="177">
        <v>185</v>
      </c>
      <c r="Z162" s="177">
        <v>35</v>
      </c>
      <c r="AA162" s="177">
        <v>20</v>
      </c>
      <c r="AB162" s="177">
        <v>370</v>
      </c>
      <c r="AC162" s="40"/>
      <c r="AD162" s="172">
        <v>5.6240536448193814E-3</v>
      </c>
      <c r="AE162" s="172">
        <v>9.2149830643554493E-3</v>
      </c>
      <c r="AF162" s="172">
        <v>2.3417636825906595E-3</v>
      </c>
      <c r="AG162" s="172">
        <v>1.2056908608632747E-3</v>
      </c>
      <c r="AH162" s="172">
        <v>4.9514887922382069E-3</v>
      </c>
      <c r="AJ162" s="234"/>
      <c r="AK162" s="143" t="s">
        <v>468</v>
      </c>
      <c r="AL162" s="72" t="s">
        <v>81</v>
      </c>
      <c r="AM162" s="155">
        <v>15</v>
      </c>
      <c r="AN162" s="155">
        <v>35</v>
      </c>
      <c r="AO162" s="155">
        <v>35</v>
      </c>
      <c r="AP162" s="155">
        <v>50</v>
      </c>
      <c r="AQ162" s="155">
        <v>135</v>
      </c>
      <c r="AR162" s="87"/>
      <c r="AS162" s="172">
        <v>6.4892926670992858E-4</v>
      </c>
      <c r="AT162" s="172">
        <v>1.7433751743375174E-3</v>
      </c>
      <c r="AU162" s="172">
        <v>2.3417636825906595E-3</v>
      </c>
      <c r="AV162" s="172">
        <v>3.0142271521581866E-3</v>
      </c>
      <c r="AW162" s="172">
        <v>1.8066242890598862E-3</v>
      </c>
      <c r="AY162" s="234"/>
      <c r="AZ162" s="143" t="s">
        <v>468</v>
      </c>
      <c r="BA162" s="72" t="s">
        <v>81</v>
      </c>
      <c r="BB162" s="165">
        <v>0.89655172413793105</v>
      </c>
      <c r="BC162" s="165">
        <v>0.84090909090909094</v>
      </c>
      <c r="BD162" s="165">
        <v>0.46666666666666667</v>
      </c>
      <c r="BE162" s="165">
        <v>0.2857142857142857</v>
      </c>
      <c r="BF162" s="165">
        <v>0.72549019607843135</v>
      </c>
    </row>
    <row r="163" spans="1:58" ht="18" customHeight="1" x14ac:dyDescent="0.25">
      <c r="A163" s="234"/>
      <c r="B163" s="143" t="s">
        <v>470</v>
      </c>
      <c r="C163" s="72" t="s">
        <v>23</v>
      </c>
      <c r="D163" s="155">
        <v>35</v>
      </c>
      <c r="E163" s="155">
        <v>85</v>
      </c>
      <c r="F163" s="155">
        <v>40</v>
      </c>
      <c r="G163" s="155">
        <v>35</v>
      </c>
      <c r="H163" s="155">
        <v>190</v>
      </c>
      <c r="I163" s="62"/>
      <c r="J163" s="155">
        <v>14157</v>
      </c>
      <c r="K163" s="155">
        <v>12743</v>
      </c>
      <c r="L163" s="155">
        <v>9730</v>
      </c>
      <c r="M163" s="155">
        <v>10425</v>
      </c>
      <c r="N163" s="155">
        <v>47055</v>
      </c>
      <c r="O163" s="165">
        <v>2.4722751995479267E-3</v>
      </c>
      <c r="P163" s="165">
        <v>6.670328807973005E-3</v>
      </c>
      <c r="Q163" s="165">
        <v>4.1109969167523125E-3</v>
      </c>
      <c r="R163" s="165">
        <v>3.357314148681055E-3</v>
      </c>
      <c r="S163" s="165">
        <v>4.0378280735309741E-3</v>
      </c>
      <c r="U163" s="234"/>
      <c r="V163" s="143" t="s">
        <v>470</v>
      </c>
      <c r="W163" s="72" t="s">
        <v>23</v>
      </c>
      <c r="X163" s="177">
        <v>30</v>
      </c>
      <c r="Y163" s="177">
        <v>70</v>
      </c>
      <c r="Z163" s="177">
        <v>20</v>
      </c>
      <c r="AA163" s="177">
        <v>10</v>
      </c>
      <c r="AB163" s="177">
        <v>135</v>
      </c>
      <c r="AC163" s="40"/>
      <c r="AD163" s="172">
        <v>2.1190930281839372E-3</v>
      </c>
      <c r="AE163" s="172">
        <v>5.4932119595071808E-3</v>
      </c>
      <c r="AF163" s="172">
        <v>2.0554984583761563E-3</v>
      </c>
      <c r="AG163" s="172">
        <v>9.5923261390887292E-4</v>
      </c>
      <c r="AH163" s="172">
        <v>2.8689831048772712E-3</v>
      </c>
      <c r="AJ163" s="234"/>
      <c r="AK163" s="143" t="s">
        <v>470</v>
      </c>
      <c r="AL163" s="72" t="s">
        <v>23</v>
      </c>
      <c r="AM163" s="155" t="s">
        <v>317</v>
      </c>
      <c r="AN163" s="155">
        <v>10</v>
      </c>
      <c r="AO163" s="155">
        <v>20</v>
      </c>
      <c r="AP163" s="155">
        <v>25</v>
      </c>
      <c r="AQ163" s="155">
        <v>55</v>
      </c>
      <c r="AR163" s="87"/>
      <c r="AS163" s="172" t="s">
        <v>317</v>
      </c>
      <c r="AT163" s="172">
        <v>7.8474456564388295E-4</v>
      </c>
      <c r="AU163" s="172">
        <v>2.0554984583761563E-3</v>
      </c>
      <c r="AV163" s="172">
        <v>2.3980815347721821E-3</v>
      </c>
      <c r="AW163" s="172">
        <v>1.1688449686537031E-3</v>
      </c>
      <c r="AY163" s="234"/>
      <c r="AZ163" s="143" t="s">
        <v>470</v>
      </c>
      <c r="BA163" s="72" t="s">
        <v>23</v>
      </c>
      <c r="BB163" s="165">
        <v>0.8571428571428571</v>
      </c>
      <c r="BC163" s="165">
        <v>0.82352941176470584</v>
      </c>
      <c r="BD163" s="165">
        <v>0.5</v>
      </c>
      <c r="BE163" s="165">
        <v>0.2857142857142857</v>
      </c>
      <c r="BF163" s="165">
        <v>0.71052631578947367</v>
      </c>
    </row>
    <row r="164" spans="1:58" ht="18" customHeight="1" x14ac:dyDescent="0.25">
      <c r="A164" s="234"/>
      <c r="B164" s="143" t="s">
        <v>483</v>
      </c>
      <c r="C164" s="72" t="s">
        <v>82</v>
      </c>
      <c r="D164" s="155">
        <v>270</v>
      </c>
      <c r="E164" s="155">
        <v>480</v>
      </c>
      <c r="F164" s="155">
        <v>170</v>
      </c>
      <c r="G164" s="155">
        <v>155</v>
      </c>
      <c r="H164" s="155">
        <v>1075</v>
      </c>
      <c r="I164" s="62"/>
      <c r="J164" s="155">
        <v>44580</v>
      </c>
      <c r="K164" s="155">
        <v>35911</v>
      </c>
      <c r="L164" s="155">
        <v>25740</v>
      </c>
      <c r="M164" s="155">
        <v>34687</v>
      </c>
      <c r="N164" s="155">
        <v>140918</v>
      </c>
      <c r="O164" s="165">
        <v>6.0565275908479139E-3</v>
      </c>
      <c r="P164" s="165">
        <v>1.336637799003091E-2</v>
      </c>
      <c r="Q164" s="165">
        <v>6.6045066045066049E-3</v>
      </c>
      <c r="R164" s="165">
        <v>4.4685328797532215E-3</v>
      </c>
      <c r="S164" s="165">
        <v>7.6285499368427025E-3</v>
      </c>
      <c r="U164" s="234"/>
      <c r="V164" s="143" t="s">
        <v>483</v>
      </c>
      <c r="W164" s="72" t="s">
        <v>82</v>
      </c>
      <c r="X164" s="177">
        <v>250</v>
      </c>
      <c r="Y164" s="177">
        <v>415</v>
      </c>
      <c r="Z164" s="177">
        <v>110</v>
      </c>
      <c r="AA164" s="177">
        <v>50</v>
      </c>
      <c r="AB164" s="177">
        <v>825</v>
      </c>
      <c r="AC164" s="40"/>
      <c r="AD164" s="172">
        <v>5.6078959174517724E-3</v>
      </c>
      <c r="AE164" s="172">
        <v>1.1556347637214224E-2</v>
      </c>
      <c r="AF164" s="172">
        <v>4.2735042735042739E-3</v>
      </c>
      <c r="AG164" s="172">
        <v>1.4414622192752329E-3</v>
      </c>
      <c r="AH164" s="172">
        <v>5.8544685561816093E-3</v>
      </c>
      <c r="AJ164" s="234"/>
      <c r="AK164" s="143" t="s">
        <v>483</v>
      </c>
      <c r="AL164" s="72" t="s">
        <v>82</v>
      </c>
      <c r="AM164" s="155">
        <v>20</v>
      </c>
      <c r="AN164" s="155">
        <v>65</v>
      </c>
      <c r="AO164" s="155">
        <v>65</v>
      </c>
      <c r="AP164" s="155">
        <v>105</v>
      </c>
      <c r="AQ164" s="155">
        <v>250</v>
      </c>
      <c r="AR164" s="87"/>
      <c r="AS164" s="172">
        <v>4.4863167339614175E-4</v>
      </c>
      <c r="AT164" s="172">
        <v>1.8100303528166856E-3</v>
      </c>
      <c r="AU164" s="172">
        <v>2.5252525252525255E-3</v>
      </c>
      <c r="AV164" s="172">
        <v>3.0270706604779889E-3</v>
      </c>
      <c r="AW164" s="172">
        <v>1.7740813806610936E-3</v>
      </c>
      <c r="AY164" s="234"/>
      <c r="AZ164" s="143" t="s">
        <v>483</v>
      </c>
      <c r="BA164" s="72" t="s">
        <v>82</v>
      </c>
      <c r="BB164" s="165">
        <v>0.92592592592592593</v>
      </c>
      <c r="BC164" s="165">
        <v>0.86458333333333337</v>
      </c>
      <c r="BD164" s="165">
        <v>0.6470588235294118</v>
      </c>
      <c r="BE164" s="165">
        <v>0.32258064516129031</v>
      </c>
      <c r="BF164" s="165">
        <v>0.76744186046511631</v>
      </c>
    </row>
    <row r="165" spans="1:58" ht="18" customHeight="1" x14ac:dyDescent="0.25">
      <c r="A165" s="234"/>
      <c r="B165" s="143" t="s">
        <v>484</v>
      </c>
      <c r="C165" s="72" t="s">
        <v>22</v>
      </c>
      <c r="D165" s="155">
        <v>70</v>
      </c>
      <c r="E165" s="155">
        <v>115</v>
      </c>
      <c r="F165" s="155">
        <v>60</v>
      </c>
      <c r="G165" s="155">
        <v>75</v>
      </c>
      <c r="H165" s="155">
        <v>320</v>
      </c>
      <c r="I165" s="62"/>
      <c r="J165" s="155">
        <v>19969</v>
      </c>
      <c r="K165" s="155">
        <v>16999</v>
      </c>
      <c r="L165" s="155">
        <v>13287</v>
      </c>
      <c r="M165" s="155">
        <v>14992</v>
      </c>
      <c r="N165" s="155">
        <v>65247</v>
      </c>
      <c r="O165" s="165">
        <v>3.505433421803796E-3</v>
      </c>
      <c r="P165" s="165">
        <v>6.7651038296370376E-3</v>
      </c>
      <c r="Q165" s="165">
        <v>4.5156920298035676E-3</v>
      </c>
      <c r="R165" s="165">
        <v>5.0026680896478118E-3</v>
      </c>
      <c r="S165" s="165">
        <v>4.904440050883566E-3</v>
      </c>
      <c r="U165" s="234"/>
      <c r="V165" s="143" t="s">
        <v>484</v>
      </c>
      <c r="W165" s="72" t="s">
        <v>22</v>
      </c>
      <c r="X165" s="177">
        <v>65</v>
      </c>
      <c r="Y165" s="177">
        <v>95</v>
      </c>
      <c r="Z165" s="177">
        <v>15</v>
      </c>
      <c r="AA165" s="177">
        <v>20</v>
      </c>
      <c r="AB165" s="177">
        <v>200</v>
      </c>
      <c r="AC165" s="40"/>
      <c r="AD165" s="172">
        <v>3.2550453202463817E-3</v>
      </c>
      <c r="AE165" s="172">
        <v>5.5885640331784225E-3</v>
      </c>
      <c r="AF165" s="172">
        <v>1.1289230074508919E-3</v>
      </c>
      <c r="AG165" s="172">
        <v>1.3340448239060833E-3</v>
      </c>
      <c r="AH165" s="172">
        <v>3.0652750318022285E-3</v>
      </c>
      <c r="AJ165" s="234"/>
      <c r="AK165" s="143" t="s">
        <v>484</v>
      </c>
      <c r="AL165" s="72" t="s">
        <v>22</v>
      </c>
      <c r="AM165" s="155" t="s">
        <v>317</v>
      </c>
      <c r="AN165" s="155">
        <v>20</v>
      </c>
      <c r="AO165" s="155">
        <v>45</v>
      </c>
      <c r="AP165" s="155">
        <v>55</v>
      </c>
      <c r="AQ165" s="155">
        <v>125</v>
      </c>
      <c r="AR165" s="87"/>
      <c r="AS165" s="172" t="s">
        <v>317</v>
      </c>
      <c r="AT165" s="172">
        <v>1.1765397964586153E-3</v>
      </c>
      <c r="AU165" s="172">
        <v>3.3867690223526757E-3</v>
      </c>
      <c r="AV165" s="172">
        <v>3.6686232657417287E-3</v>
      </c>
      <c r="AW165" s="172">
        <v>1.9157968948763928E-3</v>
      </c>
      <c r="AY165" s="234"/>
      <c r="AZ165" s="143" t="s">
        <v>484</v>
      </c>
      <c r="BA165" s="72" t="s">
        <v>22</v>
      </c>
      <c r="BB165" s="165">
        <v>0.9285714285714286</v>
      </c>
      <c r="BC165" s="165">
        <v>0.82608695652173914</v>
      </c>
      <c r="BD165" s="165">
        <v>0.25</v>
      </c>
      <c r="BE165" s="165">
        <v>0.26666666666666666</v>
      </c>
      <c r="BF165" s="165">
        <v>0.625</v>
      </c>
    </row>
    <row r="166" spans="1:58" ht="18" customHeight="1" x14ac:dyDescent="0.25">
      <c r="A166" s="234"/>
      <c r="B166" s="143" t="s">
        <v>488</v>
      </c>
      <c r="C166" s="72" t="s">
        <v>83</v>
      </c>
      <c r="D166" s="155">
        <v>50</v>
      </c>
      <c r="E166" s="155">
        <v>130</v>
      </c>
      <c r="F166" s="155">
        <v>60</v>
      </c>
      <c r="G166" s="155">
        <v>65</v>
      </c>
      <c r="H166" s="155">
        <v>305</v>
      </c>
      <c r="I166" s="62"/>
      <c r="J166" s="155">
        <v>18200</v>
      </c>
      <c r="K166" s="155">
        <v>15578</v>
      </c>
      <c r="L166" s="155">
        <v>11677</v>
      </c>
      <c r="M166" s="155">
        <v>12645</v>
      </c>
      <c r="N166" s="155">
        <v>58100</v>
      </c>
      <c r="O166" s="165">
        <v>2.7472527472527475E-3</v>
      </c>
      <c r="P166" s="165">
        <v>8.3451020670175895E-3</v>
      </c>
      <c r="Q166" s="165">
        <v>5.1383060717650085E-3</v>
      </c>
      <c r="R166" s="165">
        <v>5.1403716884143927E-3</v>
      </c>
      <c r="S166" s="165">
        <v>5.2495697074010327E-3</v>
      </c>
      <c r="U166" s="234"/>
      <c r="V166" s="143" t="s">
        <v>488</v>
      </c>
      <c r="W166" s="72" t="s">
        <v>83</v>
      </c>
      <c r="X166" s="177">
        <v>45</v>
      </c>
      <c r="Y166" s="177">
        <v>105</v>
      </c>
      <c r="Z166" s="177">
        <v>25</v>
      </c>
      <c r="AA166" s="177">
        <v>20</v>
      </c>
      <c r="AB166" s="177">
        <v>190</v>
      </c>
      <c r="AC166" s="40"/>
      <c r="AD166" s="172">
        <v>2.4725274725274724E-3</v>
      </c>
      <c r="AE166" s="172">
        <v>6.7402747464372836E-3</v>
      </c>
      <c r="AF166" s="172">
        <v>2.1409608632354201E-3</v>
      </c>
      <c r="AG166" s="172">
        <v>1.5816528272044287E-3</v>
      </c>
      <c r="AH166" s="172">
        <v>3.2702237521514631E-3</v>
      </c>
      <c r="AJ166" s="234"/>
      <c r="AK166" s="143" t="s">
        <v>488</v>
      </c>
      <c r="AL166" s="72" t="s">
        <v>83</v>
      </c>
      <c r="AM166" s="155" t="s">
        <v>317</v>
      </c>
      <c r="AN166" s="155">
        <v>25</v>
      </c>
      <c r="AO166" s="155">
        <v>35</v>
      </c>
      <c r="AP166" s="155">
        <v>45</v>
      </c>
      <c r="AQ166" s="155">
        <v>115</v>
      </c>
      <c r="AR166" s="87"/>
      <c r="AS166" s="172" t="s">
        <v>317</v>
      </c>
      <c r="AT166" s="172">
        <v>1.6048273205803057E-3</v>
      </c>
      <c r="AU166" s="172">
        <v>2.9973452085295879E-3</v>
      </c>
      <c r="AV166" s="172">
        <v>3.5587188612099642E-3</v>
      </c>
      <c r="AW166" s="172">
        <v>1.9793459552495695E-3</v>
      </c>
      <c r="AY166" s="234"/>
      <c r="AZ166" s="143" t="s">
        <v>488</v>
      </c>
      <c r="BA166" s="72" t="s">
        <v>83</v>
      </c>
      <c r="BB166" s="165">
        <v>0.9</v>
      </c>
      <c r="BC166" s="165">
        <v>0.80769230769230771</v>
      </c>
      <c r="BD166" s="165">
        <v>0.41666666666666669</v>
      </c>
      <c r="BE166" s="165">
        <v>0.30769230769230771</v>
      </c>
      <c r="BF166" s="165">
        <v>0.62295081967213117</v>
      </c>
    </row>
    <row r="167" spans="1:58" ht="18" customHeight="1" x14ac:dyDescent="0.25">
      <c r="A167" s="234"/>
      <c r="B167" s="143" t="s">
        <v>490</v>
      </c>
      <c r="C167" s="72" t="s">
        <v>17</v>
      </c>
      <c r="D167" s="155">
        <v>95</v>
      </c>
      <c r="E167" s="155">
        <v>165</v>
      </c>
      <c r="F167" s="155">
        <v>65</v>
      </c>
      <c r="G167" s="155">
        <v>55</v>
      </c>
      <c r="H167" s="155">
        <v>380</v>
      </c>
      <c r="I167" s="62"/>
      <c r="J167" s="155">
        <v>21111</v>
      </c>
      <c r="K167" s="155">
        <v>16655</v>
      </c>
      <c r="L167" s="155">
        <v>11948</v>
      </c>
      <c r="M167" s="155">
        <v>13999</v>
      </c>
      <c r="N167" s="155">
        <v>63713</v>
      </c>
      <c r="O167" s="165">
        <v>4.5000236843351811E-3</v>
      </c>
      <c r="P167" s="165">
        <v>9.9069348543980792E-3</v>
      </c>
      <c r="Q167" s="165">
        <v>5.4402410445262804E-3</v>
      </c>
      <c r="R167" s="165">
        <v>3.9288520608614904E-3</v>
      </c>
      <c r="S167" s="165">
        <v>5.9642459152763174E-3</v>
      </c>
      <c r="U167" s="234"/>
      <c r="V167" s="143" t="s">
        <v>490</v>
      </c>
      <c r="W167" s="72" t="s">
        <v>17</v>
      </c>
      <c r="X167" s="177">
        <v>90</v>
      </c>
      <c r="Y167" s="177">
        <v>145</v>
      </c>
      <c r="Z167" s="177">
        <v>35</v>
      </c>
      <c r="AA167" s="177">
        <v>20</v>
      </c>
      <c r="AB167" s="177">
        <v>290</v>
      </c>
      <c r="AC167" s="40"/>
      <c r="AD167" s="172">
        <v>4.2631803325280659E-3</v>
      </c>
      <c r="AE167" s="172">
        <v>8.7060942659861907E-3</v>
      </c>
      <c r="AF167" s="172">
        <v>2.9293605624372281E-3</v>
      </c>
      <c r="AG167" s="172">
        <v>1.4286734766769055E-3</v>
      </c>
      <c r="AH167" s="172">
        <v>4.5516613563950838E-3</v>
      </c>
      <c r="AJ167" s="234"/>
      <c r="AK167" s="143" t="s">
        <v>490</v>
      </c>
      <c r="AL167" s="72" t="s">
        <v>17</v>
      </c>
      <c r="AM167" s="155" t="s">
        <v>317</v>
      </c>
      <c r="AN167" s="155">
        <v>20</v>
      </c>
      <c r="AO167" s="155">
        <v>30</v>
      </c>
      <c r="AP167" s="155">
        <v>35</v>
      </c>
      <c r="AQ167" s="155">
        <v>90</v>
      </c>
      <c r="AR167" s="87"/>
      <c r="AS167" s="172" t="s">
        <v>317</v>
      </c>
      <c r="AT167" s="172">
        <v>1.2008405884118883E-3</v>
      </c>
      <c r="AU167" s="172">
        <v>2.5108804820890528E-3</v>
      </c>
      <c r="AV167" s="172">
        <v>2.5001785841845844E-3</v>
      </c>
      <c r="AW167" s="172">
        <v>1.4125845588812331E-3</v>
      </c>
      <c r="AY167" s="234"/>
      <c r="AZ167" s="143" t="s">
        <v>490</v>
      </c>
      <c r="BA167" s="72" t="s">
        <v>17</v>
      </c>
      <c r="BB167" s="165">
        <v>0.94736842105263153</v>
      </c>
      <c r="BC167" s="165">
        <v>0.87878787878787878</v>
      </c>
      <c r="BD167" s="165">
        <v>0.53846153846153844</v>
      </c>
      <c r="BE167" s="165">
        <v>0.36363636363636365</v>
      </c>
      <c r="BF167" s="165">
        <v>0.76315789473684215</v>
      </c>
    </row>
    <row r="168" spans="1:58" ht="18" customHeight="1" x14ac:dyDescent="0.25">
      <c r="A168" s="234"/>
      <c r="B168" s="143" t="s">
        <v>495</v>
      </c>
      <c r="C168" s="72" t="s">
        <v>18</v>
      </c>
      <c r="D168" s="155">
        <v>90</v>
      </c>
      <c r="E168" s="155">
        <v>205</v>
      </c>
      <c r="F168" s="155">
        <v>80</v>
      </c>
      <c r="G168" s="155">
        <v>50</v>
      </c>
      <c r="H168" s="155">
        <v>425</v>
      </c>
      <c r="I168" s="62"/>
      <c r="J168" s="155">
        <v>21007</v>
      </c>
      <c r="K168" s="155">
        <v>18609</v>
      </c>
      <c r="L168" s="155">
        <v>14248</v>
      </c>
      <c r="M168" s="155">
        <v>15188</v>
      </c>
      <c r="N168" s="155">
        <v>69052</v>
      </c>
      <c r="O168" s="165">
        <v>4.2842861903175135E-3</v>
      </c>
      <c r="P168" s="165">
        <v>1.1016174969100973E-2</v>
      </c>
      <c r="Q168" s="165">
        <v>5.614823133071308E-3</v>
      </c>
      <c r="R168" s="165">
        <v>3.2920726889649724E-3</v>
      </c>
      <c r="S168" s="165">
        <v>6.1547819034930198E-3</v>
      </c>
      <c r="U168" s="234"/>
      <c r="V168" s="143" t="s">
        <v>495</v>
      </c>
      <c r="W168" s="72" t="s">
        <v>18</v>
      </c>
      <c r="X168" s="177">
        <v>80</v>
      </c>
      <c r="Y168" s="177">
        <v>175</v>
      </c>
      <c r="Z168" s="177">
        <v>30</v>
      </c>
      <c r="AA168" s="177">
        <v>15</v>
      </c>
      <c r="AB168" s="177">
        <v>300</v>
      </c>
      <c r="AC168" s="40"/>
      <c r="AD168" s="172">
        <v>3.8082543913933449E-3</v>
      </c>
      <c r="AE168" s="172">
        <v>9.4040518028910749E-3</v>
      </c>
      <c r="AF168" s="172">
        <v>2.1055586749017404E-3</v>
      </c>
      <c r="AG168" s="172">
        <v>9.8762180668949162E-4</v>
      </c>
      <c r="AH168" s="172">
        <v>4.3445519318774254E-3</v>
      </c>
      <c r="AJ168" s="234"/>
      <c r="AK168" s="143" t="s">
        <v>495</v>
      </c>
      <c r="AL168" s="72" t="s">
        <v>18</v>
      </c>
      <c r="AM168" s="155">
        <v>10</v>
      </c>
      <c r="AN168" s="155">
        <v>30</v>
      </c>
      <c r="AO168" s="155">
        <v>50</v>
      </c>
      <c r="AP168" s="155">
        <v>40</v>
      </c>
      <c r="AQ168" s="155">
        <v>125</v>
      </c>
      <c r="AR168" s="87"/>
      <c r="AS168" s="172">
        <v>4.7603179892416811E-4</v>
      </c>
      <c r="AT168" s="172">
        <v>1.6121231662098985E-3</v>
      </c>
      <c r="AU168" s="172">
        <v>3.5092644581695676E-3</v>
      </c>
      <c r="AV168" s="172">
        <v>2.6336581511719778E-3</v>
      </c>
      <c r="AW168" s="172">
        <v>1.810229971615594E-3</v>
      </c>
      <c r="AY168" s="234"/>
      <c r="AZ168" s="143" t="s">
        <v>495</v>
      </c>
      <c r="BA168" s="72" t="s">
        <v>18</v>
      </c>
      <c r="BB168" s="165">
        <v>0.88888888888888884</v>
      </c>
      <c r="BC168" s="165">
        <v>0.85365853658536583</v>
      </c>
      <c r="BD168" s="165">
        <v>0.375</v>
      </c>
      <c r="BE168" s="165">
        <v>0.3</v>
      </c>
      <c r="BF168" s="165">
        <v>0.70588235294117652</v>
      </c>
    </row>
    <row r="169" spans="1:58" ht="18" customHeight="1" x14ac:dyDescent="0.25">
      <c r="A169" s="234"/>
      <c r="B169" s="143" t="s">
        <v>496</v>
      </c>
      <c r="C169" s="72" t="s">
        <v>84</v>
      </c>
      <c r="D169" s="155">
        <v>75</v>
      </c>
      <c r="E169" s="155">
        <v>185</v>
      </c>
      <c r="F169" s="155">
        <v>55</v>
      </c>
      <c r="G169" s="155">
        <v>65</v>
      </c>
      <c r="H169" s="155">
        <v>380</v>
      </c>
      <c r="I169" s="62"/>
      <c r="J169" s="155">
        <v>17284</v>
      </c>
      <c r="K169" s="155">
        <v>14996</v>
      </c>
      <c r="L169" s="155">
        <v>10917</v>
      </c>
      <c r="M169" s="155">
        <v>11972</v>
      </c>
      <c r="N169" s="155">
        <v>55169</v>
      </c>
      <c r="O169" s="165">
        <v>4.3392733163619534E-3</v>
      </c>
      <c r="P169" s="165">
        <v>1.2336623099493198E-2</v>
      </c>
      <c r="Q169" s="165">
        <v>5.0380141064394982E-3</v>
      </c>
      <c r="R169" s="165">
        <v>5.4293351152689606E-3</v>
      </c>
      <c r="S169" s="165">
        <v>6.887926190433033E-3</v>
      </c>
      <c r="U169" s="234"/>
      <c r="V169" s="143" t="s">
        <v>496</v>
      </c>
      <c r="W169" s="72" t="s">
        <v>84</v>
      </c>
      <c r="X169" s="177">
        <v>70</v>
      </c>
      <c r="Y169" s="177">
        <v>155</v>
      </c>
      <c r="Z169" s="177">
        <v>30</v>
      </c>
      <c r="AA169" s="177">
        <v>25</v>
      </c>
      <c r="AB169" s="177">
        <v>280</v>
      </c>
      <c r="AC169" s="40"/>
      <c r="AD169" s="172">
        <v>4.0499884286044896E-3</v>
      </c>
      <c r="AE169" s="172">
        <v>1.0336089623899706E-2</v>
      </c>
      <c r="AF169" s="172">
        <v>2.7480076944215444E-3</v>
      </c>
      <c r="AG169" s="172">
        <v>2.088205813564985E-3</v>
      </c>
      <c r="AH169" s="172">
        <v>5.0753140350559191E-3</v>
      </c>
      <c r="AJ169" s="234"/>
      <c r="AK169" s="143" t="s">
        <v>496</v>
      </c>
      <c r="AL169" s="72" t="s">
        <v>84</v>
      </c>
      <c r="AM169" s="155" t="s">
        <v>317</v>
      </c>
      <c r="AN169" s="155">
        <v>30</v>
      </c>
      <c r="AO169" s="155">
        <v>20</v>
      </c>
      <c r="AP169" s="155">
        <v>40</v>
      </c>
      <c r="AQ169" s="155">
        <v>95</v>
      </c>
      <c r="AR169" s="87"/>
      <c r="AS169" s="172" t="s">
        <v>317</v>
      </c>
      <c r="AT169" s="172">
        <v>2.0005334755934918E-3</v>
      </c>
      <c r="AU169" s="172">
        <v>1.8320051296143629E-3</v>
      </c>
      <c r="AV169" s="172">
        <v>3.341129301703976E-3</v>
      </c>
      <c r="AW169" s="172">
        <v>1.7219815476082583E-3</v>
      </c>
      <c r="AY169" s="234"/>
      <c r="AZ169" s="143" t="s">
        <v>496</v>
      </c>
      <c r="BA169" s="72" t="s">
        <v>84</v>
      </c>
      <c r="BB169" s="165">
        <v>0.93333333333333335</v>
      </c>
      <c r="BC169" s="165">
        <v>0.83783783783783783</v>
      </c>
      <c r="BD169" s="165">
        <v>0.54545454545454541</v>
      </c>
      <c r="BE169" s="165">
        <v>0.38461538461538464</v>
      </c>
      <c r="BF169" s="165">
        <v>0.73684210526315785</v>
      </c>
    </row>
    <row r="170" spans="1:58" ht="18" customHeight="1" x14ac:dyDescent="0.25">
      <c r="A170" s="234"/>
      <c r="B170" s="143" t="s">
        <v>497</v>
      </c>
      <c r="C170" s="72" t="s">
        <v>27</v>
      </c>
      <c r="D170" s="155">
        <v>50</v>
      </c>
      <c r="E170" s="155">
        <v>130</v>
      </c>
      <c r="F170" s="155">
        <v>65</v>
      </c>
      <c r="G170" s="155">
        <v>40</v>
      </c>
      <c r="H170" s="155">
        <v>280</v>
      </c>
      <c r="J170" s="155">
        <v>17580</v>
      </c>
      <c r="K170" s="155">
        <v>16888</v>
      </c>
      <c r="L170" s="155">
        <v>13234</v>
      </c>
      <c r="M170" s="155">
        <v>13254</v>
      </c>
      <c r="N170" s="155">
        <v>60956</v>
      </c>
      <c r="O170" s="165">
        <v>2.844141069397042E-3</v>
      </c>
      <c r="P170" s="165">
        <v>7.6977735670298439E-3</v>
      </c>
      <c r="Q170" s="165">
        <v>4.911591355599214E-3</v>
      </c>
      <c r="R170" s="165">
        <v>3.017956843217142E-3</v>
      </c>
      <c r="S170" s="165">
        <v>4.5934772622875514E-3</v>
      </c>
      <c r="U170" s="234"/>
      <c r="V170" s="143" t="s">
        <v>497</v>
      </c>
      <c r="W170" s="72" t="s">
        <v>27</v>
      </c>
      <c r="X170" s="177">
        <v>45</v>
      </c>
      <c r="Y170" s="177">
        <v>105</v>
      </c>
      <c r="Z170" s="177">
        <v>20</v>
      </c>
      <c r="AA170" s="177">
        <v>10</v>
      </c>
      <c r="AB170" s="177">
        <v>185</v>
      </c>
      <c r="AC170" s="40"/>
      <c r="AD170" s="172">
        <v>2.5597269624573378E-3</v>
      </c>
      <c r="AE170" s="172">
        <v>6.2174324964471813E-3</v>
      </c>
      <c r="AF170" s="172">
        <v>1.511258878645912E-3</v>
      </c>
      <c r="AG170" s="172">
        <v>7.5448921080428549E-4</v>
      </c>
      <c r="AH170" s="172">
        <v>3.0349760482971323E-3</v>
      </c>
      <c r="AJ170" s="234"/>
      <c r="AK170" s="143" t="s">
        <v>497</v>
      </c>
      <c r="AL170" s="72" t="s">
        <v>27</v>
      </c>
      <c r="AM170" s="155" t="s">
        <v>317</v>
      </c>
      <c r="AN170" s="155">
        <v>25</v>
      </c>
      <c r="AO170" s="155">
        <v>45</v>
      </c>
      <c r="AP170" s="155">
        <v>25</v>
      </c>
      <c r="AQ170" s="155">
        <v>95</v>
      </c>
      <c r="AR170" s="87"/>
      <c r="AS170" s="172" t="s">
        <v>317</v>
      </c>
      <c r="AT170" s="172">
        <v>1.4803410705826621E-3</v>
      </c>
      <c r="AU170" s="172">
        <v>3.4003324769533022E-3</v>
      </c>
      <c r="AV170" s="172">
        <v>1.8862230270107138E-3</v>
      </c>
      <c r="AW170" s="172">
        <v>1.5585012139904192E-3</v>
      </c>
      <c r="AY170" s="234"/>
      <c r="AZ170" s="143" t="s">
        <v>497</v>
      </c>
      <c r="BA170" s="72" t="s">
        <v>27</v>
      </c>
      <c r="BB170" s="165">
        <v>0.9</v>
      </c>
      <c r="BC170" s="165">
        <v>0.80769230769230771</v>
      </c>
      <c r="BD170" s="165">
        <v>0.30769230769230771</v>
      </c>
      <c r="BE170" s="165">
        <v>0.25</v>
      </c>
      <c r="BF170" s="165">
        <v>0.6607142857142857</v>
      </c>
    </row>
    <row r="171" spans="1:58" ht="18" customHeight="1" x14ac:dyDescent="0.25">
      <c r="A171" s="234"/>
      <c r="B171" s="143" t="s">
        <v>500</v>
      </c>
      <c r="C171" s="72" t="s">
        <v>85</v>
      </c>
      <c r="D171" s="155">
        <v>155</v>
      </c>
      <c r="E171" s="155">
        <v>335</v>
      </c>
      <c r="F171" s="155">
        <v>135</v>
      </c>
      <c r="G171" s="155">
        <v>90</v>
      </c>
      <c r="H171" s="155">
        <v>715</v>
      </c>
      <c r="I171" s="27"/>
      <c r="J171" s="155">
        <v>22146</v>
      </c>
      <c r="K171" s="155">
        <v>20170</v>
      </c>
      <c r="L171" s="155">
        <v>15730</v>
      </c>
      <c r="M171" s="155">
        <v>17549</v>
      </c>
      <c r="N171" s="155">
        <v>75595</v>
      </c>
      <c r="O171" s="165">
        <v>6.9990065926126615E-3</v>
      </c>
      <c r="P171" s="165">
        <v>1.6608824987605353E-2</v>
      </c>
      <c r="Q171" s="165">
        <v>8.5823267641449465E-3</v>
      </c>
      <c r="R171" s="165">
        <v>5.1284973502763688E-3</v>
      </c>
      <c r="S171" s="165">
        <v>9.4582975064488387E-3</v>
      </c>
      <c r="U171" s="234"/>
      <c r="V171" s="143" t="s">
        <v>500</v>
      </c>
      <c r="W171" s="72" t="s">
        <v>85</v>
      </c>
      <c r="X171" s="177">
        <v>145</v>
      </c>
      <c r="Y171" s="177">
        <v>310</v>
      </c>
      <c r="Z171" s="177">
        <v>60</v>
      </c>
      <c r="AA171" s="177">
        <v>45</v>
      </c>
      <c r="AB171" s="177">
        <v>560</v>
      </c>
      <c r="AC171" s="40"/>
      <c r="AD171" s="172">
        <v>6.5474577801860378E-3</v>
      </c>
      <c r="AE171" s="172">
        <v>1.5369360436291522E-2</v>
      </c>
      <c r="AF171" s="172">
        <v>3.8143674507310869E-3</v>
      </c>
      <c r="AG171" s="172">
        <v>2.5642486751381844E-3</v>
      </c>
      <c r="AH171" s="172">
        <v>7.4078973477081818E-3</v>
      </c>
      <c r="AJ171" s="234"/>
      <c r="AK171" s="143" t="s">
        <v>500</v>
      </c>
      <c r="AL171" s="72" t="s">
        <v>85</v>
      </c>
      <c r="AM171" s="155">
        <v>10</v>
      </c>
      <c r="AN171" s="155">
        <v>25</v>
      </c>
      <c r="AO171" s="155">
        <v>75</v>
      </c>
      <c r="AP171" s="155">
        <v>45</v>
      </c>
      <c r="AQ171" s="155">
        <v>160</v>
      </c>
      <c r="AR171" s="87"/>
      <c r="AS171" s="172">
        <v>4.5154881242662334E-4</v>
      </c>
      <c r="AT171" s="172">
        <v>1.2394645513138325E-3</v>
      </c>
      <c r="AU171" s="172">
        <v>4.7679593134138587E-3</v>
      </c>
      <c r="AV171" s="172">
        <v>2.5642486751381844E-3</v>
      </c>
      <c r="AW171" s="172">
        <v>2.1165420993451947E-3</v>
      </c>
      <c r="AY171" s="234"/>
      <c r="AZ171" s="143" t="s">
        <v>500</v>
      </c>
      <c r="BA171" s="72" t="s">
        <v>85</v>
      </c>
      <c r="BB171" s="165">
        <v>0.93548387096774188</v>
      </c>
      <c r="BC171" s="165">
        <v>0.92537313432835822</v>
      </c>
      <c r="BD171" s="165">
        <v>0.44444444444444442</v>
      </c>
      <c r="BE171" s="165">
        <v>0.5</v>
      </c>
      <c r="BF171" s="165">
        <v>0.78321678321678323</v>
      </c>
    </row>
    <row r="172" spans="1:58" ht="18" customHeight="1" x14ac:dyDescent="0.25">
      <c r="A172" s="234"/>
      <c r="B172" s="143" t="s">
        <v>480</v>
      </c>
      <c r="C172" s="72" t="s">
        <v>21</v>
      </c>
      <c r="D172" s="155">
        <v>50</v>
      </c>
      <c r="E172" s="155">
        <v>80</v>
      </c>
      <c r="F172" s="155">
        <v>40</v>
      </c>
      <c r="G172" s="155">
        <v>30</v>
      </c>
      <c r="H172" s="155">
        <v>200</v>
      </c>
      <c r="J172" s="155">
        <v>12133</v>
      </c>
      <c r="K172" s="155">
        <v>9624</v>
      </c>
      <c r="L172" s="155">
        <v>7195</v>
      </c>
      <c r="M172" s="155">
        <v>8102</v>
      </c>
      <c r="N172" s="155">
        <v>37054</v>
      </c>
      <c r="O172" s="165">
        <v>4.1209923349542566E-3</v>
      </c>
      <c r="P172" s="165">
        <v>8.3125519534497094E-3</v>
      </c>
      <c r="Q172" s="165">
        <v>5.5594162612925642E-3</v>
      </c>
      <c r="R172" s="165">
        <v>3.7027894347074798E-3</v>
      </c>
      <c r="S172" s="165">
        <v>5.3975279322070495E-3</v>
      </c>
      <c r="U172" s="234"/>
      <c r="V172" s="143" t="s">
        <v>480</v>
      </c>
      <c r="W172" s="72" t="s">
        <v>21</v>
      </c>
      <c r="X172" s="177">
        <v>50</v>
      </c>
      <c r="Y172" s="177">
        <v>75</v>
      </c>
      <c r="Z172" s="177">
        <v>15</v>
      </c>
      <c r="AA172" s="177">
        <v>10</v>
      </c>
      <c r="AB172" s="177">
        <v>145</v>
      </c>
      <c r="AC172" s="40"/>
      <c r="AD172" s="172">
        <v>4.1209923349542566E-3</v>
      </c>
      <c r="AE172" s="172">
        <v>7.7930174563591026E-3</v>
      </c>
      <c r="AF172" s="172">
        <v>2.0847810979847115E-3</v>
      </c>
      <c r="AG172" s="172">
        <v>1.2342631449024932E-3</v>
      </c>
      <c r="AH172" s="172">
        <v>3.9132077508501105E-3</v>
      </c>
      <c r="AJ172" s="234"/>
      <c r="AK172" s="143" t="s">
        <v>480</v>
      </c>
      <c r="AL172" s="72" t="s">
        <v>21</v>
      </c>
      <c r="AM172" s="155" t="s">
        <v>317</v>
      </c>
      <c r="AN172" s="155" t="s">
        <v>317</v>
      </c>
      <c r="AO172" s="155">
        <v>25</v>
      </c>
      <c r="AP172" s="155">
        <v>20</v>
      </c>
      <c r="AQ172" s="155">
        <v>50</v>
      </c>
      <c r="AR172" s="87"/>
      <c r="AS172" s="172" t="s">
        <v>317</v>
      </c>
      <c r="AT172" s="172" t="s">
        <v>317</v>
      </c>
      <c r="AU172" s="172">
        <v>3.4746351633078527E-3</v>
      </c>
      <c r="AV172" s="172">
        <v>2.4685262898049864E-3</v>
      </c>
      <c r="AW172" s="172">
        <v>1.3493819830517624E-3</v>
      </c>
      <c r="AY172" s="234"/>
      <c r="AZ172" s="143" t="s">
        <v>480</v>
      </c>
      <c r="BA172" s="72" t="s">
        <v>21</v>
      </c>
      <c r="BB172" s="165">
        <v>1</v>
      </c>
      <c r="BC172" s="165">
        <v>0.9375</v>
      </c>
      <c r="BD172" s="165">
        <v>0.375</v>
      </c>
      <c r="BE172" s="165">
        <v>0.33333333333333331</v>
      </c>
      <c r="BF172" s="165">
        <v>0.72499999999999998</v>
      </c>
    </row>
    <row r="173" spans="1:58" ht="18" customHeight="1" x14ac:dyDescent="0.25">
      <c r="A173" s="234"/>
      <c r="B173" s="143" t="s">
        <v>482</v>
      </c>
      <c r="C173" s="72" t="s">
        <v>26</v>
      </c>
      <c r="D173" s="155">
        <v>255</v>
      </c>
      <c r="E173" s="155">
        <v>425</v>
      </c>
      <c r="F173" s="155">
        <v>80</v>
      </c>
      <c r="G173" s="155">
        <v>80</v>
      </c>
      <c r="H173" s="155">
        <v>845</v>
      </c>
      <c r="J173" s="155">
        <v>35358</v>
      </c>
      <c r="K173" s="155">
        <v>27490</v>
      </c>
      <c r="L173" s="155">
        <v>19568</v>
      </c>
      <c r="M173" s="155">
        <v>29854</v>
      </c>
      <c r="N173" s="155">
        <v>112270</v>
      </c>
      <c r="O173" s="165">
        <v>7.2119463770575262E-3</v>
      </c>
      <c r="P173" s="165">
        <v>1.5460167333575846E-2</v>
      </c>
      <c r="Q173" s="165">
        <v>4.0883074407195418E-3</v>
      </c>
      <c r="R173" s="165">
        <v>2.6797079118376097E-3</v>
      </c>
      <c r="S173" s="165">
        <v>7.5264986193996613E-3</v>
      </c>
      <c r="U173" s="234"/>
      <c r="V173" s="143" t="s">
        <v>482</v>
      </c>
      <c r="W173" s="72" t="s">
        <v>26</v>
      </c>
      <c r="X173" s="177">
        <v>250</v>
      </c>
      <c r="Y173" s="177">
        <v>405</v>
      </c>
      <c r="Z173" s="177">
        <v>55</v>
      </c>
      <c r="AA173" s="177">
        <v>35</v>
      </c>
      <c r="AB173" s="177">
        <v>740</v>
      </c>
      <c r="AC173" s="40"/>
      <c r="AD173" s="172">
        <v>7.0705356637818881E-3</v>
      </c>
      <c r="AE173" s="172">
        <v>1.4732630047289924E-2</v>
      </c>
      <c r="AF173" s="172">
        <v>2.8107113654946853E-3</v>
      </c>
      <c r="AG173" s="172">
        <v>1.1723722114289543E-3</v>
      </c>
      <c r="AH173" s="172">
        <v>6.5912532288233726E-3</v>
      </c>
      <c r="AJ173" s="234"/>
      <c r="AK173" s="143" t="s">
        <v>482</v>
      </c>
      <c r="AL173" s="72" t="s">
        <v>26</v>
      </c>
      <c r="AM173" s="155" t="s">
        <v>317</v>
      </c>
      <c r="AN173" s="155">
        <v>20</v>
      </c>
      <c r="AO173" s="155">
        <v>30</v>
      </c>
      <c r="AP173" s="155">
        <v>45</v>
      </c>
      <c r="AQ173" s="155">
        <v>105</v>
      </c>
      <c r="AR173" s="87"/>
      <c r="AS173" s="172" t="s">
        <v>317</v>
      </c>
      <c r="AT173" s="172">
        <v>7.2753728628592216E-4</v>
      </c>
      <c r="AU173" s="172">
        <v>1.5331152902698284E-3</v>
      </c>
      <c r="AV173" s="172">
        <v>1.5073357004086554E-3</v>
      </c>
      <c r="AW173" s="172">
        <v>9.3524539057628932E-4</v>
      </c>
      <c r="AY173" s="234"/>
      <c r="AZ173" s="143" t="s">
        <v>482</v>
      </c>
      <c r="BA173" s="72" t="s">
        <v>26</v>
      </c>
      <c r="BB173" s="165">
        <v>0.98039215686274506</v>
      </c>
      <c r="BC173" s="165">
        <v>0.95294117647058818</v>
      </c>
      <c r="BD173" s="165">
        <v>0.6875</v>
      </c>
      <c r="BE173" s="165">
        <v>0.4375</v>
      </c>
      <c r="BF173" s="165">
        <v>0.87573964497041423</v>
      </c>
    </row>
    <row r="174" spans="1:58" ht="18" customHeight="1" x14ac:dyDescent="0.25">
      <c r="A174" s="234"/>
      <c r="B174" s="143" t="s">
        <v>494</v>
      </c>
      <c r="C174" s="72" t="s">
        <v>86</v>
      </c>
      <c r="D174" s="155">
        <v>25</v>
      </c>
      <c r="E174" s="155">
        <v>45</v>
      </c>
      <c r="F174" s="155">
        <v>40</v>
      </c>
      <c r="G174" s="155">
        <v>30</v>
      </c>
      <c r="H174" s="155">
        <v>135</v>
      </c>
      <c r="J174" s="155">
        <v>12230</v>
      </c>
      <c r="K174" s="155">
        <v>10836</v>
      </c>
      <c r="L174" s="155">
        <v>8192</v>
      </c>
      <c r="M174" s="155">
        <v>9142</v>
      </c>
      <c r="N174" s="155">
        <v>40400</v>
      </c>
      <c r="O174" s="165">
        <v>2.0441537203597709E-3</v>
      </c>
      <c r="P174" s="165">
        <v>4.152823920265781E-3</v>
      </c>
      <c r="Q174" s="165">
        <v>4.8828125E-3</v>
      </c>
      <c r="R174" s="165">
        <v>3.2815576460293152E-3</v>
      </c>
      <c r="S174" s="165">
        <v>3.3415841584158415E-3</v>
      </c>
      <c r="U174" s="234"/>
      <c r="V174" s="143" t="s">
        <v>494</v>
      </c>
      <c r="W174" s="72" t="s">
        <v>86</v>
      </c>
      <c r="X174" s="177">
        <v>20</v>
      </c>
      <c r="Y174" s="177">
        <v>40</v>
      </c>
      <c r="Z174" s="177">
        <v>15</v>
      </c>
      <c r="AA174" s="177">
        <v>10</v>
      </c>
      <c r="AB174" s="177">
        <v>80</v>
      </c>
      <c r="AC174" s="40"/>
      <c r="AD174" s="172">
        <v>1.6353229762878169E-3</v>
      </c>
      <c r="AE174" s="172">
        <v>3.6913990402362494E-3</v>
      </c>
      <c r="AF174" s="172">
        <v>1.8310546875E-3</v>
      </c>
      <c r="AG174" s="172">
        <v>1.0938525486764385E-3</v>
      </c>
      <c r="AH174" s="172">
        <v>1.9801980198019802E-3</v>
      </c>
      <c r="AJ174" s="234"/>
      <c r="AK174" s="143" t="s">
        <v>494</v>
      </c>
      <c r="AL174" s="72" t="s">
        <v>86</v>
      </c>
      <c r="AM174" s="155" t="s">
        <v>317</v>
      </c>
      <c r="AN174" s="155" t="s">
        <v>317</v>
      </c>
      <c r="AO174" s="155">
        <v>25</v>
      </c>
      <c r="AP174" s="155">
        <v>25</v>
      </c>
      <c r="AQ174" s="155">
        <v>60</v>
      </c>
      <c r="AR174" s="87"/>
      <c r="AS174" s="172" t="s">
        <v>317</v>
      </c>
      <c r="AT174" s="172" t="s">
        <v>317</v>
      </c>
      <c r="AU174" s="172">
        <v>3.0517578125E-3</v>
      </c>
      <c r="AV174" s="172">
        <v>2.7346313716910958E-3</v>
      </c>
      <c r="AW174" s="172">
        <v>1.4851485148514852E-3</v>
      </c>
      <c r="AY174" s="234"/>
      <c r="AZ174" s="143" t="s">
        <v>494</v>
      </c>
      <c r="BA174" s="72" t="s">
        <v>86</v>
      </c>
      <c r="BB174" s="165">
        <v>0.8</v>
      </c>
      <c r="BC174" s="165">
        <v>0.88888888888888884</v>
      </c>
      <c r="BD174" s="165">
        <v>0.375</v>
      </c>
      <c r="BE174" s="165">
        <v>0.33333333333333331</v>
      </c>
      <c r="BF174" s="165">
        <v>0.59259259259259256</v>
      </c>
    </row>
    <row r="175" spans="1:58" ht="18" customHeight="1" x14ac:dyDescent="0.25">
      <c r="A175" s="234"/>
      <c r="B175" s="143" t="s">
        <v>491</v>
      </c>
      <c r="C175" s="72" t="s">
        <v>24</v>
      </c>
      <c r="D175" s="155">
        <v>55</v>
      </c>
      <c r="E175" s="155">
        <v>115</v>
      </c>
      <c r="F175" s="155">
        <v>60</v>
      </c>
      <c r="G175" s="155">
        <v>50</v>
      </c>
      <c r="H175" s="155">
        <v>280</v>
      </c>
      <c r="J175" s="155">
        <v>17360</v>
      </c>
      <c r="K175" s="155">
        <v>15845</v>
      </c>
      <c r="L175" s="155">
        <v>12129</v>
      </c>
      <c r="M175" s="155">
        <v>14015</v>
      </c>
      <c r="N175" s="155">
        <v>59349</v>
      </c>
      <c r="O175" s="165">
        <v>3.1682027649769587E-3</v>
      </c>
      <c r="P175" s="165">
        <v>7.2578100347112651E-3</v>
      </c>
      <c r="Q175" s="165">
        <v>4.9468216670789022E-3</v>
      </c>
      <c r="R175" s="165">
        <v>3.5676061362825543E-3</v>
      </c>
      <c r="S175" s="165">
        <v>4.7178553977320599E-3</v>
      </c>
      <c r="U175" s="234"/>
      <c r="V175" s="143" t="s">
        <v>491</v>
      </c>
      <c r="W175" s="72" t="s">
        <v>24</v>
      </c>
      <c r="X175" s="177">
        <v>50</v>
      </c>
      <c r="Y175" s="177">
        <v>105</v>
      </c>
      <c r="Z175" s="177">
        <v>25</v>
      </c>
      <c r="AA175" s="177">
        <v>10</v>
      </c>
      <c r="AB175" s="177">
        <v>195</v>
      </c>
      <c r="AC175" s="40"/>
      <c r="AD175" s="172">
        <v>2.8801843317972351E-3</v>
      </c>
      <c r="AE175" s="172">
        <v>6.6266961186494163E-3</v>
      </c>
      <c r="AF175" s="172">
        <v>2.0611756946162089E-3</v>
      </c>
      <c r="AG175" s="172">
        <v>7.1352122725651087E-4</v>
      </c>
      <c r="AH175" s="172">
        <v>3.2856492948491129E-3</v>
      </c>
      <c r="AJ175" s="234"/>
      <c r="AK175" s="143" t="s">
        <v>491</v>
      </c>
      <c r="AL175" s="72" t="s">
        <v>24</v>
      </c>
      <c r="AM175" s="155" t="s">
        <v>317</v>
      </c>
      <c r="AN175" s="155">
        <v>10</v>
      </c>
      <c r="AO175" s="155">
        <v>35</v>
      </c>
      <c r="AP175" s="155">
        <v>35</v>
      </c>
      <c r="AQ175" s="155">
        <v>80</v>
      </c>
      <c r="AR175" s="87"/>
      <c r="AS175" s="172" t="s">
        <v>317</v>
      </c>
      <c r="AT175" s="172">
        <v>6.3111391606184919E-4</v>
      </c>
      <c r="AU175" s="172">
        <v>2.8856459724626929E-3</v>
      </c>
      <c r="AV175" s="172">
        <v>2.4973242953977882E-3</v>
      </c>
      <c r="AW175" s="172">
        <v>1.3479586850663027E-3</v>
      </c>
      <c r="AY175" s="234"/>
      <c r="AZ175" s="143" t="s">
        <v>491</v>
      </c>
      <c r="BA175" s="72" t="s">
        <v>24</v>
      </c>
      <c r="BB175" s="165">
        <v>0.90909090909090906</v>
      </c>
      <c r="BC175" s="165">
        <v>0.91304347826086951</v>
      </c>
      <c r="BD175" s="165">
        <v>0.41666666666666669</v>
      </c>
      <c r="BE175" s="165">
        <v>0.2</v>
      </c>
      <c r="BF175" s="165">
        <v>0.6964285714285714</v>
      </c>
    </row>
    <row r="176" spans="1:58" ht="18" customHeight="1" x14ac:dyDescent="0.25">
      <c r="A176" s="235"/>
      <c r="B176" s="143" t="s">
        <v>501</v>
      </c>
      <c r="C176" s="72" t="s">
        <v>25</v>
      </c>
      <c r="D176" s="155" t="s">
        <v>317</v>
      </c>
      <c r="E176" s="155">
        <v>40</v>
      </c>
      <c r="F176" s="155">
        <v>75</v>
      </c>
      <c r="G176" s="155">
        <v>45</v>
      </c>
      <c r="H176" s="155">
        <v>170</v>
      </c>
      <c r="J176" s="155">
        <v>21439</v>
      </c>
      <c r="K176" s="155">
        <v>19781</v>
      </c>
      <c r="L176" s="155">
        <v>15450</v>
      </c>
      <c r="M176" s="155">
        <v>17201</v>
      </c>
      <c r="N176" s="155">
        <v>73871</v>
      </c>
      <c r="O176" s="165" t="s">
        <v>317</v>
      </c>
      <c r="P176" s="165">
        <v>2.0221424599363024E-3</v>
      </c>
      <c r="Q176" s="165">
        <v>4.8543689320388345E-3</v>
      </c>
      <c r="R176" s="165">
        <v>2.6161269693622466E-3</v>
      </c>
      <c r="S176" s="165">
        <v>2.3013090387296775E-3</v>
      </c>
      <c r="U176" s="235"/>
      <c r="V176" s="143" t="s">
        <v>501</v>
      </c>
      <c r="W176" s="72" t="s">
        <v>25</v>
      </c>
      <c r="X176" s="177" t="s">
        <v>317</v>
      </c>
      <c r="Y176" s="177">
        <v>30</v>
      </c>
      <c r="Z176" s="177">
        <v>10</v>
      </c>
      <c r="AA176" s="177">
        <v>10</v>
      </c>
      <c r="AB176" s="177">
        <v>55</v>
      </c>
      <c r="AC176" s="40"/>
      <c r="AD176" s="172" t="s">
        <v>317</v>
      </c>
      <c r="AE176" s="172">
        <v>1.5166068449522269E-3</v>
      </c>
      <c r="AF176" s="172">
        <v>6.4724919093851134E-4</v>
      </c>
      <c r="AG176" s="172">
        <v>5.8136154874716584E-4</v>
      </c>
      <c r="AH176" s="172">
        <v>7.4454115958901327E-4</v>
      </c>
      <c r="AJ176" s="235"/>
      <c r="AK176" s="143" t="s">
        <v>501</v>
      </c>
      <c r="AL176" s="72" t="s">
        <v>25</v>
      </c>
      <c r="AM176" s="155" t="s">
        <v>317</v>
      </c>
      <c r="AN176" s="155">
        <v>10</v>
      </c>
      <c r="AO176" s="155">
        <v>65</v>
      </c>
      <c r="AP176" s="155">
        <v>30</v>
      </c>
      <c r="AQ176" s="155">
        <v>110</v>
      </c>
      <c r="AR176" s="87"/>
      <c r="AS176" s="172" t="s">
        <v>317</v>
      </c>
      <c r="AT176" s="172">
        <v>5.0553561498407559E-4</v>
      </c>
      <c r="AU176" s="172">
        <v>4.207119741100324E-3</v>
      </c>
      <c r="AV176" s="172">
        <v>1.7440846462414975E-3</v>
      </c>
      <c r="AW176" s="172">
        <v>1.4890823191780265E-3</v>
      </c>
      <c r="AY176" s="235"/>
      <c r="AZ176" s="143" t="s">
        <v>501</v>
      </c>
      <c r="BA176" s="72" t="s">
        <v>25</v>
      </c>
      <c r="BB176" s="165" t="s">
        <v>317</v>
      </c>
      <c r="BC176" s="165">
        <v>0.75</v>
      </c>
      <c r="BD176" s="165">
        <v>0.13333333333333333</v>
      </c>
      <c r="BE176" s="165">
        <v>0.22222222222222221</v>
      </c>
      <c r="BF176" s="165">
        <v>0.3235294117647059</v>
      </c>
    </row>
    <row r="177" spans="1:58" ht="8.25" customHeight="1" x14ac:dyDescent="0.25">
      <c r="A177" s="31"/>
      <c r="B177" s="73"/>
      <c r="C177" s="31"/>
      <c r="D177" s="158"/>
      <c r="E177" s="158"/>
      <c r="F177" s="158"/>
      <c r="G177" s="158"/>
      <c r="H177" s="179"/>
      <c r="J177" s="155"/>
      <c r="K177" s="155"/>
      <c r="L177" s="155"/>
      <c r="M177" s="155"/>
      <c r="N177" s="155"/>
      <c r="O177" s="170"/>
      <c r="P177" s="170"/>
      <c r="Q177" s="170"/>
      <c r="R177" s="170"/>
      <c r="S177" s="171"/>
      <c r="U177" s="31"/>
      <c r="V177" s="73"/>
      <c r="W177" s="31"/>
      <c r="X177" s="166"/>
      <c r="Y177" s="166"/>
      <c r="Z177" s="166"/>
      <c r="AA177" s="166"/>
      <c r="AB177" s="178"/>
      <c r="AC177" s="24"/>
      <c r="AD177" s="200"/>
      <c r="AE177" s="200"/>
      <c r="AF177" s="200"/>
      <c r="AG177" s="200"/>
      <c r="AH177" s="200"/>
      <c r="AJ177" s="31"/>
      <c r="AK177" s="73"/>
      <c r="AL177" s="31"/>
      <c r="AM177" s="158"/>
      <c r="AN177" s="158"/>
      <c r="AO177" s="158"/>
      <c r="AP177" s="158"/>
      <c r="AQ177" s="159"/>
      <c r="AR177" s="88"/>
      <c r="AS177" s="174"/>
      <c r="AT177" s="174"/>
      <c r="AU177" s="174"/>
      <c r="AV177" s="174"/>
      <c r="AW177" s="174"/>
      <c r="AY177" s="31"/>
      <c r="AZ177" s="73"/>
      <c r="BA177" s="31"/>
      <c r="BB177" s="158"/>
      <c r="BC177" s="158"/>
      <c r="BD177" s="184"/>
      <c r="BE177" s="177"/>
      <c r="BF177" s="185"/>
    </row>
    <row r="178" spans="1:58" ht="18" customHeight="1" x14ac:dyDescent="0.25">
      <c r="A178" s="233" t="s">
        <v>5</v>
      </c>
      <c r="B178" s="143" t="s">
        <v>533</v>
      </c>
      <c r="C178" s="72" t="s">
        <v>70</v>
      </c>
      <c r="D178" s="155">
        <v>80</v>
      </c>
      <c r="E178" s="155">
        <v>110</v>
      </c>
      <c r="F178" s="155">
        <v>50</v>
      </c>
      <c r="G178" s="155">
        <v>40</v>
      </c>
      <c r="H178" s="155">
        <v>280</v>
      </c>
      <c r="J178" s="155">
        <v>22143</v>
      </c>
      <c r="K178" s="155">
        <v>18951</v>
      </c>
      <c r="L178" s="155">
        <v>13979</v>
      </c>
      <c r="M178" s="155">
        <v>16089</v>
      </c>
      <c r="N178" s="155">
        <v>71162</v>
      </c>
      <c r="O178" s="165">
        <v>3.6128799169037619E-3</v>
      </c>
      <c r="P178" s="165">
        <v>5.8044430373067387E-3</v>
      </c>
      <c r="Q178" s="165">
        <v>3.5767937620716788E-3</v>
      </c>
      <c r="R178" s="165">
        <v>2.4861706756168812E-3</v>
      </c>
      <c r="S178" s="165">
        <v>3.9346842415896128E-3</v>
      </c>
      <c r="U178" s="233" t="s">
        <v>5</v>
      </c>
      <c r="V178" s="143" t="s">
        <v>533</v>
      </c>
      <c r="W178" s="72" t="s">
        <v>70</v>
      </c>
      <c r="X178" s="177">
        <v>35</v>
      </c>
      <c r="Y178" s="177">
        <v>50</v>
      </c>
      <c r="Z178" s="177">
        <v>10</v>
      </c>
      <c r="AA178" s="177">
        <v>10</v>
      </c>
      <c r="AB178" s="177">
        <v>105</v>
      </c>
      <c r="AC178" s="40"/>
      <c r="AD178" s="172">
        <v>1.5806349636453959E-3</v>
      </c>
      <c r="AE178" s="172">
        <v>2.6383831987757903E-3</v>
      </c>
      <c r="AF178" s="172">
        <v>7.1535875241433584E-4</v>
      </c>
      <c r="AG178" s="172">
        <v>6.2154266890422031E-4</v>
      </c>
      <c r="AH178" s="172">
        <v>1.4755065905961047E-3</v>
      </c>
      <c r="AJ178" s="233" t="s">
        <v>5</v>
      </c>
      <c r="AK178" s="143" t="s">
        <v>533</v>
      </c>
      <c r="AL178" s="72" t="s">
        <v>70</v>
      </c>
      <c r="AM178" s="155">
        <v>45</v>
      </c>
      <c r="AN178" s="155">
        <v>60</v>
      </c>
      <c r="AO178" s="155">
        <v>40</v>
      </c>
      <c r="AP178" s="155">
        <v>30</v>
      </c>
      <c r="AQ178" s="155">
        <v>170</v>
      </c>
      <c r="AR178" s="87"/>
      <c r="AS178" s="172">
        <v>2.0322449532583662E-3</v>
      </c>
      <c r="AT178" s="172">
        <v>3.1660598385309484E-3</v>
      </c>
      <c r="AU178" s="172">
        <v>2.8614350096573433E-3</v>
      </c>
      <c r="AV178" s="172">
        <v>1.8646280067126609E-3</v>
      </c>
      <c r="AW178" s="172">
        <v>2.3889154323936935E-3</v>
      </c>
      <c r="AY178" s="233" t="s">
        <v>5</v>
      </c>
      <c r="AZ178" s="143" t="s">
        <v>533</v>
      </c>
      <c r="BA178" s="72" t="s">
        <v>70</v>
      </c>
      <c r="BB178" s="165">
        <v>0.4375</v>
      </c>
      <c r="BC178" s="165">
        <v>0.45454545454545453</v>
      </c>
      <c r="BD178" s="165">
        <v>0.2</v>
      </c>
      <c r="BE178" s="165">
        <v>0.25</v>
      </c>
      <c r="BF178" s="165">
        <v>0.375</v>
      </c>
    </row>
    <row r="179" spans="1:58" ht="18" customHeight="1" x14ac:dyDescent="0.25">
      <c r="A179" s="234"/>
      <c r="B179" s="143" t="s">
        <v>508</v>
      </c>
      <c r="C179" s="72" t="s">
        <v>233</v>
      </c>
      <c r="D179" s="155" t="s">
        <v>317</v>
      </c>
      <c r="E179" s="155">
        <v>10</v>
      </c>
      <c r="F179" s="155">
        <v>15</v>
      </c>
      <c r="G179" s="155">
        <v>20</v>
      </c>
      <c r="H179" s="155">
        <v>45</v>
      </c>
      <c r="J179" s="155">
        <v>8810</v>
      </c>
      <c r="K179" s="155">
        <v>8442</v>
      </c>
      <c r="L179" s="155">
        <v>6499</v>
      </c>
      <c r="M179" s="155">
        <v>7207</v>
      </c>
      <c r="N179" s="155">
        <v>30958</v>
      </c>
      <c r="O179" s="165" t="s">
        <v>317</v>
      </c>
      <c r="P179" s="165">
        <v>1.1845534233593934E-3</v>
      </c>
      <c r="Q179" s="165">
        <v>2.3080473919064471E-3</v>
      </c>
      <c r="R179" s="165">
        <v>2.7750797835437769E-3</v>
      </c>
      <c r="S179" s="165">
        <v>1.4535822727566379E-3</v>
      </c>
      <c r="U179" s="234"/>
      <c r="V179" s="143" t="s">
        <v>508</v>
      </c>
      <c r="W179" s="72" t="s">
        <v>233</v>
      </c>
      <c r="X179" s="177" t="s">
        <v>317</v>
      </c>
      <c r="Y179" s="177" t="s">
        <v>317</v>
      </c>
      <c r="Z179" s="177" t="s">
        <v>317</v>
      </c>
      <c r="AA179" s="177" t="s">
        <v>317</v>
      </c>
      <c r="AB179" s="177" t="s">
        <v>317</v>
      </c>
      <c r="AC179" s="40"/>
      <c r="AD179" s="172" t="s">
        <v>317</v>
      </c>
      <c r="AE179" s="172" t="s">
        <v>317</v>
      </c>
      <c r="AF179" s="172" t="s">
        <v>317</v>
      </c>
      <c r="AG179" s="172" t="s">
        <v>317</v>
      </c>
      <c r="AH179" s="172" t="s">
        <v>317</v>
      </c>
      <c r="AJ179" s="234"/>
      <c r="AK179" s="143" t="s">
        <v>508</v>
      </c>
      <c r="AL179" s="72" t="s">
        <v>233</v>
      </c>
      <c r="AM179" s="155" t="s">
        <v>317</v>
      </c>
      <c r="AN179" s="155" t="s">
        <v>317</v>
      </c>
      <c r="AO179" s="155">
        <v>15</v>
      </c>
      <c r="AP179" s="155">
        <v>15</v>
      </c>
      <c r="AQ179" s="155">
        <v>40</v>
      </c>
      <c r="AR179" s="87"/>
      <c r="AS179" s="172" t="s">
        <v>317</v>
      </c>
      <c r="AT179" s="172" t="s">
        <v>317</v>
      </c>
      <c r="AU179" s="172">
        <v>2.3080473919064471E-3</v>
      </c>
      <c r="AV179" s="172">
        <v>2.0813098376578328E-3</v>
      </c>
      <c r="AW179" s="172">
        <v>1.2920731313392339E-3</v>
      </c>
      <c r="AY179" s="234"/>
      <c r="AZ179" s="143" t="s">
        <v>508</v>
      </c>
      <c r="BA179" s="72" t="s">
        <v>233</v>
      </c>
      <c r="BB179" s="165" t="s">
        <v>317</v>
      </c>
      <c r="BC179" s="165" t="s">
        <v>317</v>
      </c>
      <c r="BD179" s="165" t="s">
        <v>317</v>
      </c>
      <c r="BE179" s="165" t="s">
        <v>317</v>
      </c>
      <c r="BF179" s="165" t="s">
        <v>317</v>
      </c>
    </row>
    <row r="180" spans="1:58" ht="18" customHeight="1" x14ac:dyDescent="0.25">
      <c r="A180" s="234"/>
      <c r="B180" s="143" t="s">
        <v>562</v>
      </c>
      <c r="C180" s="72" t="s">
        <v>234</v>
      </c>
      <c r="D180" s="155" t="s">
        <v>317</v>
      </c>
      <c r="E180" s="155">
        <v>10</v>
      </c>
      <c r="F180" s="155">
        <v>15</v>
      </c>
      <c r="G180" s="155">
        <v>25</v>
      </c>
      <c r="H180" s="155">
        <v>45</v>
      </c>
      <c r="J180" s="155">
        <v>10705</v>
      </c>
      <c r="K180" s="155">
        <v>10368</v>
      </c>
      <c r="L180" s="155">
        <v>8391</v>
      </c>
      <c r="M180" s="155">
        <v>9419</v>
      </c>
      <c r="N180" s="155">
        <v>38883</v>
      </c>
      <c r="O180" s="165" t="s">
        <v>317</v>
      </c>
      <c r="P180" s="165">
        <v>9.6450617283950612E-4</v>
      </c>
      <c r="Q180" s="165">
        <v>1.7876296031462281E-3</v>
      </c>
      <c r="R180" s="165">
        <v>2.6542095763881514E-3</v>
      </c>
      <c r="S180" s="165">
        <v>1.1573181081706658E-3</v>
      </c>
      <c r="U180" s="234"/>
      <c r="V180" s="143" t="s">
        <v>562</v>
      </c>
      <c r="W180" s="72" t="s">
        <v>234</v>
      </c>
      <c r="X180" s="177" t="s">
        <v>317</v>
      </c>
      <c r="Y180" s="177" t="s">
        <v>317</v>
      </c>
      <c r="Z180" s="177" t="s">
        <v>317</v>
      </c>
      <c r="AA180" s="177" t="s">
        <v>317</v>
      </c>
      <c r="AB180" s="177">
        <v>10</v>
      </c>
      <c r="AC180" s="40"/>
      <c r="AD180" s="172" t="s">
        <v>317</v>
      </c>
      <c r="AE180" s="172" t="s">
        <v>317</v>
      </c>
      <c r="AF180" s="172" t="s">
        <v>317</v>
      </c>
      <c r="AG180" s="172" t="s">
        <v>317</v>
      </c>
      <c r="AH180" s="172">
        <v>2.571818018157035E-4</v>
      </c>
      <c r="AJ180" s="234"/>
      <c r="AK180" s="143" t="s">
        <v>562</v>
      </c>
      <c r="AL180" s="72" t="s">
        <v>234</v>
      </c>
      <c r="AM180" s="155" t="s">
        <v>317</v>
      </c>
      <c r="AN180" s="155" t="s">
        <v>317</v>
      </c>
      <c r="AO180" s="155">
        <v>10</v>
      </c>
      <c r="AP180" s="155">
        <v>20</v>
      </c>
      <c r="AQ180" s="155">
        <v>35</v>
      </c>
      <c r="AR180" s="87"/>
      <c r="AS180" s="172" t="s">
        <v>317</v>
      </c>
      <c r="AT180" s="172" t="s">
        <v>317</v>
      </c>
      <c r="AU180" s="172">
        <v>1.191753068764152E-3</v>
      </c>
      <c r="AV180" s="172">
        <v>2.1233676611105215E-3</v>
      </c>
      <c r="AW180" s="172">
        <v>9.0013630635496229E-4</v>
      </c>
      <c r="AY180" s="234"/>
      <c r="AZ180" s="143" t="s">
        <v>562</v>
      </c>
      <c r="BA180" s="72" t="s">
        <v>234</v>
      </c>
      <c r="BB180" s="165" t="s">
        <v>317</v>
      </c>
      <c r="BC180" s="165" t="s">
        <v>317</v>
      </c>
      <c r="BD180" s="165" t="s">
        <v>317</v>
      </c>
      <c r="BE180" s="165" t="s">
        <v>317</v>
      </c>
      <c r="BF180" s="165">
        <v>0.22222222222222221</v>
      </c>
    </row>
    <row r="181" spans="1:58" ht="18" customHeight="1" x14ac:dyDescent="0.25">
      <c r="A181" s="234"/>
      <c r="B181" s="143" t="s">
        <v>540</v>
      </c>
      <c r="C181" s="72" t="s">
        <v>235</v>
      </c>
      <c r="D181" s="155" t="s">
        <v>317</v>
      </c>
      <c r="E181" s="155" t="s">
        <v>317</v>
      </c>
      <c r="F181" s="155">
        <v>20</v>
      </c>
      <c r="G181" s="155">
        <v>30</v>
      </c>
      <c r="H181" s="155">
        <v>55</v>
      </c>
      <c r="J181" s="155">
        <v>13530</v>
      </c>
      <c r="K181" s="155">
        <v>10968</v>
      </c>
      <c r="L181" s="155">
        <v>7670</v>
      </c>
      <c r="M181" s="155">
        <v>9337</v>
      </c>
      <c r="N181" s="155">
        <v>41505</v>
      </c>
      <c r="O181" s="165" t="s">
        <v>317</v>
      </c>
      <c r="P181" s="165" t="s">
        <v>317</v>
      </c>
      <c r="Q181" s="165">
        <v>2.6075619295958278E-3</v>
      </c>
      <c r="R181" s="165">
        <v>3.2130234550712222E-3</v>
      </c>
      <c r="S181" s="165">
        <v>1.3251415492109384E-3</v>
      </c>
      <c r="U181" s="234"/>
      <c r="V181" s="143" t="s">
        <v>540</v>
      </c>
      <c r="W181" s="72" t="s">
        <v>235</v>
      </c>
      <c r="X181" s="177" t="s">
        <v>317</v>
      </c>
      <c r="Y181" s="177" t="s">
        <v>317</v>
      </c>
      <c r="Z181" s="177" t="s">
        <v>317</v>
      </c>
      <c r="AA181" s="177" t="s">
        <v>317</v>
      </c>
      <c r="AB181" s="177">
        <v>10</v>
      </c>
      <c r="AC181" s="40"/>
      <c r="AD181" s="172" t="s">
        <v>317</v>
      </c>
      <c r="AE181" s="172" t="s">
        <v>317</v>
      </c>
      <c r="AF181" s="172" t="s">
        <v>317</v>
      </c>
      <c r="AG181" s="172" t="s">
        <v>317</v>
      </c>
      <c r="AH181" s="172">
        <v>2.4093482712926153E-4</v>
      </c>
      <c r="AJ181" s="234"/>
      <c r="AK181" s="143" t="s">
        <v>540</v>
      </c>
      <c r="AL181" s="72" t="s">
        <v>235</v>
      </c>
      <c r="AM181" s="155" t="s">
        <v>317</v>
      </c>
      <c r="AN181" s="155" t="s">
        <v>317</v>
      </c>
      <c r="AO181" s="155">
        <v>15</v>
      </c>
      <c r="AP181" s="155">
        <v>25</v>
      </c>
      <c r="AQ181" s="155">
        <v>45</v>
      </c>
      <c r="AR181" s="87"/>
      <c r="AS181" s="172" t="s">
        <v>317</v>
      </c>
      <c r="AT181" s="172" t="s">
        <v>317</v>
      </c>
      <c r="AU181" s="172">
        <v>1.9556714471968711E-3</v>
      </c>
      <c r="AV181" s="172">
        <v>2.677519545892685E-3</v>
      </c>
      <c r="AW181" s="172">
        <v>1.0842067220816769E-3</v>
      </c>
      <c r="AY181" s="234"/>
      <c r="AZ181" s="143" t="s">
        <v>540</v>
      </c>
      <c r="BA181" s="72" t="s">
        <v>235</v>
      </c>
      <c r="BB181" s="165" t="s">
        <v>317</v>
      </c>
      <c r="BC181" s="165" t="s">
        <v>317</v>
      </c>
      <c r="BD181" s="165" t="s">
        <v>317</v>
      </c>
      <c r="BE181" s="165" t="s">
        <v>317</v>
      </c>
      <c r="BF181" s="165">
        <v>0.18181818181818182</v>
      </c>
    </row>
    <row r="182" spans="1:58" ht="18" customHeight="1" x14ac:dyDescent="0.25">
      <c r="A182" s="234"/>
      <c r="B182" s="143" t="s">
        <v>547</v>
      </c>
      <c r="C182" s="72" t="s">
        <v>236</v>
      </c>
      <c r="D182" s="155" t="s">
        <v>317</v>
      </c>
      <c r="E182" s="155">
        <v>10</v>
      </c>
      <c r="F182" s="155">
        <v>45</v>
      </c>
      <c r="G182" s="155">
        <v>40</v>
      </c>
      <c r="H182" s="155">
        <v>105</v>
      </c>
      <c r="J182" s="155">
        <v>15275</v>
      </c>
      <c r="K182" s="155">
        <v>12914</v>
      </c>
      <c r="L182" s="155">
        <v>9318</v>
      </c>
      <c r="M182" s="155">
        <v>8778</v>
      </c>
      <c r="N182" s="155">
        <v>46285</v>
      </c>
      <c r="O182" s="165" t="s">
        <v>317</v>
      </c>
      <c r="P182" s="165">
        <v>7.7435341489855971E-4</v>
      </c>
      <c r="Q182" s="165">
        <v>4.829362524146813E-3</v>
      </c>
      <c r="R182" s="165">
        <v>4.5568466621098199E-3</v>
      </c>
      <c r="S182" s="165">
        <v>2.2685535270606026E-3</v>
      </c>
      <c r="U182" s="234"/>
      <c r="V182" s="143" t="s">
        <v>547</v>
      </c>
      <c r="W182" s="72" t="s">
        <v>236</v>
      </c>
      <c r="X182" s="177" t="s">
        <v>317</v>
      </c>
      <c r="Y182" s="177" t="s">
        <v>317</v>
      </c>
      <c r="Z182" s="177" t="s">
        <v>317</v>
      </c>
      <c r="AA182" s="177" t="s">
        <v>317</v>
      </c>
      <c r="AB182" s="177">
        <v>20</v>
      </c>
      <c r="AC182" s="40"/>
      <c r="AD182" s="172" t="s">
        <v>317</v>
      </c>
      <c r="AE182" s="172" t="s">
        <v>317</v>
      </c>
      <c r="AF182" s="172" t="s">
        <v>317</v>
      </c>
      <c r="AG182" s="172" t="s">
        <v>317</v>
      </c>
      <c r="AH182" s="172">
        <v>4.3210543372582908E-4</v>
      </c>
      <c r="AJ182" s="234"/>
      <c r="AK182" s="143" t="s">
        <v>547</v>
      </c>
      <c r="AL182" s="72" t="s">
        <v>236</v>
      </c>
      <c r="AM182" s="155" t="s">
        <v>317</v>
      </c>
      <c r="AN182" s="155" t="s">
        <v>317</v>
      </c>
      <c r="AO182" s="155">
        <v>40</v>
      </c>
      <c r="AP182" s="155">
        <v>40</v>
      </c>
      <c r="AQ182" s="155">
        <v>90</v>
      </c>
      <c r="AR182" s="87"/>
      <c r="AS182" s="172" t="s">
        <v>317</v>
      </c>
      <c r="AT182" s="172" t="s">
        <v>317</v>
      </c>
      <c r="AU182" s="172">
        <v>4.2927666881305004E-3</v>
      </c>
      <c r="AV182" s="172">
        <v>4.5568466621098199E-3</v>
      </c>
      <c r="AW182" s="172">
        <v>1.9444744517662311E-3</v>
      </c>
      <c r="AY182" s="234"/>
      <c r="AZ182" s="143" t="s">
        <v>547</v>
      </c>
      <c r="BA182" s="72" t="s">
        <v>236</v>
      </c>
      <c r="BB182" s="165" t="s">
        <v>317</v>
      </c>
      <c r="BC182" s="165" t="s">
        <v>317</v>
      </c>
      <c r="BD182" s="165" t="s">
        <v>317</v>
      </c>
      <c r="BE182" s="165" t="s">
        <v>317</v>
      </c>
      <c r="BF182" s="165">
        <v>0.19047619047619047</v>
      </c>
    </row>
    <row r="183" spans="1:58" ht="18" customHeight="1" x14ac:dyDescent="0.25">
      <c r="A183" s="234"/>
      <c r="B183" s="143" t="s">
        <v>565</v>
      </c>
      <c r="C183" s="72" t="s">
        <v>237</v>
      </c>
      <c r="D183" s="155" t="s">
        <v>317</v>
      </c>
      <c r="E183" s="155">
        <v>10</v>
      </c>
      <c r="F183" s="155">
        <v>45</v>
      </c>
      <c r="G183" s="155">
        <v>20</v>
      </c>
      <c r="H183" s="155">
        <v>80</v>
      </c>
      <c r="J183" s="155">
        <v>10456</v>
      </c>
      <c r="K183" s="155">
        <v>9939</v>
      </c>
      <c r="L183" s="155">
        <v>8190</v>
      </c>
      <c r="M183" s="155">
        <v>9226</v>
      </c>
      <c r="N183" s="155">
        <v>37811</v>
      </c>
      <c r="O183" s="165" t="s">
        <v>317</v>
      </c>
      <c r="P183" s="165">
        <v>1.0061374383740819E-3</v>
      </c>
      <c r="Q183" s="165">
        <v>5.4945054945054949E-3</v>
      </c>
      <c r="R183" s="165">
        <v>2.1677866897897246E-3</v>
      </c>
      <c r="S183" s="165">
        <v>2.1157864113617729E-3</v>
      </c>
      <c r="U183" s="234"/>
      <c r="V183" s="143" t="s">
        <v>565</v>
      </c>
      <c r="W183" s="72" t="s">
        <v>237</v>
      </c>
      <c r="X183" s="177" t="s">
        <v>317</v>
      </c>
      <c r="Y183" s="177" t="s">
        <v>317</v>
      </c>
      <c r="Z183" s="177" t="s">
        <v>317</v>
      </c>
      <c r="AA183" s="177" t="s">
        <v>317</v>
      </c>
      <c r="AB183" s="177">
        <v>15</v>
      </c>
      <c r="AC183" s="40"/>
      <c r="AD183" s="172" t="s">
        <v>317</v>
      </c>
      <c r="AE183" s="172" t="s">
        <v>317</v>
      </c>
      <c r="AF183" s="172" t="s">
        <v>317</v>
      </c>
      <c r="AG183" s="172" t="s">
        <v>317</v>
      </c>
      <c r="AH183" s="172">
        <v>3.9670995213033245E-4</v>
      </c>
      <c r="AJ183" s="234"/>
      <c r="AK183" s="143" t="s">
        <v>565</v>
      </c>
      <c r="AL183" s="72" t="s">
        <v>237</v>
      </c>
      <c r="AM183" s="155" t="s">
        <v>317</v>
      </c>
      <c r="AN183" s="155" t="s">
        <v>317</v>
      </c>
      <c r="AO183" s="155">
        <v>40</v>
      </c>
      <c r="AP183" s="155">
        <v>15</v>
      </c>
      <c r="AQ183" s="155">
        <v>65</v>
      </c>
      <c r="AR183" s="87"/>
      <c r="AS183" s="172" t="s">
        <v>317</v>
      </c>
      <c r="AT183" s="172" t="s">
        <v>317</v>
      </c>
      <c r="AU183" s="172">
        <v>4.884004884004884E-3</v>
      </c>
      <c r="AV183" s="172">
        <v>1.6258400173422935E-3</v>
      </c>
      <c r="AW183" s="172">
        <v>1.7190764592314406E-3</v>
      </c>
      <c r="AY183" s="234"/>
      <c r="AZ183" s="143" t="s">
        <v>565</v>
      </c>
      <c r="BA183" s="72" t="s">
        <v>237</v>
      </c>
      <c r="BB183" s="165" t="s">
        <v>317</v>
      </c>
      <c r="BC183" s="165" t="s">
        <v>317</v>
      </c>
      <c r="BD183" s="165" t="s">
        <v>317</v>
      </c>
      <c r="BE183" s="165" t="s">
        <v>317</v>
      </c>
      <c r="BF183" s="165">
        <v>0.1875</v>
      </c>
    </row>
    <row r="184" spans="1:58" ht="18" customHeight="1" x14ac:dyDescent="0.25">
      <c r="A184" s="234"/>
      <c r="B184" s="143" t="s">
        <v>567</v>
      </c>
      <c r="C184" s="72" t="s">
        <v>238</v>
      </c>
      <c r="D184" s="155" t="s">
        <v>317</v>
      </c>
      <c r="E184" s="155">
        <v>10</v>
      </c>
      <c r="F184" s="155">
        <v>30</v>
      </c>
      <c r="G184" s="155">
        <v>20</v>
      </c>
      <c r="H184" s="155">
        <v>60</v>
      </c>
      <c r="J184" s="155">
        <v>12121</v>
      </c>
      <c r="K184" s="155">
        <v>12694</v>
      </c>
      <c r="L184" s="155">
        <v>9314</v>
      </c>
      <c r="M184" s="155">
        <v>9996</v>
      </c>
      <c r="N184" s="155">
        <v>44125</v>
      </c>
      <c r="O184" s="165" t="s">
        <v>317</v>
      </c>
      <c r="P184" s="165">
        <v>7.8777375137860405E-4</v>
      </c>
      <c r="Q184" s="165">
        <v>3.2209576980888983E-3</v>
      </c>
      <c r="R184" s="165">
        <v>2.0008003201280513E-3</v>
      </c>
      <c r="S184" s="165">
        <v>1.3597733711048158E-3</v>
      </c>
      <c r="U184" s="234"/>
      <c r="V184" s="143" t="s">
        <v>567</v>
      </c>
      <c r="W184" s="72" t="s">
        <v>238</v>
      </c>
      <c r="X184" s="177" t="s">
        <v>317</v>
      </c>
      <c r="Y184" s="177" t="s">
        <v>317</v>
      </c>
      <c r="Z184" s="177" t="s">
        <v>317</v>
      </c>
      <c r="AA184" s="177" t="s">
        <v>317</v>
      </c>
      <c r="AB184" s="177" t="s">
        <v>317</v>
      </c>
      <c r="AC184" s="40"/>
      <c r="AD184" s="172" t="s">
        <v>317</v>
      </c>
      <c r="AE184" s="172" t="s">
        <v>317</v>
      </c>
      <c r="AF184" s="172" t="s">
        <v>317</v>
      </c>
      <c r="AG184" s="172" t="s">
        <v>317</v>
      </c>
      <c r="AH184" s="172" t="s">
        <v>317</v>
      </c>
      <c r="AJ184" s="234"/>
      <c r="AK184" s="143" t="s">
        <v>567</v>
      </c>
      <c r="AL184" s="72" t="s">
        <v>238</v>
      </c>
      <c r="AM184" s="155" t="s">
        <v>317</v>
      </c>
      <c r="AN184" s="155" t="s">
        <v>317</v>
      </c>
      <c r="AO184" s="155">
        <v>30</v>
      </c>
      <c r="AP184" s="155">
        <v>15</v>
      </c>
      <c r="AQ184" s="155">
        <v>55</v>
      </c>
      <c r="AR184" s="87"/>
      <c r="AS184" s="172" t="s">
        <v>317</v>
      </c>
      <c r="AT184" s="172" t="s">
        <v>317</v>
      </c>
      <c r="AU184" s="172">
        <v>3.2209576980888983E-3</v>
      </c>
      <c r="AV184" s="172">
        <v>1.5006002400960385E-3</v>
      </c>
      <c r="AW184" s="172">
        <v>1.2464589235127478E-3</v>
      </c>
      <c r="AY184" s="234"/>
      <c r="AZ184" s="143" t="s">
        <v>567</v>
      </c>
      <c r="BA184" s="72" t="s">
        <v>238</v>
      </c>
      <c r="BB184" s="165" t="s">
        <v>317</v>
      </c>
      <c r="BC184" s="165" t="s">
        <v>317</v>
      </c>
      <c r="BD184" s="165" t="s">
        <v>317</v>
      </c>
      <c r="BE184" s="165" t="s">
        <v>317</v>
      </c>
      <c r="BF184" s="165" t="s">
        <v>317</v>
      </c>
    </row>
    <row r="185" spans="1:58" ht="18" customHeight="1" x14ac:dyDescent="0.25">
      <c r="A185" s="234"/>
      <c r="B185" s="143" t="s">
        <v>535</v>
      </c>
      <c r="C185" s="72" t="s">
        <v>71</v>
      </c>
      <c r="D185" s="155">
        <v>45</v>
      </c>
      <c r="E185" s="155">
        <v>75</v>
      </c>
      <c r="F185" s="155">
        <v>65</v>
      </c>
      <c r="G185" s="155">
        <v>40</v>
      </c>
      <c r="H185" s="155">
        <v>230</v>
      </c>
      <c r="J185" s="155">
        <v>22669</v>
      </c>
      <c r="K185" s="155">
        <v>21269</v>
      </c>
      <c r="L185" s="155">
        <v>15196</v>
      </c>
      <c r="M185" s="155">
        <v>14826</v>
      </c>
      <c r="N185" s="155">
        <v>73960</v>
      </c>
      <c r="O185" s="165">
        <v>1.9850897701707178E-3</v>
      </c>
      <c r="P185" s="165">
        <v>3.5262588744181672E-3</v>
      </c>
      <c r="Q185" s="165">
        <v>4.2774414319557775E-3</v>
      </c>
      <c r="R185" s="165">
        <v>2.6979630379063806E-3</v>
      </c>
      <c r="S185" s="165">
        <v>3.1097890751757705E-3</v>
      </c>
      <c r="U185" s="234"/>
      <c r="V185" s="143" t="s">
        <v>535</v>
      </c>
      <c r="W185" s="72" t="s">
        <v>71</v>
      </c>
      <c r="X185" s="177">
        <v>45</v>
      </c>
      <c r="Y185" s="177">
        <v>60</v>
      </c>
      <c r="Z185" s="177">
        <v>10</v>
      </c>
      <c r="AA185" s="177">
        <v>10</v>
      </c>
      <c r="AB185" s="177">
        <v>125</v>
      </c>
      <c r="AC185" s="40"/>
      <c r="AD185" s="172">
        <v>1.9850897701707178E-3</v>
      </c>
      <c r="AE185" s="172">
        <v>2.8210070995345338E-3</v>
      </c>
      <c r="AF185" s="172">
        <v>6.5806791260858118E-4</v>
      </c>
      <c r="AG185" s="172">
        <v>6.7449075947659514E-4</v>
      </c>
      <c r="AH185" s="172">
        <v>1.6901027582477014E-3</v>
      </c>
      <c r="AJ185" s="234"/>
      <c r="AK185" s="143" t="s">
        <v>535</v>
      </c>
      <c r="AL185" s="72" t="s">
        <v>71</v>
      </c>
      <c r="AM185" s="155" t="s">
        <v>317</v>
      </c>
      <c r="AN185" s="155">
        <v>15</v>
      </c>
      <c r="AO185" s="155">
        <v>55</v>
      </c>
      <c r="AP185" s="155">
        <v>35</v>
      </c>
      <c r="AQ185" s="155">
        <v>105</v>
      </c>
      <c r="AR185" s="87"/>
      <c r="AS185" s="172" t="s">
        <v>317</v>
      </c>
      <c r="AT185" s="172">
        <v>7.0525177488363344E-4</v>
      </c>
      <c r="AU185" s="172">
        <v>3.6193735193471967E-3</v>
      </c>
      <c r="AV185" s="172">
        <v>2.360717658168083E-3</v>
      </c>
      <c r="AW185" s="172">
        <v>1.4196863169280692E-3</v>
      </c>
      <c r="AY185" s="234"/>
      <c r="AZ185" s="143" t="s">
        <v>535</v>
      </c>
      <c r="BA185" s="72" t="s">
        <v>71</v>
      </c>
      <c r="BB185" s="165">
        <v>1</v>
      </c>
      <c r="BC185" s="165">
        <v>0.8</v>
      </c>
      <c r="BD185" s="165">
        <v>0.15384615384615385</v>
      </c>
      <c r="BE185" s="165">
        <v>0.25</v>
      </c>
      <c r="BF185" s="165">
        <v>0.54347826086956519</v>
      </c>
    </row>
    <row r="186" spans="1:58" ht="18" customHeight="1" x14ac:dyDescent="0.25">
      <c r="A186" s="234"/>
      <c r="B186" s="143" t="s">
        <v>509</v>
      </c>
      <c r="C186" s="72" t="s">
        <v>239</v>
      </c>
      <c r="D186" s="155">
        <v>40</v>
      </c>
      <c r="E186" s="155">
        <v>65</v>
      </c>
      <c r="F186" s="155">
        <v>45</v>
      </c>
      <c r="G186" s="155">
        <v>55</v>
      </c>
      <c r="H186" s="155">
        <v>205</v>
      </c>
      <c r="J186" s="155">
        <v>16064</v>
      </c>
      <c r="K186" s="155">
        <v>14561</v>
      </c>
      <c r="L186" s="155">
        <v>11428</v>
      </c>
      <c r="M186" s="155">
        <v>17669</v>
      </c>
      <c r="N186" s="155">
        <v>59722</v>
      </c>
      <c r="O186" s="165">
        <v>2.4900398406374502E-3</v>
      </c>
      <c r="P186" s="165">
        <v>4.4639791223130276E-3</v>
      </c>
      <c r="Q186" s="165">
        <v>3.9376968848442422E-3</v>
      </c>
      <c r="R186" s="165">
        <v>3.1127964231139281E-3</v>
      </c>
      <c r="S186" s="165">
        <v>3.432570911891765E-3</v>
      </c>
      <c r="U186" s="234"/>
      <c r="V186" s="143" t="s">
        <v>509</v>
      </c>
      <c r="W186" s="72" t="s">
        <v>239</v>
      </c>
      <c r="X186" s="177">
        <v>35</v>
      </c>
      <c r="Y186" s="177">
        <v>45</v>
      </c>
      <c r="Z186" s="177" t="s">
        <v>317</v>
      </c>
      <c r="AA186" s="177" t="s">
        <v>317</v>
      </c>
      <c r="AB186" s="177">
        <v>90</v>
      </c>
      <c r="AC186" s="40"/>
      <c r="AD186" s="172">
        <v>2.1787848605577687E-3</v>
      </c>
      <c r="AE186" s="172">
        <v>3.0904470846782502E-3</v>
      </c>
      <c r="AF186" s="172" t="s">
        <v>317</v>
      </c>
      <c r="AG186" s="172" t="s">
        <v>317</v>
      </c>
      <c r="AH186" s="172">
        <v>1.5069823515622383E-3</v>
      </c>
      <c r="AJ186" s="234"/>
      <c r="AK186" s="143" t="s">
        <v>509</v>
      </c>
      <c r="AL186" s="72" t="s">
        <v>239</v>
      </c>
      <c r="AM186" s="155" t="s">
        <v>317</v>
      </c>
      <c r="AN186" s="155">
        <v>20</v>
      </c>
      <c r="AO186" s="155">
        <v>40</v>
      </c>
      <c r="AP186" s="155">
        <v>50</v>
      </c>
      <c r="AQ186" s="155">
        <v>115</v>
      </c>
      <c r="AR186" s="87"/>
      <c r="AS186" s="172" t="s">
        <v>317</v>
      </c>
      <c r="AT186" s="172">
        <v>1.3735320376347779E-3</v>
      </c>
      <c r="AU186" s="172">
        <v>3.5001750087504373E-3</v>
      </c>
      <c r="AV186" s="172">
        <v>2.8298149301035714E-3</v>
      </c>
      <c r="AW186" s="172">
        <v>1.9255885603295269E-3</v>
      </c>
      <c r="AY186" s="234"/>
      <c r="AZ186" s="143" t="s">
        <v>509</v>
      </c>
      <c r="BA186" s="72" t="s">
        <v>239</v>
      </c>
      <c r="BB186" s="165">
        <v>0.875</v>
      </c>
      <c r="BC186" s="165">
        <v>0.69230769230769229</v>
      </c>
      <c r="BD186" s="165" t="s">
        <v>317</v>
      </c>
      <c r="BE186" s="165" t="s">
        <v>317</v>
      </c>
      <c r="BF186" s="165">
        <v>0.43902439024390244</v>
      </c>
    </row>
    <row r="187" spans="1:58" ht="18" customHeight="1" x14ac:dyDescent="0.25">
      <c r="A187" s="234"/>
      <c r="B187" s="143" t="s">
        <v>539</v>
      </c>
      <c r="C187" s="72" t="s">
        <v>240</v>
      </c>
      <c r="D187" s="155">
        <v>10</v>
      </c>
      <c r="E187" s="155">
        <v>20</v>
      </c>
      <c r="F187" s="155">
        <v>25</v>
      </c>
      <c r="G187" s="155">
        <v>25</v>
      </c>
      <c r="H187" s="155">
        <v>75</v>
      </c>
      <c r="J187" s="155">
        <v>14809</v>
      </c>
      <c r="K187" s="155">
        <v>12969</v>
      </c>
      <c r="L187" s="155">
        <v>9544</v>
      </c>
      <c r="M187" s="155">
        <v>14173</v>
      </c>
      <c r="N187" s="155">
        <v>51495</v>
      </c>
      <c r="O187" s="165">
        <v>6.7526504152880002E-4</v>
      </c>
      <c r="P187" s="165">
        <v>1.5421389467190994E-3</v>
      </c>
      <c r="Q187" s="165">
        <v>2.619446772841576E-3</v>
      </c>
      <c r="R187" s="165">
        <v>1.7639173075566217E-3</v>
      </c>
      <c r="S187" s="165">
        <v>1.4564520827264782E-3</v>
      </c>
      <c r="U187" s="234"/>
      <c r="V187" s="143" t="s">
        <v>539</v>
      </c>
      <c r="W187" s="72" t="s">
        <v>240</v>
      </c>
      <c r="X187" s="177" t="s">
        <v>317</v>
      </c>
      <c r="Y187" s="177">
        <v>15</v>
      </c>
      <c r="Z187" s="177" t="s">
        <v>317</v>
      </c>
      <c r="AA187" s="177">
        <v>10</v>
      </c>
      <c r="AB187" s="177">
        <v>30</v>
      </c>
      <c r="AC187" s="40"/>
      <c r="AD187" s="172" t="s">
        <v>317</v>
      </c>
      <c r="AE187" s="172">
        <v>1.1566042100393246E-3</v>
      </c>
      <c r="AF187" s="172" t="s">
        <v>317</v>
      </c>
      <c r="AG187" s="172">
        <v>7.0556692302264868E-4</v>
      </c>
      <c r="AH187" s="172">
        <v>5.8258083309059127E-4</v>
      </c>
      <c r="AJ187" s="234"/>
      <c r="AK187" s="143" t="s">
        <v>539</v>
      </c>
      <c r="AL187" s="72" t="s">
        <v>240</v>
      </c>
      <c r="AM187" s="155" t="s">
        <v>317</v>
      </c>
      <c r="AN187" s="155" t="s">
        <v>317</v>
      </c>
      <c r="AO187" s="155">
        <v>25</v>
      </c>
      <c r="AP187" s="155">
        <v>15</v>
      </c>
      <c r="AQ187" s="155">
        <v>45</v>
      </c>
      <c r="AR187" s="87"/>
      <c r="AS187" s="172" t="s">
        <v>317</v>
      </c>
      <c r="AT187" s="172" t="s">
        <v>317</v>
      </c>
      <c r="AU187" s="172">
        <v>2.619446772841576E-3</v>
      </c>
      <c r="AV187" s="172">
        <v>1.058350384533973E-3</v>
      </c>
      <c r="AW187" s="172">
        <v>8.7387124963588696E-4</v>
      </c>
      <c r="AY187" s="234"/>
      <c r="AZ187" s="143" t="s">
        <v>539</v>
      </c>
      <c r="BA187" s="72" t="s">
        <v>240</v>
      </c>
      <c r="BB187" s="165" t="s">
        <v>317</v>
      </c>
      <c r="BC187" s="165">
        <v>0.75</v>
      </c>
      <c r="BD187" s="165" t="s">
        <v>317</v>
      </c>
      <c r="BE187" s="165">
        <v>0.4</v>
      </c>
      <c r="BF187" s="165">
        <v>0.4</v>
      </c>
    </row>
    <row r="188" spans="1:58" ht="18" customHeight="1" x14ac:dyDescent="0.25">
      <c r="A188" s="234"/>
      <c r="B188" s="143" t="s">
        <v>550</v>
      </c>
      <c r="C188" s="72" t="s">
        <v>241</v>
      </c>
      <c r="D188" s="155">
        <v>10</v>
      </c>
      <c r="E188" s="155">
        <v>25</v>
      </c>
      <c r="F188" s="155">
        <v>25</v>
      </c>
      <c r="G188" s="155">
        <v>60</v>
      </c>
      <c r="H188" s="155">
        <v>120</v>
      </c>
      <c r="J188" s="155">
        <v>18532</v>
      </c>
      <c r="K188" s="155">
        <v>15359</v>
      </c>
      <c r="L188" s="155">
        <v>10454</v>
      </c>
      <c r="M188" s="155">
        <v>15778</v>
      </c>
      <c r="N188" s="155">
        <v>60123</v>
      </c>
      <c r="O188" s="165">
        <v>5.3960716598316428E-4</v>
      </c>
      <c r="P188" s="165">
        <v>1.6277101373787357E-3</v>
      </c>
      <c r="Q188" s="165">
        <v>2.3914291180409412E-3</v>
      </c>
      <c r="R188" s="165">
        <v>3.8027633413613895E-3</v>
      </c>
      <c r="S188" s="165">
        <v>1.9959083878049997E-3</v>
      </c>
      <c r="U188" s="234"/>
      <c r="V188" s="143" t="s">
        <v>550</v>
      </c>
      <c r="W188" s="72" t="s">
        <v>241</v>
      </c>
      <c r="X188" s="177" t="s">
        <v>317</v>
      </c>
      <c r="Y188" s="177">
        <v>10</v>
      </c>
      <c r="Z188" s="177" t="s">
        <v>317</v>
      </c>
      <c r="AA188" s="177">
        <v>15</v>
      </c>
      <c r="AB188" s="177">
        <v>40</v>
      </c>
      <c r="AC188" s="40"/>
      <c r="AD188" s="172" t="s">
        <v>317</v>
      </c>
      <c r="AE188" s="172">
        <v>6.5108405495149422E-4</v>
      </c>
      <c r="AF188" s="172" t="s">
        <v>317</v>
      </c>
      <c r="AG188" s="172">
        <v>9.5069083534034737E-4</v>
      </c>
      <c r="AH188" s="172">
        <v>6.6530279593499987E-4</v>
      </c>
      <c r="AJ188" s="234"/>
      <c r="AK188" s="143" t="s">
        <v>550</v>
      </c>
      <c r="AL188" s="72" t="s">
        <v>241</v>
      </c>
      <c r="AM188" s="155" t="s">
        <v>317</v>
      </c>
      <c r="AN188" s="155">
        <v>10</v>
      </c>
      <c r="AO188" s="155">
        <v>20</v>
      </c>
      <c r="AP188" s="155">
        <v>45</v>
      </c>
      <c r="AQ188" s="155">
        <v>80</v>
      </c>
      <c r="AR188" s="87"/>
      <c r="AS188" s="172" t="s">
        <v>317</v>
      </c>
      <c r="AT188" s="172">
        <v>6.5108405495149422E-4</v>
      </c>
      <c r="AU188" s="172">
        <v>1.9131432944327531E-3</v>
      </c>
      <c r="AV188" s="172">
        <v>2.8520725060210421E-3</v>
      </c>
      <c r="AW188" s="172">
        <v>1.3306055918699997E-3</v>
      </c>
      <c r="AY188" s="234"/>
      <c r="AZ188" s="143" t="s">
        <v>550</v>
      </c>
      <c r="BA188" s="72" t="s">
        <v>241</v>
      </c>
      <c r="BB188" s="165" t="s">
        <v>317</v>
      </c>
      <c r="BC188" s="165">
        <v>0.4</v>
      </c>
      <c r="BD188" s="165" t="s">
        <v>317</v>
      </c>
      <c r="BE188" s="165">
        <v>0.25</v>
      </c>
      <c r="BF188" s="165">
        <v>0.33333333333333331</v>
      </c>
    </row>
    <row r="189" spans="1:58" ht="18" customHeight="1" x14ac:dyDescent="0.25">
      <c r="A189" s="234"/>
      <c r="B189" s="143" t="s">
        <v>530</v>
      </c>
      <c r="C189" s="72" t="s">
        <v>242</v>
      </c>
      <c r="D189" s="155" t="s">
        <v>317</v>
      </c>
      <c r="E189" s="155">
        <v>10</v>
      </c>
      <c r="F189" s="155">
        <v>35</v>
      </c>
      <c r="G189" s="155">
        <v>20</v>
      </c>
      <c r="H189" s="155">
        <v>65</v>
      </c>
      <c r="J189" s="155">
        <v>7649</v>
      </c>
      <c r="K189" s="155">
        <v>7128</v>
      </c>
      <c r="L189" s="155">
        <v>5823</v>
      </c>
      <c r="M189" s="155">
        <v>6793</v>
      </c>
      <c r="N189" s="155">
        <v>27393</v>
      </c>
      <c r="O189" s="165" t="s">
        <v>317</v>
      </c>
      <c r="P189" s="165">
        <v>1.4029180695847362E-3</v>
      </c>
      <c r="Q189" s="165">
        <v>6.0106474325948827E-3</v>
      </c>
      <c r="R189" s="165">
        <v>2.9442072721919624E-3</v>
      </c>
      <c r="S189" s="165">
        <v>2.3728689811265652E-3</v>
      </c>
      <c r="U189" s="234"/>
      <c r="V189" s="143" t="s">
        <v>530</v>
      </c>
      <c r="W189" s="72" t="s">
        <v>242</v>
      </c>
      <c r="X189" s="177" t="s">
        <v>317</v>
      </c>
      <c r="Y189" s="177" t="s">
        <v>317</v>
      </c>
      <c r="Z189" s="177">
        <v>10</v>
      </c>
      <c r="AA189" s="177" t="s">
        <v>317</v>
      </c>
      <c r="AB189" s="177">
        <v>15</v>
      </c>
      <c r="AC189" s="40"/>
      <c r="AD189" s="172" t="s">
        <v>317</v>
      </c>
      <c r="AE189" s="172" t="s">
        <v>317</v>
      </c>
      <c r="AF189" s="172">
        <v>1.717327837884252E-3</v>
      </c>
      <c r="AG189" s="172" t="s">
        <v>317</v>
      </c>
      <c r="AH189" s="172">
        <v>5.475851494907458E-4</v>
      </c>
      <c r="AJ189" s="234"/>
      <c r="AK189" s="143" t="s">
        <v>530</v>
      </c>
      <c r="AL189" s="72" t="s">
        <v>242</v>
      </c>
      <c r="AM189" s="155" t="s">
        <v>317</v>
      </c>
      <c r="AN189" s="155" t="s">
        <v>317</v>
      </c>
      <c r="AO189" s="155">
        <v>25</v>
      </c>
      <c r="AP189" s="155">
        <v>15</v>
      </c>
      <c r="AQ189" s="155">
        <v>45</v>
      </c>
      <c r="AR189" s="87"/>
      <c r="AS189" s="172" t="s">
        <v>317</v>
      </c>
      <c r="AT189" s="172" t="s">
        <v>317</v>
      </c>
      <c r="AU189" s="172">
        <v>4.29331959471063E-3</v>
      </c>
      <c r="AV189" s="172">
        <v>2.2081554541439718E-3</v>
      </c>
      <c r="AW189" s="172">
        <v>1.6427554484722375E-3</v>
      </c>
      <c r="AY189" s="234"/>
      <c r="AZ189" s="143" t="s">
        <v>530</v>
      </c>
      <c r="BA189" s="72" t="s">
        <v>242</v>
      </c>
      <c r="BB189" s="165" t="s">
        <v>317</v>
      </c>
      <c r="BC189" s="165" t="s">
        <v>317</v>
      </c>
      <c r="BD189" s="165">
        <v>0.2857142857142857</v>
      </c>
      <c r="BE189" s="165" t="s">
        <v>317</v>
      </c>
      <c r="BF189" s="165">
        <v>0.23076923076923078</v>
      </c>
    </row>
    <row r="190" spans="1:58" ht="18" customHeight="1" x14ac:dyDescent="0.25">
      <c r="A190" s="234"/>
      <c r="B190" s="214" t="s">
        <v>817</v>
      </c>
      <c r="C190" s="72" t="s">
        <v>818</v>
      </c>
      <c r="D190" s="155">
        <v>105</v>
      </c>
      <c r="E190" s="155">
        <v>135</v>
      </c>
      <c r="F190" s="155">
        <v>105</v>
      </c>
      <c r="G190" s="155">
        <v>70</v>
      </c>
      <c r="H190" s="155">
        <v>415</v>
      </c>
      <c r="J190" s="155">
        <v>39219</v>
      </c>
      <c r="K190" s="155">
        <v>37601</v>
      </c>
      <c r="L190" s="155">
        <v>28980</v>
      </c>
      <c r="M190" s="155">
        <v>30681</v>
      </c>
      <c r="N190" s="155">
        <v>136481</v>
      </c>
      <c r="O190" s="165">
        <v>2.6772737703664039E-3</v>
      </c>
      <c r="P190" s="165">
        <v>3.5903300444137124E-3</v>
      </c>
      <c r="Q190" s="165">
        <v>3.6231884057971015E-3</v>
      </c>
      <c r="R190" s="165">
        <v>2.2815423226100846E-3</v>
      </c>
      <c r="S190" s="165">
        <v>3.0407162901795854E-3</v>
      </c>
      <c r="U190" s="234"/>
      <c r="V190" s="214" t="s">
        <v>817</v>
      </c>
      <c r="W190" s="72" t="s">
        <v>818</v>
      </c>
      <c r="X190" s="177">
        <v>85</v>
      </c>
      <c r="Y190" s="177">
        <v>100</v>
      </c>
      <c r="Z190" s="177">
        <v>25</v>
      </c>
      <c r="AA190" s="177" t="s">
        <v>317</v>
      </c>
      <c r="AB190" s="177">
        <v>215</v>
      </c>
      <c r="AC190" s="40"/>
      <c r="AD190" s="172">
        <v>2.1673168617251841E-3</v>
      </c>
      <c r="AE190" s="172">
        <v>2.6595037366027498E-3</v>
      </c>
      <c r="AF190" s="172">
        <v>8.62663906142167E-4</v>
      </c>
      <c r="AG190" s="172" t="s">
        <v>317</v>
      </c>
      <c r="AH190" s="172">
        <v>1.5753108491291829E-3</v>
      </c>
      <c r="AJ190" s="234"/>
      <c r="AK190" s="214" t="s">
        <v>817</v>
      </c>
      <c r="AL190" s="72" t="s">
        <v>818</v>
      </c>
      <c r="AM190" s="155">
        <v>20</v>
      </c>
      <c r="AN190" s="155">
        <v>35</v>
      </c>
      <c r="AO190" s="155">
        <v>80</v>
      </c>
      <c r="AP190" s="155">
        <v>65</v>
      </c>
      <c r="AQ190" s="155">
        <v>195</v>
      </c>
      <c r="AR190" s="87"/>
      <c r="AS190" s="172">
        <v>5.0995690864121977E-4</v>
      </c>
      <c r="AT190" s="172">
        <v>9.3082630781096242E-4</v>
      </c>
      <c r="AU190" s="172">
        <v>2.7605244996549345E-3</v>
      </c>
      <c r="AV190" s="172">
        <v>2.1185750138522212E-3</v>
      </c>
      <c r="AW190" s="172">
        <v>1.4287703050241427E-3</v>
      </c>
      <c r="AY190" s="234"/>
      <c r="AZ190" s="214" t="s">
        <v>817</v>
      </c>
      <c r="BA190" s="72" t="s">
        <v>818</v>
      </c>
      <c r="BB190" s="165">
        <v>0.80952380952380953</v>
      </c>
      <c r="BC190" s="165">
        <v>0.7407407407407407</v>
      </c>
      <c r="BD190" s="165">
        <v>0.23809523809523808</v>
      </c>
      <c r="BE190" s="165" t="s">
        <v>317</v>
      </c>
      <c r="BF190" s="165">
        <v>0.51807228915662651</v>
      </c>
    </row>
    <row r="191" spans="1:58" ht="18" customHeight="1" x14ac:dyDescent="0.25">
      <c r="A191" s="234"/>
      <c r="B191" s="143" t="s">
        <v>518</v>
      </c>
      <c r="C191" s="72" t="s">
        <v>247</v>
      </c>
      <c r="D191" s="155" t="s">
        <v>317</v>
      </c>
      <c r="E191" s="155" t="s">
        <v>317</v>
      </c>
      <c r="F191" s="155">
        <v>10</v>
      </c>
      <c r="G191" s="155">
        <v>15</v>
      </c>
      <c r="H191" s="155">
        <v>35</v>
      </c>
      <c r="J191" s="155">
        <v>6445</v>
      </c>
      <c r="K191" s="155">
        <v>5987</v>
      </c>
      <c r="L191" s="155">
        <v>4367</v>
      </c>
      <c r="M191" s="155">
        <v>5396</v>
      </c>
      <c r="N191" s="155">
        <v>22195</v>
      </c>
      <c r="O191" s="165" t="s">
        <v>317</v>
      </c>
      <c r="P191" s="165" t="s">
        <v>317</v>
      </c>
      <c r="Q191" s="165">
        <v>2.2899015342340281E-3</v>
      </c>
      <c r="R191" s="165">
        <v>2.7798369162342477E-3</v>
      </c>
      <c r="S191" s="165">
        <v>1.5769317413831944E-3</v>
      </c>
      <c r="U191" s="234"/>
      <c r="V191" s="143" t="s">
        <v>518</v>
      </c>
      <c r="W191" s="72" t="s">
        <v>247</v>
      </c>
      <c r="X191" s="177" t="s">
        <v>317</v>
      </c>
      <c r="Y191" s="177" t="s">
        <v>317</v>
      </c>
      <c r="Z191" s="177" t="s">
        <v>317</v>
      </c>
      <c r="AA191" s="177" t="s">
        <v>317</v>
      </c>
      <c r="AB191" s="177" t="s">
        <v>317</v>
      </c>
      <c r="AC191" s="40"/>
      <c r="AD191" s="172" t="s">
        <v>317</v>
      </c>
      <c r="AE191" s="172" t="s">
        <v>317</v>
      </c>
      <c r="AF191" s="172" t="s">
        <v>317</v>
      </c>
      <c r="AG191" s="172" t="s">
        <v>317</v>
      </c>
      <c r="AH191" s="172" t="s">
        <v>317</v>
      </c>
      <c r="AJ191" s="234"/>
      <c r="AK191" s="143" t="s">
        <v>518</v>
      </c>
      <c r="AL191" s="72" t="s">
        <v>247</v>
      </c>
      <c r="AM191" s="155" t="s">
        <v>317</v>
      </c>
      <c r="AN191" s="155" t="s">
        <v>317</v>
      </c>
      <c r="AO191" s="155">
        <v>10</v>
      </c>
      <c r="AP191" s="155">
        <v>15</v>
      </c>
      <c r="AQ191" s="155">
        <v>30</v>
      </c>
      <c r="AR191" s="87"/>
      <c r="AS191" s="172" t="s">
        <v>317</v>
      </c>
      <c r="AT191" s="172" t="s">
        <v>317</v>
      </c>
      <c r="AU191" s="172">
        <v>2.2899015342340281E-3</v>
      </c>
      <c r="AV191" s="172">
        <v>2.7798369162342477E-3</v>
      </c>
      <c r="AW191" s="172">
        <v>1.3516557783284523E-3</v>
      </c>
      <c r="AY191" s="234"/>
      <c r="AZ191" s="143" t="s">
        <v>518</v>
      </c>
      <c r="BA191" s="72" t="s">
        <v>247</v>
      </c>
      <c r="BB191" s="165" t="s">
        <v>317</v>
      </c>
      <c r="BC191" s="165" t="s">
        <v>317</v>
      </c>
      <c r="BD191" s="165" t="s">
        <v>317</v>
      </c>
      <c r="BE191" s="165" t="s">
        <v>317</v>
      </c>
      <c r="BF191" s="165" t="s">
        <v>317</v>
      </c>
    </row>
    <row r="192" spans="1:58" ht="18" customHeight="1" x14ac:dyDescent="0.25">
      <c r="A192" s="234"/>
      <c r="B192" s="143" t="s">
        <v>527</v>
      </c>
      <c r="C192" s="72" t="s">
        <v>248</v>
      </c>
      <c r="D192" s="155" t="s">
        <v>317</v>
      </c>
      <c r="E192" s="155">
        <v>10</v>
      </c>
      <c r="F192" s="155">
        <v>15</v>
      </c>
      <c r="G192" s="155">
        <v>20</v>
      </c>
      <c r="H192" s="155">
        <v>45</v>
      </c>
      <c r="J192" s="155">
        <v>6391</v>
      </c>
      <c r="K192" s="155">
        <v>5617</v>
      </c>
      <c r="L192" s="155">
        <v>4160</v>
      </c>
      <c r="M192" s="155">
        <v>4815</v>
      </c>
      <c r="N192" s="155">
        <v>20983</v>
      </c>
      <c r="O192" s="165" t="s">
        <v>317</v>
      </c>
      <c r="P192" s="165">
        <v>1.7803097739006587E-3</v>
      </c>
      <c r="Q192" s="165">
        <v>3.605769230769231E-3</v>
      </c>
      <c r="R192" s="165">
        <v>4.1536863966770508E-3</v>
      </c>
      <c r="S192" s="165">
        <v>2.1445932421484057E-3</v>
      </c>
      <c r="U192" s="234"/>
      <c r="V192" s="143" t="s">
        <v>527</v>
      </c>
      <c r="W192" s="72" t="s">
        <v>248</v>
      </c>
      <c r="X192" s="177" t="s">
        <v>317</v>
      </c>
      <c r="Y192" s="177" t="s">
        <v>317</v>
      </c>
      <c r="Z192" s="177" t="s">
        <v>317</v>
      </c>
      <c r="AA192" s="177" t="s">
        <v>317</v>
      </c>
      <c r="AB192" s="177">
        <v>10</v>
      </c>
      <c r="AC192" s="40"/>
      <c r="AD192" s="172" t="s">
        <v>317</v>
      </c>
      <c r="AE192" s="172" t="s">
        <v>317</v>
      </c>
      <c r="AF192" s="172" t="s">
        <v>317</v>
      </c>
      <c r="AG192" s="172" t="s">
        <v>317</v>
      </c>
      <c r="AH192" s="172">
        <v>4.7657627603297907E-4</v>
      </c>
      <c r="AJ192" s="234"/>
      <c r="AK192" s="143" t="s">
        <v>527</v>
      </c>
      <c r="AL192" s="72" t="s">
        <v>248</v>
      </c>
      <c r="AM192" s="155" t="s">
        <v>317</v>
      </c>
      <c r="AN192" s="155" t="s">
        <v>317</v>
      </c>
      <c r="AO192" s="155">
        <v>15</v>
      </c>
      <c r="AP192" s="155">
        <v>20</v>
      </c>
      <c r="AQ192" s="155">
        <v>35</v>
      </c>
      <c r="AR192" s="87"/>
      <c r="AS192" s="172" t="s">
        <v>317</v>
      </c>
      <c r="AT192" s="172" t="s">
        <v>317</v>
      </c>
      <c r="AU192" s="172">
        <v>3.605769230769231E-3</v>
      </c>
      <c r="AV192" s="172">
        <v>4.1536863966770508E-3</v>
      </c>
      <c r="AW192" s="172">
        <v>1.6680169661154268E-3</v>
      </c>
      <c r="AY192" s="234"/>
      <c r="AZ192" s="143" t="s">
        <v>527</v>
      </c>
      <c r="BA192" s="72" t="s">
        <v>248</v>
      </c>
      <c r="BB192" s="165" t="s">
        <v>317</v>
      </c>
      <c r="BC192" s="165" t="s">
        <v>317</v>
      </c>
      <c r="BD192" s="165" t="s">
        <v>317</v>
      </c>
      <c r="BE192" s="165" t="s">
        <v>317</v>
      </c>
      <c r="BF192" s="165">
        <v>0.22222222222222221</v>
      </c>
    </row>
    <row r="193" spans="1:58" ht="18" customHeight="1" x14ac:dyDescent="0.25">
      <c r="A193" s="234"/>
      <c r="B193" s="143" t="s">
        <v>531</v>
      </c>
      <c r="C193" s="72" t="s">
        <v>249</v>
      </c>
      <c r="D193" s="155" t="s">
        <v>317</v>
      </c>
      <c r="E193" s="155">
        <v>10</v>
      </c>
      <c r="F193" s="155">
        <v>20</v>
      </c>
      <c r="G193" s="155">
        <v>15</v>
      </c>
      <c r="H193" s="155">
        <v>50</v>
      </c>
      <c r="J193" s="155">
        <v>5739</v>
      </c>
      <c r="K193" s="155">
        <v>6020</v>
      </c>
      <c r="L193" s="155">
        <v>4767</v>
      </c>
      <c r="M193" s="155">
        <v>5579</v>
      </c>
      <c r="N193" s="155">
        <v>22105</v>
      </c>
      <c r="O193" s="165" t="s">
        <v>317</v>
      </c>
      <c r="P193" s="165">
        <v>1.6611295681063123E-3</v>
      </c>
      <c r="Q193" s="165">
        <v>4.195510803440319E-3</v>
      </c>
      <c r="R193" s="165">
        <v>2.6886538806237675E-3</v>
      </c>
      <c r="S193" s="165">
        <v>2.2619316896629721E-3</v>
      </c>
      <c r="U193" s="234"/>
      <c r="V193" s="143" t="s">
        <v>531</v>
      </c>
      <c r="W193" s="72" t="s">
        <v>249</v>
      </c>
      <c r="X193" s="177" t="s">
        <v>317</v>
      </c>
      <c r="Y193" s="177" t="s">
        <v>317</v>
      </c>
      <c r="Z193" s="177" t="s">
        <v>317</v>
      </c>
      <c r="AA193" s="177" t="s">
        <v>317</v>
      </c>
      <c r="AB193" s="177">
        <v>10</v>
      </c>
      <c r="AC193" s="40"/>
      <c r="AD193" s="172" t="s">
        <v>317</v>
      </c>
      <c r="AE193" s="172" t="s">
        <v>317</v>
      </c>
      <c r="AF193" s="172" t="s">
        <v>317</v>
      </c>
      <c r="AG193" s="172" t="s">
        <v>317</v>
      </c>
      <c r="AH193" s="172">
        <v>4.5238633793259444E-4</v>
      </c>
      <c r="AJ193" s="234"/>
      <c r="AK193" s="143" t="s">
        <v>531</v>
      </c>
      <c r="AL193" s="72" t="s">
        <v>249</v>
      </c>
      <c r="AM193" s="155" t="s">
        <v>317</v>
      </c>
      <c r="AN193" s="155" t="s">
        <v>317</v>
      </c>
      <c r="AO193" s="155">
        <v>20</v>
      </c>
      <c r="AP193" s="155">
        <v>15</v>
      </c>
      <c r="AQ193" s="155">
        <v>45</v>
      </c>
      <c r="AR193" s="87"/>
      <c r="AS193" s="172" t="s">
        <v>317</v>
      </c>
      <c r="AT193" s="172" t="s">
        <v>317</v>
      </c>
      <c r="AU193" s="172">
        <v>4.195510803440319E-3</v>
      </c>
      <c r="AV193" s="172">
        <v>2.6886538806237675E-3</v>
      </c>
      <c r="AW193" s="172">
        <v>2.0357385206966751E-3</v>
      </c>
      <c r="AY193" s="234"/>
      <c r="AZ193" s="143" t="s">
        <v>531</v>
      </c>
      <c r="BA193" s="72" t="s">
        <v>249</v>
      </c>
      <c r="BB193" s="165" t="s">
        <v>317</v>
      </c>
      <c r="BC193" s="165" t="s">
        <v>317</v>
      </c>
      <c r="BD193" s="165" t="s">
        <v>317</v>
      </c>
      <c r="BE193" s="165" t="s">
        <v>317</v>
      </c>
      <c r="BF193" s="165">
        <v>0.2</v>
      </c>
    </row>
    <row r="194" spans="1:58" ht="18" customHeight="1" x14ac:dyDescent="0.25">
      <c r="A194" s="234"/>
      <c r="B194" s="143" t="s">
        <v>542</v>
      </c>
      <c r="C194" s="72" t="s">
        <v>250</v>
      </c>
      <c r="D194" s="155" t="s">
        <v>317</v>
      </c>
      <c r="E194" s="155" t="s">
        <v>317</v>
      </c>
      <c r="F194" s="155">
        <v>10</v>
      </c>
      <c r="G194" s="155">
        <v>15</v>
      </c>
      <c r="H194" s="155">
        <v>30</v>
      </c>
      <c r="J194" s="155">
        <v>4641</v>
      </c>
      <c r="K194" s="155">
        <v>4934</v>
      </c>
      <c r="L194" s="155">
        <v>3988</v>
      </c>
      <c r="M194" s="155">
        <v>4280</v>
      </c>
      <c r="N194" s="155">
        <v>17843</v>
      </c>
      <c r="O194" s="165" t="s">
        <v>317</v>
      </c>
      <c r="P194" s="165" t="s">
        <v>317</v>
      </c>
      <c r="Q194" s="165">
        <v>2.5075225677031092E-3</v>
      </c>
      <c r="R194" s="165">
        <v>3.5046728971962616E-3</v>
      </c>
      <c r="S194" s="165">
        <v>1.681331614638794E-3</v>
      </c>
      <c r="U194" s="234"/>
      <c r="V194" s="143" t="s">
        <v>542</v>
      </c>
      <c r="W194" s="72" t="s">
        <v>250</v>
      </c>
      <c r="X194" s="177" t="s">
        <v>317</v>
      </c>
      <c r="Y194" s="177" t="s">
        <v>317</v>
      </c>
      <c r="Z194" s="177" t="s">
        <v>317</v>
      </c>
      <c r="AA194" s="177" t="s">
        <v>317</v>
      </c>
      <c r="AB194" s="177" t="s">
        <v>317</v>
      </c>
      <c r="AC194" s="40"/>
      <c r="AD194" s="172" t="s">
        <v>317</v>
      </c>
      <c r="AE194" s="172" t="s">
        <v>317</v>
      </c>
      <c r="AF194" s="172" t="s">
        <v>317</v>
      </c>
      <c r="AG194" s="172" t="s">
        <v>317</v>
      </c>
      <c r="AH194" s="172" t="s">
        <v>317</v>
      </c>
      <c r="AJ194" s="234"/>
      <c r="AK194" s="143" t="s">
        <v>542</v>
      </c>
      <c r="AL194" s="72" t="s">
        <v>250</v>
      </c>
      <c r="AM194" s="155" t="s">
        <v>317</v>
      </c>
      <c r="AN194" s="155" t="s">
        <v>317</v>
      </c>
      <c r="AO194" s="155">
        <v>10</v>
      </c>
      <c r="AP194" s="155">
        <v>15</v>
      </c>
      <c r="AQ194" s="155">
        <v>30</v>
      </c>
      <c r="AR194" s="87"/>
      <c r="AS194" s="172" t="s">
        <v>317</v>
      </c>
      <c r="AT194" s="172" t="s">
        <v>317</v>
      </c>
      <c r="AU194" s="172">
        <v>2.5075225677031092E-3</v>
      </c>
      <c r="AV194" s="172">
        <v>3.5046728971962616E-3</v>
      </c>
      <c r="AW194" s="172">
        <v>1.681331614638794E-3</v>
      </c>
      <c r="AY194" s="234"/>
      <c r="AZ194" s="143" t="s">
        <v>542</v>
      </c>
      <c r="BA194" s="72" t="s">
        <v>250</v>
      </c>
      <c r="BB194" s="165" t="s">
        <v>317</v>
      </c>
      <c r="BC194" s="165" t="s">
        <v>317</v>
      </c>
      <c r="BD194" s="165" t="s">
        <v>317</v>
      </c>
      <c r="BE194" s="165" t="s">
        <v>317</v>
      </c>
      <c r="BF194" s="165" t="s">
        <v>317</v>
      </c>
    </row>
    <row r="195" spans="1:58" ht="18" customHeight="1" x14ac:dyDescent="0.25">
      <c r="A195" s="234"/>
      <c r="B195" s="143" t="s">
        <v>561</v>
      </c>
      <c r="C195" s="72" t="s">
        <v>251</v>
      </c>
      <c r="D195" s="155" t="s">
        <v>317</v>
      </c>
      <c r="E195" s="155">
        <v>10</v>
      </c>
      <c r="F195" s="155">
        <v>40</v>
      </c>
      <c r="G195" s="155">
        <v>25</v>
      </c>
      <c r="H195" s="155">
        <v>70</v>
      </c>
      <c r="J195" s="155">
        <v>9132</v>
      </c>
      <c r="K195" s="155">
        <v>9044</v>
      </c>
      <c r="L195" s="155">
        <v>7534</v>
      </c>
      <c r="M195" s="155">
        <v>8329</v>
      </c>
      <c r="N195" s="155">
        <v>34039</v>
      </c>
      <c r="O195" s="165" t="s">
        <v>317</v>
      </c>
      <c r="P195" s="165">
        <v>1.1057054400707652E-3</v>
      </c>
      <c r="Q195" s="165">
        <v>5.3092646668436421E-3</v>
      </c>
      <c r="R195" s="165">
        <v>3.0015608116220433E-3</v>
      </c>
      <c r="S195" s="165">
        <v>2.0564646434971649E-3</v>
      </c>
      <c r="U195" s="234"/>
      <c r="V195" s="143" t="s">
        <v>561</v>
      </c>
      <c r="W195" s="72" t="s">
        <v>251</v>
      </c>
      <c r="X195" s="177" t="s">
        <v>317</v>
      </c>
      <c r="Y195" s="177" t="s">
        <v>317</v>
      </c>
      <c r="Z195" s="177" t="s">
        <v>317</v>
      </c>
      <c r="AA195" s="177" t="s">
        <v>317</v>
      </c>
      <c r="AB195" s="177" t="s">
        <v>317</v>
      </c>
      <c r="AC195" s="40"/>
      <c r="AD195" s="172" t="s">
        <v>317</v>
      </c>
      <c r="AE195" s="172" t="s">
        <v>317</v>
      </c>
      <c r="AF195" s="172" t="s">
        <v>317</v>
      </c>
      <c r="AG195" s="172" t="s">
        <v>317</v>
      </c>
      <c r="AH195" s="172" t="s">
        <v>317</v>
      </c>
      <c r="AJ195" s="234"/>
      <c r="AK195" s="143" t="s">
        <v>561</v>
      </c>
      <c r="AL195" s="72" t="s">
        <v>251</v>
      </c>
      <c r="AM195" s="155" t="s">
        <v>317</v>
      </c>
      <c r="AN195" s="155" t="s">
        <v>317</v>
      </c>
      <c r="AO195" s="155">
        <v>35</v>
      </c>
      <c r="AP195" s="155">
        <v>20</v>
      </c>
      <c r="AQ195" s="155">
        <v>65</v>
      </c>
      <c r="AR195" s="87"/>
      <c r="AS195" s="172" t="s">
        <v>317</v>
      </c>
      <c r="AT195" s="172" t="s">
        <v>317</v>
      </c>
      <c r="AU195" s="172">
        <v>4.6456065834881866E-3</v>
      </c>
      <c r="AV195" s="172">
        <v>2.4012486492976347E-3</v>
      </c>
      <c r="AW195" s="172">
        <v>1.9095743118187961E-3</v>
      </c>
      <c r="AY195" s="234"/>
      <c r="AZ195" s="143" t="s">
        <v>561</v>
      </c>
      <c r="BA195" s="72" t="s">
        <v>251</v>
      </c>
      <c r="BB195" s="165" t="s">
        <v>317</v>
      </c>
      <c r="BC195" s="165" t="s">
        <v>317</v>
      </c>
      <c r="BD195" s="165" t="s">
        <v>317</v>
      </c>
      <c r="BE195" s="165" t="s">
        <v>317</v>
      </c>
      <c r="BF195" s="165" t="s">
        <v>317</v>
      </c>
    </row>
    <row r="196" spans="1:58" ht="18" customHeight="1" x14ac:dyDescent="0.25">
      <c r="A196" s="234"/>
      <c r="B196" s="143" t="s">
        <v>507</v>
      </c>
      <c r="C196" s="72" t="s">
        <v>252</v>
      </c>
      <c r="D196" s="155" t="s">
        <v>317</v>
      </c>
      <c r="E196" s="155">
        <v>20</v>
      </c>
      <c r="F196" s="155">
        <v>40</v>
      </c>
      <c r="G196" s="155">
        <v>25</v>
      </c>
      <c r="H196" s="155">
        <v>90</v>
      </c>
      <c r="J196" s="155">
        <v>12939</v>
      </c>
      <c r="K196" s="155">
        <v>11942</v>
      </c>
      <c r="L196" s="155">
        <v>8606</v>
      </c>
      <c r="M196" s="155">
        <v>9055</v>
      </c>
      <c r="N196" s="155">
        <v>42542</v>
      </c>
      <c r="O196" s="165" t="s">
        <v>317</v>
      </c>
      <c r="P196" s="165">
        <v>1.6747613465081226E-3</v>
      </c>
      <c r="Q196" s="165">
        <v>4.6479200557750407E-3</v>
      </c>
      <c r="R196" s="165">
        <v>2.7609055770292656E-3</v>
      </c>
      <c r="S196" s="165">
        <v>2.1155563913309201E-3</v>
      </c>
      <c r="U196" s="234"/>
      <c r="V196" s="143" t="s">
        <v>507</v>
      </c>
      <c r="W196" s="72" t="s">
        <v>252</v>
      </c>
      <c r="X196" s="177" t="s">
        <v>317</v>
      </c>
      <c r="Y196" s="177">
        <v>10</v>
      </c>
      <c r="Z196" s="177">
        <v>10</v>
      </c>
      <c r="AA196" s="177" t="s">
        <v>317</v>
      </c>
      <c r="AB196" s="177">
        <v>20</v>
      </c>
      <c r="AC196" s="40"/>
      <c r="AD196" s="172" t="s">
        <v>317</v>
      </c>
      <c r="AE196" s="172">
        <v>8.3738067325406132E-4</v>
      </c>
      <c r="AF196" s="172">
        <v>1.1619800139437602E-3</v>
      </c>
      <c r="AG196" s="172" t="s">
        <v>317</v>
      </c>
      <c r="AH196" s="172">
        <v>4.701236425179822E-4</v>
      </c>
      <c r="AJ196" s="234"/>
      <c r="AK196" s="143" t="s">
        <v>507</v>
      </c>
      <c r="AL196" s="72" t="s">
        <v>252</v>
      </c>
      <c r="AM196" s="155" t="s">
        <v>317</v>
      </c>
      <c r="AN196" s="155">
        <v>15</v>
      </c>
      <c r="AO196" s="155">
        <v>30</v>
      </c>
      <c r="AP196" s="155">
        <v>25</v>
      </c>
      <c r="AQ196" s="155">
        <v>70</v>
      </c>
      <c r="AR196" s="87"/>
      <c r="AS196" s="172" t="s">
        <v>317</v>
      </c>
      <c r="AT196" s="172">
        <v>1.2560710098810919E-3</v>
      </c>
      <c r="AU196" s="172">
        <v>3.4859400418312805E-3</v>
      </c>
      <c r="AV196" s="172">
        <v>2.7609055770292656E-3</v>
      </c>
      <c r="AW196" s="172">
        <v>1.6454327488129377E-3</v>
      </c>
      <c r="AY196" s="234"/>
      <c r="AZ196" s="143" t="s">
        <v>507</v>
      </c>
      <c r="BA196" s="72" t="s">
        <v>252</v>
      </c>
      <c r="BB196" s="165" t="s">
        <v>317</v>
      </c>
      <c r="BC196" s="165">
        <v>0.5</v>
      </c>
      <c r="BD196" s="165">
        <v>0.25</v>
      </c>
      <c r="BE196" s="165" t="s">
        <v>317</v>
      </c>
      <c r="BF196" s="165">
        <v>0.22222222222222221</v>
      </c>
    </row>
    <row r="197" spans="1:58" ht="18" customHeight="1" x14ac:dyDescent="0.25">
      <c r="A197" s="234"/>
      <c r="B197" s="143" t="s">
        <v>517</v>
      </c>
      <c r="C197" s="72" t="s">
        <v>253</v>
      </c>
      <c r="D197" s="155" t="s">
        <v>317</v>
      </c>
      <c r="E197" s="155">
        <v>15</v>
      </c>
      <c r="F197" s="155">
        <v>20</v>
      </c>
      <c r="G197" s="155">
        <v>20</v>
      </c>
      <c r="H197" s="155">
        <v>55</v>
      </c>
      <c r="J197" s="155">
        <v>7324</v>
      </c>
      <c r="K197" s="155">
        <v>7315</v>
      </c>
      <c r="L197" s="155">
        <v>5996</v>
      </c>
      <c r="M197" s="155">
        <v>6767</v>
      </c>
      <c r="N197" s="155">
        <v>27402</v>
      </c>
      <c r="O197" s="165" t="s">
        <v>317</v>
      </c>
      <c r="P197" s="165">
        <v>2.050580997949419E-3</v>
      </c>
      <c r="Q197" s="165">
        <v>3.3355570380253501E-3</v>
      </c>
      <c r="R197" s="165">
        <v>2.955519432540269E-3</v>
      </c>
      <c r="S197" s="165">
        <v>2.0071527625720748E-3</v>
      </c>
      <c r="U197" s="234"/>
      <c r="V197" s="143" t="s">
        <v>517</v>
      </c>
      <c r="W197" s="72" t="s">
        <v>253</v>
      </c>
      <c r="X197" s="177" t="s">
        <v>317</v>
      </c>
      <c r="Y197" s="177" t="s">
        <v>317</v>
      </c>
      <c r="Z197" s="177" t="s">
        <v>317</v>
      </c>
      <c r="AA197" s="177" t="s">
        <v>317</v>
      </c>
      <c r="AB197" s="177">
        <v>10</v>
      </c>
      <c r="AC197" s="40"/>
      <c r="AD197" s="172" t="s">
        <v>317</v>
      </c>
      <c r="AE197" s="172" t="s">
        <v>317</v>
      </c>
      <c r="AF197" s="172" t="s">
        <v>317</v>
      </c>
      <c r="AG197" s="172" t="s">
        <v>317</v>
      </c>
      <c r="AH197" s="172">
        <v>3.6493686592219544E-4</v>
      </c>
      <c r="AJ197" s="234"/>
      <c r="AK197" s="143" t="s">
        <v>517</v>
      </c>
      <c r="AL197" s="72" t="s">
        <v>253</v>
      </c>
      <c r="AM197" s="155" t="s">
        <v>317</v>
      </c>
      <c r="AN197" s="155">
        <v>10</v>
      </c>
      <c r="AO197" s="155">
        <v>15</v>
      </c>
      <c r="AP197" s="155">
        <v>15</v>
      </c>
      <c r="AQ197" s="155">
        <v>45</v>
      </c>
      <c r="AR197" s="87"/>
      <c r="AS197" s="172" t="s">
        <v>317</v>
      </c>
      <c r="AT197" s="172">
        <v>1.3670539986329461E-3</v>
      </c>
      <c r="AU197" s="172">
        <v>2.5016677785190127E-3</v>
      </c>
      <c r="AV197" s="172">
        <v>2.2166395744052016E-3</v>
      </c>
      <c r="AW197" s="172">
        <v>1.6422158966498796E-3</v>
      </c>
      <c r="AY197" s="234"/>
      <c r="AZ197" s="143" t="s">
        <v>517</v>
      </c>
      <c r="BA197" s="72" t="s">
        <v>253</v>
      </c>
      <c r="BB197" s="165" t="s">
        <v>317</v>
      </c>
      <c r="BC197" s="165" t="s">
        <v>317</v>
      </c>
      <c r="BD197" s="165" t="s">
        <v>317</v>
      </c>
      <c r="BE197" s="165" t="s">
        <v>317</v>
      </c>
      <c r="BF197" s="165">
        <v>0.18181818181818182</v>
      </c>
    </row>
    <row r="198" spans="1:58" ht="18" customHeight="1" x14ac:dyDescent="0.25">
      <c r="A198" s="234"/>
      <c r="B198" s="143" t="s">
        <v>519</v>
      </c>
      <c r="C198" s="72" t="s">
        <v>254</v>
      </c>
      <c r="D198" s="155" t="s">
        <v>317</v>
      </c>
      <c r="E198" s="155">
        <v>15</v>
      </c>
      <c r="F198" s="155">
        <v>25</v>
      </c>
      <c r="G198" s="155">
        <v>30</v>
      </c>
      <c r="H198" s="155">
        <v>75</v>
      </c>
      <c r="J198" s="155">
        <v>9118</v>
      </c>
      <c r="K198" s="155">
        <v>8591</v>
      </c>
      <c r="L198" s="155">
        <v>6496</v>
      </c>
      <c r="M198" s="155">
        <v>6947</v>
      </c>
      <c r="N198" s="155">
        <v>31152</v>
      </c>
      <c r="O198" s="165" t="s">
        <v>317</v>
      </c>
      <c r="P198" s="165">
        <v>1.7460132697008498E-3</v>
      </c>
      <c r="Q198" s="165">
        <v>3.8485221674876848E-3</v>
      </c>
      <c r="R198" s="165">
        <v>4.3184108248164677E-3</v>
      </c>
      <c r="S198" s="165">
        <v>2.4075500770416023E-3</v>
      </c>
      <c r="U198" s="234"/>
      <c r="V198" s="143" t="s">
        <v>519</v>
      </c>
      <c r="W198" s="72" t="s">
        <v>254</v>
      </c>
      <c r="X198" s="177" t="s">
        <v>317</v>
      </c>
      <c r="Y198" s="177">
        <v>15</v>
      </c>
      <c r="Z198" s="177" t="s">
        <v>317</v>
      </c>
      <c r="AA198" s="177" t="s">
        <v>317</v>
      </c>
      <c r="AB198" s="177">
        <v>25</v>
      </c>
      <c r="AC198" s="40"/>
      <c r="AD198" s="172" t="s">
        <v>317</v>
      </c>
      <c r="AE198" s="172">
        <v>1.7460132697008498E-3</v>
      </c>
      <c r="AF198" s="172" t="s">
        <v>317</v>
      </c>
      <c r="AG198" s="172" t="s">
        <v>317</v>
      </c>
      <c r="AH198" s="172">
        <v>8.0251669234720081E-4</v>
      </c>
      <c r="AJ198" s="234"/>
      <c r="AK198" s="143" t="s">
        <v>519</v>
      </c>
      <c r="AL198" s="72" t="s">
        <v>254</v>
      </c>
      <c r="AM198" s="155" t="s">
        <v>317</v>
      </c>
      <c r="AN198" s="155" t="s">
        <v>317</v>
      </c>
      <c r="AO198" s="155">
        <v>20</v>
      </c>
      <c r="AP198" s="155">
        <v>25</v>
      </c>
      <c r="AQ198" s="155">
        <v>50</v>
      </c>
      <c r="AR198" s="87"/>
      <c r="AS198" s="172" t="s">
        <v>317</v>
      </c>
      <c r="AT198" s="172" t="s">
        <v>317</v>
      </c>
      <c r="AU198" s="172">
        <v>3.0788177339901479E-3</v>
      </c>
      <c r="AV198" s="172">
        <v>3.5986756873470564E-3</v>
      </c>
      <c r="AW198" s="172">
        <v>1.6050333846944016E-3</v>
      </c>
      <c r="AY198" s="234"/>
      <c r="AZ198" s="143" t="s">
        <v>519</v>
      </c>
      <c r="BA198" s="72" t="s">
        <v>254</v>
      </c>
      <c r="BB198" s="165" t="s">
        <v>317</v>
      </c>
      <c r="BC198" s="165">
        <v>1</v>
      </c>
      <c r="BD198" s="165" t="s">
        <v>317</v>
      </c>
      <c r="BE198" s="165" t="s">
        <v>317</v>
      </c>
      <c r="BF198" s="165">
        <v>0.33333333333333331</v>
      </c>
    </row>
    <row r="199" spans="1:58" ht="18" customHeight="1" x14ac:dyDescent="0.25">
      <c r="A199" s="234"/>
      <c r="B199" s="143" t="s">
        <v>522</v>
      </c>
      <c r="C199" s="72" t="s">
        <v>255</v>
      </c>
      <c r="D199" s="155" t="s">
        <v>317</v>
      </c>
      <c r="E199" s="155" t="s">
        <v>317</v>
      </c>
      <c r="F199" s="155">
        <v>20</v>
      </c>
      <c r="G199" s="155">
        <v>25</v>
      </c>
      <c r="H199" s="155">
        <v>55</v>
      </c>
      <c r="J199" s="155">
        <v>6618</v>
      </c>
      <c r="K199" s="155">
        <v>6487</v>
      </c>
      <c r="L199" s="155">
        <v>5103</v>
      </c>
      <c r="M199" s="155">
        <v>6063</v>
      </c>
      <c r="N199" s="155">
        <v>24271</v>
      </c>
      <c r="O199" s="165" t="s">
        <v>317</v>
      </c>
      <c r="P199" s="165" t="s">
        <v>317</v>
      </c>
      <c r="Q199" s="165">
        <v>3.9192631785224374E-3</v>
      </c>
      <c r="R199" s="165">
        <v>4.1233712683490025E-3</v>
      </c>
      <c r="S199" s="165">
        <v>2.266078859544312E-3</v>
      </c>
      <c r="U199" s="234"/>
      <c r="V199" s="143" t="s">
        <v>522</v>
      </c>
      <c r="W199" s="72" t="s">
        <v>255</v>
      </c>
      <c r="X199" s="177" t="s">
        <v>317</v>
      </c>
      <c r="Y199" s="177" t="s">
        <v>317</v>
      </c>
      <c r="Z199" s="177" t="s">
        <v>317</v>
      </c>
      <c r="AA199" s="177" t="s">
        <v>317</v>
      </c>
      <c r="AB199" s="177" t="s">
        <v>317</v>
      </c>
      <c r="AC199" s="40"/>
      <c r="AD199" s="172" t="s">
        <v>317</v>
      </c>
      <c r="AE199" s="172" t="s">
        <v>317</v>
      </c>
      <c r="AF199" s="172" t="s">
        <v>317</v>
      </c>
      <c r="AG199" s="172" t="s">
        <v>317</v>
      </c>
      <c r="AH199" s="172" t="s">
        <v>317</v>
      </c>
      <c r="AJ199" s="234"/>
      <c r="AK199" s="143" t="s">
        <v>522</v>
      </c>
      <c r="AL199" s="72" t="s">
        <v>255</v>
      </c>
      <c r="AM199" s="155" t="s">
        <v>317</v>
      </c>
      <c r="AN199" s="155" t="s">
        <v>317</v>
      </c>
      <c r="AO199" s="155">
        <v>20</v>
      </c>
      <c r="AP199" s="155">
        <v>25</v>
      </c>
      <c r="AQ199" s="155">
        <v>50</v>
      </c>
      <c r="AR199" s="87"/>
      <c r="AS199" s="172" t="s">
        <v>317</v>
      </c>
      <c r="AT199" s="172" t="s">
        <v>317</v>
      </c>
      <c r="AU199" s="172">
        <v>3.9192631785224374E-3</v>
      </c>
      <c r="AV199" s="172">
        <v>4.1233712683490025E-3</v>
      </c>
      <c r="AW199" s="172">
        <v>2.0600716904948294E-3</v>
      </c>
      <c r="AY199" s="234"/>
      <c r="AZ199" s="143" t="s">
        <v>522</v>
      </c>
      <c r="BA199" s="72" t="s">
        <v>255</v>
      </c>
      <c r="BB199" s="165" t="s">
        <v>317</v>
      </c>
      <c r="BC199" s="165" t="s">
        <v>317</v>
      </c>
      <c r="BD199" s="165" t="s">
        <v>317</v>
      </c>
      <c r="BE199" s="165" t="s">
        <v>317</v>
      </c>
      <c r="BF199" s="165" t="s">
        <v>317</v>
      </c>
    </row>
    <row r="200" spans="1:58" ht="18" customHeight="1" x14ac:dyDescent="0.25">
      <c r="A200" s="234"/>
      <c r="B200" s="143" t="s">
        <v>523</v>
      </c>
      <c r="C200" s="72" t="s">
        <v>256</v>
      </c>
      <c r="D200" s="155" t="s">
        <v>317</v>
      </c>
      <c r="E200" s="155" t="s">
        <v>317</v>
      </c>
      <c r="F200" s="155">
        <v>15</v>
      </c>
      <c r="G200" s="155">
        <v>15</v>
      </c>
      <c r="H200" s="155">
        <v>35</v>
      </c>
      <c r="J200" s="155">
        <v>5466</v>
      </c>
      <c r="K200" s="155">
        <v>5138</v>
      </c>
      <c r="L200" s="155">
        <v>4082</v>
      </c>
      <c r="M200" s="155">
        <v>4680</v>
      </c>
      <c r="N200" s="155">
        <v>19366</v>
      </c>
      <c r="O200" s="165" t="s">
        <v>317</v>
      </c>
      <c r="P200" s="165" t="s">
        <v>317</v>
      </c>
      <c r="Q200" s="165">
        <v>3.6746692797648213E-3</v>
      </c>
      <c r="R200" s="165">
        <v>3.205128205128205E-3</v>
      </c>
      <c r="S200" s="165">
        <v>1.8072911287824022E-3</v>
      </c>
      <c r="U200" s="234"/>
      <c r="V200" s="143" t="s">
        <v>523</v>
      </c>
      <c r="W200" s="72" t="s">
        <v>256</v>
      </c>
      <c r="X200" s="177" t="s">
        <v>317</v>
      </c>
      <c r="Y200" s="177" t="s">
        <v>317</v>
      </c>
      <c r="Z200" s="177" t="s">
        <v>317</v>
      </c>
      <c r="AA200" s="177" t="s">
        <v>317</v>
      </c>
      <c r="AB200" s="177" t="s">
        <v>317</v>
      </c>
      <c r="AC200" s="40"/>
      <c r="AD200" s="172" t="s">
        <v>317</v>
      </c>
      <c r="AE200" s="172" t="s">
        <v>317</v>
      </c>
      <c r="AF200" s="172" t="s">
        <v>317</v>
      </c>
      <c r="AG200" s="172" t="s">
        <v>317</v>
      </c>
      <c r="AH200" s="172" t="s">
        <v>317</v>
      </c>
      <c r="AJ200" s="234"/>
      <c r="AK200" s="143" t="s">
        <v>523</v>
      </c>
      <c r="AL200" s="72" t="s">
        <v>256</v>
      </c>
      <c r="AM200" s="155" t="s">
        <v>317</v>
      </c>
      <c r="AN200" s="155" t="s">
        <v>317</v>
      </c>
      <c r="AO200" s="155">
        <v>15</v>
      </c>
      <c r="AP200" s="155">
        <v>15</v>
      </c>
      <c r="AQ200" s="155">
        <v>30</v>
      </c>
      <c r="AR200" s="87"/>
      <c r="AS200" s="172" t="s">
        <v>317</v>
      </c>
      <c r="AT200" s="172" t="s">
        <v>317</v>
      </c>
      <c r="AU200" s="172">
        <v>3.6746692797648213E-3</v>
      </c>
      <c r="AV200" s="172">
        <v>3.205128205128205E-3</v>
      </c>
      <c r="AW200" s="172">
        <v>1.5491066818134876E-3</v>
      </c>
      <c r="AY200" s="234"/>
      <c r="AZ200" s="143" t="s">
        <v>523</v>
      </c>
      <c r="BA200" s="72" t="s">
        <v>256</v>
      </c>
      <c r="BB200" s="165" t="s">
        <v>317</v>
      </c>
      <c r="BC200" s="165" t="s">
        <v>317</v>
      </c>
      <c r="BD200" s="165" t="s">
        <v>317</v>
      </c>
      <c r="BE200" s="165" t="s">
        <v>317</v>
      </c>
      <c r="BF200" s="165" t="s">
        <v>317</v>
      </c>
    </row>
    <row r="201" spans="1:58" ht="18" customHeight="1" x14ac:dyDescent="0.25">
      <c r="A201" s="234"/>
      <c r="B201" s="143" t="s">
        <v>526</v>
      </c>
      <c r="C201" s="72" t="s">
        <v>257</v>
      </c>
      <c r="D201" s="155" t="s">
        <v>317</v>
      </c>
      <c r="E201" s="155" t="s">
        <v>317</v>
      </c>
      <c r="F201" s="155">
        <v>25</v>
      </c>
      <c r="G201" s="155">
        <v>20</v>
      </c>
      <c r="H201" s="155">
        <v>60</v>
      </c>
      <c r="J201" s="155">
        <v>6567</v>
      </c>
      <c r="K201" s="155">
        <v>6513</v>
      </c>
      <c r="L201" s="155">
        <v>5159</v>
      </c>
      <c r="M201" s="155">
        <v>5212</v>
      </c>
      <c r="N201" s="155">
        <v>23451</v>
      </c>
      <c r="O201" s="165" t="s">
        <v>317</v>
      </c>
      <c r="P201" s="165" t="s">
        <v>317</v>
      </c>
      <c r="Q201" s="165">
        <v>4.8459003682884277E-3</v>
      </c>
      <c r="R201" s="165">
        <v>3.8372985418265539E-3</v>
      </c>
      <c r="S201" s="165">
        <v>2.5585262888576181E-3</v>
      </c>
      <c r="U201" s="234"/>
      <c r="V201" s="143" t="s">
        <v>526</v>
      </c>
      <c r="W201" s="72" t="s">
        <v>257</v>
      </c>
      <c r="X201" s="177" t="s">
        <v>317</v>
      </c>
      <c r="Y201" s="177" t="s">
        <v>317</v>
      </c>
      <c r="Z201" s="177" t="s">
        <v>317</v>
      </c>
      <c r="AA201" s="177" t="s">
        <v>317</v>
      </c>
      <c r="AB201" s="177">
        <v>15</v>
      </c>
      <c r="AC201" s="40"/>
      <c r="AD201" s="172" t="s">
        <v>317</v>
      </c>
      <c r="AE201" s="172" t="s">
        <v>317</v>
      </c>
      <c r="AF201" s="172" t="s">
        <v>317</v>
      </c>
      <c r="AG201" s="172" t="s">
        <v>317</v>
      </c>
      <c r="AH201" s="172">
        <v>6.3963157221440454E-4</v>
      </c>
      <c r="AJ201" s="234"/>
      <c r="AK201" s="143" t="s">
        <v>526</v>
      </c>
      <c r="AL201" s="72" t="s">
        <v>257</v>
      </c>
      <c r="AM201" s="155" t="s">
        <v>317</v>
      </c>
      <c r="AN201" s="155" t="s">
        <v>317</v>
      </c>
      <c r="AO201" s="155">
        <v>25</v>
      </c>
      <c r="AP201" s="155">
        <v>15</v>
      </c>
      <c r="AQ201" s="155">
        <v>45</v>
      </c>
      <c r="AR201" s="87"/>
      <c r="AS201" s="172" t="s">
        <v>317</v>
      </c>
      <c r="AT201" s="172" t="s">
        <v>317</v>
      </c>
      <c r="AU201" s="172">
        <v>4.8459003682884277E-3</v>
      </c>
      <c r="AV201" s="172">
        <v>2.8779739063699156E-3</v>
      </c>
      <c r="AW201" s="172">
        <v>1.9188947166432135E-3</v>
      </c>
      <c r="AY201" s="234"/>
      <c r="AZ201" s="143" t="s">
        <v>526</v>
      </c>
      <c r="BA201" s="72" t="s">
        <v>257</v>
      </c>
      <c r="BB201" s="165" t="s">
        <v>317</v>
      </c>
      <c r="BC201" s="165" t="s">
        <v>317</v>
      </c>
      <c r="BD201" s="165" t="s">
        <v>317</v>
      </c>
      <c r="BE201" s="165" t="s">
        <v>317</v>
      </c>
      <c r="BF201" s="165">
        <v>0.25</v>
      </c>
    </row>
    <row r="202" spans="1:58" ht="18" customHeight="1" x14ac:dyDescent="0.25">
      <c r="A202" s="234"/>
      <c r="B202" s="143" t="s">
        <v>528</v>
      </c>
      <c r="C202" s="72" t="s">
        <v>258</v>
      </c>
      <c r="D202" s="155" t="s">
        <v>317</v>
      </c>
      <c r="E202" s="155" t="s">
        <v>317</v>
      </c>
      <c r="F202" s="155">
        <v>20</v>
      </c>
      <c r="G202" s="155">
        <v>25</v>
      </c>
      <c r="H202" s="155">
        <v>55</v>
      </c>
      <c r="J202" s="155">
        <v>7948</v>
      </c>
      <c r="K202" s="155">
        <v>7283</v>
      </c>
      <c r="L202" s="155">
        <v>5773</v>
      </c>
      <c r="M202" s="155">
        <v>6608</v>
      </c>
      <c r="N202" s="155">
        <v>27612</v>
      </c>
      <c r="O202" s="165" t="s">
        <v>317</v>
      </c>
      <c r="P202" s="165" t="s">
        <v>317</v>
      </c>
      <c r="Q202" s="165">
        <v>3.4644032565390613E-3</v>
      </c>
      <c r="R202" s="165">
        <v>3.7832929782082325E-3</v>
      </c>
      <c r="S202" s="165">
        <v>1.9918875851079243E-3</v>
      </c>
      <c r="U202" s="234"/>
      <c r="V202" s="143" t="s">
        <v>528</v>
      </c>
      <c r="W202" s="72" t="s">
        <v>258</v>
      </c>
      <c r="X202" s="177" t="s">
        <v>317</v>
      </c>
      <c r="Y202" s="177" t="s">
        <v>317</v>
      </c>
      <c r="Z202" s="177" t="s">
        <v>317</v>
      </c>
      <c r="AA202" s="177" t="s">
        <v>317</v>
      </c>
      <c r="AB202" s="177">
        <v>15</v>
      </c>
      <c r="AC202" s="40"/>
      <c r="AD202" s="172" t="s">
        <v>317</v>
      </c>
      <c r="AE202" s="172" t="s">
        <v>317</v>
      </c>
      <c r="AF202" s="172" t="s">
        <v>317</v>
      </c>
      <c r="AG202" s="172" t="s">
        <v>317</v>
      </c>
      <c r="AH202" s="172">
        <v>5.4324206866579743E-4</v>
      </c>
      <c r="AJ202" s="234"/>
      <c r="AK202" s="143" t="s">
        <v>528</v>
      </c>
      <c r="AL202" s="72" t="s">
        <v>258</v>
      </c>
      <c r="AM202" s="155" t="s">
        <v>317</v>
      </c>
      <c r="AN202" s="155" t="s">
        <v>317</v>
      </c>
      <c r="AO202" s="155">
        <v>15</v>
      </c>
      <c r="AP202" s="155">
        <v>20</v>
      </c>
      <c r="AQ202" s="155">
        <v>40</v>
      </c>
      <c r="AR202" s="87"/>
      <c r="AS202" s="172" t="s">
        <v>317</v>
      </c>
      <c r="AT202" s="172" t="s">
        <v>317</v>
      </c>
      <c r="AU202" s="172">
        <v>2.5983024424042957E-3</v>
      </c>
      <c r="AV202" s="172">
        <v>3.0266343825665859E-3</v>
      </c>
      <c r="AW202" s="172">
        <v>1.4486455164421266E-3</v>
      </c>
      <c r="AY202" s="234"/>
      <c r="AZ202" s="143" t="s">
        <v>528</v>
      </c>
      <c r="BA202" s="72" t="s">
        <v>258</v>
      </c>
      <c r="BB202" s="165" t="s">
        <v>317</v>
      </c>
      <c r="BC202" s="165" t="s">
        <v>317</v>
      </c>
      <c r="BD202" s="165" t="s">
        <v>317</v>
      </c>
      <c r="BE202" s="165" t="s">
        <v>317</v>
      </c>
      <c r="BF202" s="165">
        <v>0.27272727272727271</v>
      </c>
    </row>
    <row r="203" spans="1:58" ht="18" customHeight="1" x14ac:dyDescent="0.25">
      <c r="A203" s="234"/>
      <c r="B203" s="143" t="s">
        <v>537</v>
      </c>
      <c r="C203" s="72" t="s">
        <v>259</v>
      </c>
      <c r="D203" s="155" t="s">
        <v>317</v>
      </c>
      <c r="E203" s="155">
        <v>10</v>
      </c>
      <c r="F203" s="155">
        <v>20</v>
      </c>
      <c r="G203" s="155">
        <v>15</v>
      </c>
      <c r="H203" s="155">
        <v>50</v>
      </c>
      <c r="J203" s="155">
        <v>9440</v>
      </c>
      <c r="K203" s="155">
        <v>9598</v>
      </c>
      <c r="L203" s="155">
        <v>7607</v>
      </c>
      <c r="M203" s="155">
        <v>8589</v>
      </c>
      <c r="N203" s="155">
        <v>35234</v>
      </c>
      <c r="O203" s="165" t="s">
        <v>317</v>
      </c>
      <c r="P203" s="165">
        <v>1.0418837257762034E-3</v>
      </c>
      <c r="Q203" s="165">
        <v>2.629157355067701E-3</v>
      </c>
      <c r="R203" s="165">
        <v>1.7464198393293748E-3</v>
      </c>
      <c r="S203" s="165">
        <v>1.4190838394732362E-3</v>
      </c>
      <c r="U203" s="234"/>
      <c r="V203" s="143" t="s">
        <v>537</v>
      </c>
      <c r="W203" s="72" t="s">
        <v>259</v>
      </c>
      <c r="X203" s="177" t="s">
        <v>317</v>
      </c>
      <c r="Y203" s="177">
        <v>10</v>
      </c>
      <c r="Z203" s="177" t="s">
        <v>317</v>
      </c>
      <c r="AA203" s="177" t="s">
        <v>317</v>
      </c>
      <c r="AB203" s="177">
        <v>20</v>
      </c>
      <c r="AC203" s="40"/>
      <c r="AD203" s="172" t="s">
        <v>317</v>
      </c>
      <c r="AE203" s="172">
        <v>1.0418837257762034E-3</v>
      </c>
      <c r="AF203" s="172" t="s">
        <v>317</v>
      </c>
      <c r="AG203" s="172" t="s">
        <v>317</v>
      </c>
      <c r="AH203" s="172">
        <v>5.6763353578929445E-4</v>
      </c>
      <c r="AJ203" s="234"/>
      <c r="AK203" s="143" t="s">
        <v>537</v>
      </c>
      <c r="AL203" s="72" t="s">
        <v>259</v>
      </c>
      <c r="AM203" s="155" t="s">
        <v>317</v>
      </c>
      <c r="AN203" s="155" t="s">
        <v>317</v>
      </c>
      <c r="AO203" s="155">
        <v>15</v>
      </c>
      <c r="AP203" s="155">
        <v>15</v>
      </c>
      <c r="AQ203" s="155">
        <v>35</v>
      </c>
      <c r="AR203" s="87"/>
      <c r="AS203" s="172" t="s">
        <v>317</v>
      </c>
      <c r="AT203" s="172" t="s">
        <v>317</v>
      </c>
      <c r="AU203" s="172">
        <v>1.9718680163007757E-3</v>
      </c>
      <c r="AV203" s="172">
        <v>1.7464198393293748E-3</v>
      </c>
      <c r="AW203" s="172">
        <v>9.9335868763126525E-4</v>
      </c>
      <c r="AY203" s="234"/>
      <c r="AZ203" s="143" t="s">
        <v>537</v>
      </c>
      <c r="BA203" s="72" t="s">
        <v>259</v>
      </c>
      <c r="BB203" s="165" t="s">
        <v>317</v>
      </c>
      <c r="BC203" s="165">
        <v>1</v>
      </c>
      <c r="BD203" s="165" t="s">
        <v>317</v>
      </c>
      <c r="BE203" s="165" t="s">
        <v>317</v>
      </c>
      <c r="BF203" s="165">
        <v>0.4</v>
      </c>
    </row>
    <row r="204" spans="1:58" ht="18" customHeight="1" x14ac:dyDescent="0.25">
      <c r="A204" s="234"/>
      <c r="B204" s="143" t="s">
        <v>544</v>
      </c>
      <c r="C204" s="72" t="s">
        <v>260</v>
      </c>
      <c r="D204" s="155" t="s">
        <v>317</v>
      </c>
      <c r="E204" s="155">
        <v>15</v>
      </c>
      <c r="F204" s="155">
        <v>10</v>
      </c>
      <c r="G204" s="155">
        <v>15</v>
      </c>
      <c r="H204" s="155">
        <v>45</v>
      </c>
      <c r="J204" s="155">
        <v>7628</v>
      </c>
      <c r="K204" s="155">
        <v>5949</v>
      </c>
      <c r="L204" s="155">
        <v>4419</v>
      </c>
      <c r="M204" s="155">
        <v>4760</v>
      </c>
      <c r="N204" s="155">
        <v>22756</v>
      </c>
      <c r="O204" s="165" t="s">
        <v>317</v>
      </c>
      <c r="P204" s="165">
        <v>2.5214321734745334E-3</v>
      </c>
      <c r="Q204" s="165">
        <v>2.2629554197782305E-3</v>
      </c>
      <c r="R204" s="165">
        <v>3.1512605042016808E-3</v>
      </c>
      <c r="S204" s="165">
        <v>1.977500439444542E-3</v>
      </c>
      <c r="U204" s="234"/>
      <c r="V204" s="143" t="s">
        <v>544</v>
      </c>
      <c r="W204" s="72" t="s">
        <v>260</v>
      </c>
      <c r="X204" s="177" t="s">
        <v>317</v>
      </c>
      <c r="Y204" s="177">
        <v>10</v>
      </c>
      <c r="Z204" s="177" t="s">
        <v>317</v>
      </c>
      <c r="AA204" s="177" t="s">
        <v>317</v>
      </c>
      <c r="AB204" s="177">
        <v>15</v>
      </c>
      <c r="AC204" s="40"/>
      <c r="AD204" s="172" t="s">
        <v>317</v>
      </c>
      <c r="AE204" s="172">
        <v>1.6809547823163557E-3</v>
      </c>
      <c r="AF204" s="172" t="s">
        <v>317</v>
      </c>
      <c r="AG204" s="172" t="s">
        <v>317</v>
      </c>
      <c r="AH204" s="172">
        <v>6.5916681314818072E-4</v>
      </c>
      <c r="AJ204" s="234"/>
      <c r="AK204" s="143" t="s">
        <v>544</v>
      </c>
      <c r="AL204" s="72" t="s">
        <v>260</v>
      </c>
      <c r="AM204" s="155" t="s">
        <v>317</v>
      </c>
      <c r="AN204" s="155" t="s">
        <v>317</v>
      </c>
      <c r="AO204" s="155">
        <v>10</v>
      </c>
      <c r="AP204" s="155">
        <v>15</v>
      </c>
      <c r="AQ204" s="155">
        <v>30</v>
      </c>
      <c r="AR204" s="87"/>
      <c r="AS204" s="172" t="s">
        <v>317</v>
      </c>
      <c r="AT204" s="172" t="s">
        <v>317</v>
      </c>
      <c r="AU204" s="172">
        <v>2.2629554197782305E-3</v>
      </c>
      <c r="AV204" s="172">
        <v>3.1512605042016808E-3</v>
      </c>
      <c r="AW204" s="172">
        <v>1.3183336262963614E-3</v>
      </c>
      <c r="AY204" s="234"/>
      <c r="AZ204" s="143" t="s">
        <v>544</v>
      </c>
      <c r="BA204" s="72" t="s">
        <v>260</v>
      </c>
      <c r="BB204" s="165" t="s">
        <v>317</v>
      </c>
      <c r="BC204" s="165">
        <v>0.66666666666666663</v>
      </c>
      <c r="BD204" s="165" t="s">
        <v>317</v>
      </c>
      <c r="BE204" s="165" t="s">
        <v>317</v>
      </c>
      <c r="BF204" s="165">
        <v>0.33333333333333331</v>
      </c>
    </row>
    <row r="205" spans="1:58" ht="18" customHeight="1" x14ac:dyDescent="0.25">
      <c r="A205" s="234"/>
      <c r="B205" s="143" t="s">
        <v>555</v>
      </c>
      <c r="C205" s="72" t="s">
        <v>261</v>
      </c>
      <c r="D205" s="155">
        <v>15</v>
      </c>
      <c r="E205" s="155">
        <v>30</v>
      </c>
      <c r="F205" s="155">
        <v>25</v>
      </c>
      <c r="G205" s="155">
        <v>25</v>
      </c>
      <c r="H205" s="155">
        <v>95</v>
      </c>
      <c r="J205" s="155">
        <v>8581</v>
      </c>
      <c r="K205" s="155">
        <v>7943</v>
      </c>
      <c r="L205" s="155">
        <v>5821</v>
      </c>
      <c r="M205" s="155">
        <v>6327</v>
      </c>
      <c r="N205" s="155">
        <v>28672</v>
      </c>
      <c r="O205" s="165">
        <v>1.7480480130520918E-3</v>
      </c>
      <c r="P205" s="165">
        <v>3.7769104872214529E-3</v>
      </c>
      <c r="Q205" s="165">
        <v>4.2947947088129192E-3</v>
      </c>
      <c r="R205" s="165">
        <v>3.9513197407934249E-3</v>
      </c>
      <c r="S205" s="165">
        <v>3.3133370535714285E-3</v>
      </c>
      <c r="U205" s="234"/>
      <c r="V205" s="143" t="s">
        <v>555</v>
      </c>
      <c r="W205" s="72" t="s">
        <v>261</v>
      </c>
      <c r="X205" s="177">
        <v>10</v>
      </c>
      <c r="Y205" s="177">
        <v>25</v>
      </c>
      <c r="Z205" s="177">
        <v>10</v>
      </c>
      <c r="AA205" s="177" t="s">
        <v>317</v>
      </c>
      <c r="AB205" s="177">
        <v>50</v>
      </c>
      <c r="AC205" s="40"/>
      <c r="AD205" s="172">
        <v>1.1653653420347278E-3</v>
      </c>
      <c r="AE205" s="172">
        <v>3.1474254060178774E-3</v>
      </c>
      <c r="AF205" s="172">
        <v>1.7179178835251675E-3</v>
      </c>
      <c r="AG205" s="172" t="s">
        <v>317</v>
      </c>
      <c r="AH205" s="172">
        <v>1.7438616071428572E-3</v>
      </c>
      <c r="AJ205" s="234"/>
      <c r="AK205" s="143" t="s">
        <v>555</v>
      </c>
      <c r="AL205" s="72" t="s">
        <v>261</v>
      </c>
      <c r="AM205" s="155" t="s">
        <v>317</v>
      </c>
      <c r="AN205" s="155" t="s">
        <v>317</v>
      </c>
      <c r="AO205" s="155">
        <v>20</v>
      </c>
      <c r="AP205" s="155">
        <v>15</v>
      </c>
      <c r="AQ205" s="155">
        <v>45</v>
      </c>
      <c r="AR205" s="87"/>
      <c r="AS205" s="172" t="s">
        <v>317</v>
      </c>
      <c r="AT205" s="172" t="s">
        <v>317</v>
      </c>
      <c r="AU205" s="172">
        <v>3.4358357670503351E-3</v>
      </c>
      <c r="AV205" s="172">
        <v>2.3707918444760552E-3</v>
      </c>
      <c r="AW205" s="172">
        <v>1.5694754464285715E-3</v>
      </c>
      <c r="AY205" s="234"/>
      <c r="AZ205" s="143" t="s">
        <v>555</v>
      </c>
      <c r="BA205" s="72" t="s">
        <v>261</v>
      </c>
      <c r="BB205" s="165">
        <v>0.66666666666666663</v>
      </c>
      <c r="BC205" s="165">
        <v>0.83333333333333337</v>
      </c>
      <c r="BD205" s="165">
        <v>0.4</v>
      </c>
      <c r="BE205" s="165" t="s">
        <v>317</v>
      </c>
      <c r="BF205" s="165">
        <v>0.52631578947368418</v>
      </c>
    </row>
    <row r="206" spans="1:58" ht="18" customHeight="1" x14ac:dyDescent="0.25">
      <c r="A206" s="234"/>
      <c r="B206" s="143" t="s">
        <v>564</v>
      </c>
      <c r="C206" s="72" t="s">
        <v>262</v>
      </c>
      <c r="D206" s="155">
        <v>10</v>
      </c>
      <c r="E206" s="155">
        <v>20</v>
      </c>
      <c r="F206" s="155">
        <v>30</v>
      </c>
      <c r="G206" s="155">
        <v>20</v>
      </c>
      <c r="H206" s="155">
        <v>80</v>
      </c>
      <c r="J206" s="155">
        <v>7585</v>
      </c>
      <c r="K206" s="155">
        <v>7709</v>
      </c>
      <c r="L206" s="155">
        <v>6321</v>
      </c>
      <c r="M206" s="155">
        <v>8491</v>
      </c>
      <c r="N206" s="155">
        <v>30106</v>
      </c>
      <c r="O206" s="165">
        <v>1.3183915622940012E-3</v>
      </c>
      <c r="P206" s="165">
        <v>2.5943702166299131E-3</v>
      </c>
      <c r="Q206" s="165">
        <v>4.7460844803037493E-3</v>
      </c>
      <c r="R206" s="165">
        <v>2.3554351666470381E-3</v>
      </c>
      <c r="S206" s="165">
        <v>2.6572776190792531E-3</v>
      </c>
      <c r="U206" s="234"/>
      <c r="V206" s="143" t="s">
        <v>564</v>
      </c>
      <c r="W206" s="72" t="s">
        <v>262</v>
      </c>
      <c r="X206" s="177" t="s">
        <v>317</v>
      </c>
      <c r="Y206" s="177">
        <v>15</v>
      </c>
      <c r="Z206" s="177" t="s">
        <v>317</v>
      </c>
      <c r="AA206" s="177" t="s">
        <v>317</v>
      </c>
      <c r="AB206" s="177">
        <v>30</v>
      </c>
      <c r="AC206" s="40"/>
      <c r="AD206" s="172" t="s">
        <v>317</v>
      </c>
      <c r="AE206" s="172">
        <v>1.9457776624724349E-3</v>
      </c>
      <c r="AF206" s="172" t="s">
        <v>317</v>
      </c>
      <c r="AG206" s="172" t="s">
        <v>317</v>
      </c>
      <c r="AH206" s="172">
        <v>9.9647910715471998E-4</v>
      </c>
      <c r="AJ206" s="234"/>
      <c r="AK206" s="143" t="s">
        <v>564</v>
      </c>
      <c r="AL206" s="72" t="s">
        <v>262</v>
      </c>
      <c r="AM206" s="155" t="s">
        <v>317</v>
      </c>
      <c r="AN206" s="155" t="s">
        <v>317</v>
      </c>
      <c r="AO206" s="155">
        <v>25</v>
      </c>
      <c r="AP206" s="155">
        <v>15</v>
      </c>
      <c r="AQ206" s="155">
        <v>50</v>
      </c>
      <c r="AR206" s="87"/>
      <c r="AS206" s="172" t="s">
        <v>317</v>
      </c>
      <c r="AT206" s="172" t="s">
        <v>317</v>
      </c>
      <c r="AU206" s="172">
        <v>3.9550704002531247E-3</v>
      </c>
      <c r="AV206" s="172">
        <v>1.7665763749852785E-3</v>
      </c>
      <c r="AW206" s="172">
        <v>1.6607985119245334E-3</v>
      </c>
      <c r="AY206" s="234"/>
      <c r="AZ206" s="143" t="s">
        <v>564</v>
      </c>
      <c r="BA206" s="72" t="s">
        <v>262</v>
      </c>
      <c r="BB206" s="165" t="s">
        <v>317</v>
      </c>
      <c r="BC206" s="165">
        <v>0.75</v>
      </c>
      <c r="BD206" s="165" t="s">
        <v>317</v>
      </c>
      <c r="BE206" s="165" t="s">
        <v>317</v>
      </c>
      <c r="BF206" s="165">
        <v>0.375</v>
      </c>
    </row>
    <row r="207" spans="1:58" ht="18" customHeight="1" x14ac:dyDescent="0.25">
      <c r="A207" s="234"/>
      <c r="B207" s="143" t="s">
        <v>505</v>
      </c>
      <c r="C207" s="72" t="s">
        <v>263</v>
      </c>
      <c r="D207" s="155">
        <v>25</v>
      </c>
      <c r="E207" s="155">
        <v>50</v>
      </c>
      <c r="F207" s="155">
        <v>30</v>
      </c>
      <c r="G207" s="155">
        <v>30</v>
      </c>
      <c r="H207" s="155">
        <v>130</v>
      </c>
      <c r="J207" s="155">
        <v>9587</v>
      </c>
      <c r="K207" s="155">
        <v>8905</v>
      </c>
      <c r="L207" s="155">
        <v>6726</v>
      </c>
      <c r="M207" s="155">
        <v>7382</v>
      </c>
      <c r="N207" s="155">
        <v>32600</v>
      </c>
      <c r="O207" s="165">
        <v>2.6076979242724524E-3</v>
      </c>
      <c r="P207" s="165">
        <v>5.614823133071308E-3</v>
      </c>
      <c r="Q207" s="165">
        <v>4.4603033006244425E-3</v>
      </c>
      <c r="R207" s="165">
        <v>4.0639393118396096E-3</v>
      </c>
      <c r="S207" s="165">
        <v>3.9877300613496936E-3</v>
      </c>
      <c r="U207" s="234"/>
      <c r="V207" s="143" t="s">
        <v>505</v>
      </c>
      <c r="W207" s="72" t="s">
        <v>263</v>
      </c>
      <c r="X207" s="177">
        <v>15</v>
      </c>
      <c r="Y207" s="177">
        <v>30</v>
      </c>
      <c r="Z207" s="177" t="s">
        <v>317</v>
      </c>
      <c r="AA207" s="177" t="s">
        <v>317</v>
      </c>
      <c r="AB207" s="177">
        <v>50</v>
      </c>
      <c r="AC207" s="40"/>
      <c r="AD207" s="172">
        <v>1.5646187545634714E-3</v>
      </c>
      <c r="AE207" s="172">
        <v>3.368893879842785E-3</v>
      </c>
      <c r="AF207" s="172" t="s">
        <v>317</v>
      </c>
      <c r="AG207" s="172" t="s">
        <v>317</v>
      </c>
      <c r="AH207" s="172">
        <v>1.5337423312883436E-3</v>
      </c>
      <c r="AJ207" s="234"/>
      <c r="AK207" s="143" t="s">
        <v>505</v>
      </c>
      <c r="AL207" s="72" t="s">
        <v>263</v>
      </c>
      <c r="AM207" s="155">
        <v>10</v>
      </c>
      <c r="AN207" s="155">
        <v>20</v>
      </c>
      <c r="AO207" s="155">
        <v>25</v>
      </c>
      <c r="AP207" s="155">
        <v>25</v>
      </c>
      <c r="AQ207" s="155">
        <v>80</v>
      </c>
      <c r="AR207" s="87"/>
      <c r="AS207" s="172">
        <v>1.043079169708981E-3</v>
      </c>
      <c r="AT207" s="172">
        <v>2.2459292532285235E-3</v>
      </c>
      <c r="AU207" s="172">
        <v>3.7169194171870353E-3</v>
      </c>
      <c r="AV207" s="172">
        <v>3.3866160931996748E-3</v>
      </c>
      <c r="AW207" s="172">
        <v>2.4539877300613498E-3</v>
      </c>
      <c r="AY207" s="234"/>
      <c r="AZ207" s="143" t="s">
        <v>505</v>
      </c>
      <c r="BA207" s="72" t="s">
        <v>263</v>
      </c>
      <c r="BB207" s="165">
        <v>0.6</v>
      </c>
      <c r="BC207" s="165">
        <v>0.6</v>
      </c>
      <c r="BD207" s="165" t="s">
        <v>317</v>
      </c>
      <c r="BE207" s="165" t="s">
        <v>317</v>
      </c>
      <c r="BF207" s="165">
        <v>0.38461538461538464</v>
      </c>
    </row>
    <row r="208" spans="1:58" ht="18" customHeight="1" x14ac:dyDescent="0.25">
      <c r="A208" s="234"/>
      <c r="B208" s="143" t="s">
        <v>510</v>
      </c>
      <c r="C208" s="72" t="s">
        <v>264</v>
      </c>
      <c r="D208" s="155">
        <v>20</v>
      </c>
      <c r="E208" s="155">
        <v>25</v>
      </c>
      <c r="F208" s="155">
        <v>25</v>
      </c>
      <c r="G208" s="155">
        <v>20</v>
      </c>
      <c r="H208" s="155">
        <v>90</v>
      </c>
      <c r="J208" s="155">
        <v>8916</v>
      </c>
      <c r="K208" s="155">
        <v>8607</v>
      </c>
      <c r="L208" s="155">
        <v>6995</v>
      </c>
      <c r="M208" s="155">
        <v>11793</v>
      </c>
      <c r="N208" s="155">
        <v>36311</v>
      </c>
      <c r="O208" s="165">
        <v>2.2431583669807087E-3</v>
      </c>
      <c r="P208" s="165">
        <v>2.9046125246892066E-3</v>
      </c>
      <c r="Q208" s="165">
        <v>3.5739814152966403E-3</v>
      </c>
      <c r="R208" s="165">
        <v>1.6959213092512507E-3</v>
      </c>
      <c r="S208" s="165">
        <v>2.4785877557764865E-3</v>
      </c>
      <c r="U208" s="234"/>
      <c r="V208" s="143" t="s">
        <v>510</v>
      </c>
      <c r="W208" s="72" t="s">
        <v>264</v>
      </c>
      <c r="X208" s="177">
        <v>20</v>
      </c>
      <c r="Y208" s="177">
        <v>15</v>
      </c>
      <c r="Z208" s="177" t="s">
        <v>317</v>
      </c>
      <c r="AA208" s="177" t="s">
        <v>317</v>
      </c>
      <c r="AB208" s="177">
        <v>40</v>
      </c>
      <c r="AC208" s="40"/>
      <c r="AD208" s="172">
        <v>2.2431583669807087E-3</v>
      </c>
      <c r="AE208" s="172">
        <v>1.7427675148135239E-3</v>
      </c>
      <c r="AF208" s="172" t="s">
        <v>317</v>
      </c>
      <c r="AG208" s="172" t="s">
        <v>317</v>
      </c>
      <c r="AH208" s="172">
        <v>1.1015945581228828E-3</v>
      </c>
      <c r="AJ208" s="234"/>
      <c r="AK208" s="143" t="s">
        <v>510</v>
      </c>
      <c r="AL208" s="72" t="s">
        <v>264</v>
      </c>
      <c r="AM208" s="155" t="s">
        <v>317</v>
      </c>
      <c r="AN208" s="155">
        <v>10</v>
      </c>
      <c r="AO208" s="155">
        <v>20</v>
      </c>
      <c r="AP208" s="155">
        <v>15</v>
      </c>
      <c r="AQ208" s="155">
        <v>50</v>
      </c>
      <c r="AR208" s="87"/>
      <c r="AS208" s="172" t="s">
        <v>317</v>
      </c>
      <c r="AT208" s="172">
        <v>1.1618450098756826E-3</v>
      </c>
      <c r="AU208" s="172">
        <v>2.8591851322373124E-3</v>
      </c>
      <c r="AV208" s="172">
        <v>1.2719409819384382E-3</v>
      </c>
      <c r="AW208" s="172">
        <v>1.3769931976536035E-3</v>
      </c>
      <c r="AY208" s="234"/>
      <c r="AZ208" s="143" t="s">
        <v>510</v>
      </c>
      <c r="BA208" s="72" t="s">
        <v>264</v>
      </c>
      <c r="BB208" s="165">
        <v>1</v>
      </c>
      <c r="BC208" s="165">
        <v>0.6</v>
      </c>
      <c r="BD208" s="165" t="s">
        <v>317</v>
      </c>
      <c r="BE208" s="165" t="s">
        <v>317</v>
      </c>
      <c r="BF208" s="165">
        <v>0.44444444444444442</v>
      </c>
    </row>
    <row r="209" spans="1:58" ht="18" customHeight="1" x14ac:dyDescent="0.25">
      <c r="A209" s="234"/>
      <c r="B209" s="143" t="s">
        <v>515</v>
      </c>
      <c r="C209" s="72" t="s">
        <v>265</v>
      </c>
      <c r="D209" s="155">
        <v>40</v>
      </c>
      <c r="E209" s="155">
        <v>75</v>
      </c>
      <c r="F209" s="155">
        <v>30</v>
      </c>
      <c r="G209" s="155">
        <v>20</v>
      </c>
      <c r="H209" s="155">
        <v>160</v>
      </c>
      <c r="J209" s="155">
        <v>10013</v>
      </c>
      <c r="K209" s="155">
        <v>8121</v>
      </c>
      <c r="L209" s="155">
        <v>5928</v>
      </c>
      <c r="M209" s="155">
        <v>5784</v>
      </c>
      <c r="N209" s="155">
        <v>29846</v>
      </c>
      <c r="O209" s="165">
        <v>3.9948067512234099E-3</v>
      </c>
      <c r="P209" s="165">
        <v>9.2353158478019944E-3</v>
      </c>
      <c r="Q209" s="165">
        <v>5.0607287449392713E-3</v>
      </c>
      <c r="R209" s="165">
        <v>3.4578146611341631E-3</v>
      </c>
      <c r="S209" s="165">
        <v>5.3608523755277089E-3</v>
      </c>
      <c r="U209" s="234"/>
      <c r="V209" s="143" t="s">
        <v>515</v>
      </c>
      <c r="W209" s="72" t="s">
        <v>265</v>
      </c>
      <c r="X209" s="177">
        <v>15</v>
      </c>
      <c r="Y209" s="177">
        <v>40</v>
      </c>
      <c r="Z209" s="177">
        <v>10</v>
      </c>
      <c r="AA209" s="177" t="s">
        <v>317</v>
      </c>
      <c r="AB209" s="177">
        <v>70</v>
      </c>
      <c r="AC209" s="40"/>
      <c r="AD209" s="172">
        <v>1.4980525317087785E-3</v>
      </c>
      <c r="AE209" s="172">
        <v>4.9255017854943975E-3</v>
      </c>
      <c r="AF209" s="172">
        <v>1.6869095816464238E-3</v>
      </c>
      <c r="AG209" s="172" t="s">
        <v>317</v>
      </c>
      <c r="AH209" s="172">
        <v>2.3453729142933724E-3</v>
      </c>
      <c r="AJ209" s="234"/>
      <c r="AK209" s="143" t="s">
        <v>515</v>
      </c>
      <c r="AL209" s="72" t="s">
        <v>265</v>
      </c>
      <c r="AM209" s="155">
        <v>20</v>
      </c>
      <c r="AN209" s="155">
        <v>35</v>
      </c>
      <c r="AO209" s="155">
        <v>20</v>
      </c>
      <c r="AP209" s="155">
        <v>15</v>
      </c>
      <c r="AQ209" s="155">
        <v>90</v>
      </c>
      <c r="AR209" s="87"/>
      <c r="AS209" s="172">
        <v>1.997403375611705E-3</v>
      </c>
      <c r="AT209" s="172">
        <v>4.3098140623075978E-3</v>
      </c>
      <c r="AU209" s="172">
        <v>3.3738191632928477E-3</v>
      </c>
      <c r="AV209" s="172">
        <v>2.5933609958506223E-3</v>
      </c>
      <c r="AW209" s="172">
        <v>3.015479461234336E-3</v>
      </c>
      <c r="AY209" s="234"/>
      <c r="AZ209" s="143" t="s">
        <v>515</v>
      </c>
      <c r="BA209" s="72" t="s">
        <v>265</v>
      </c>
      <c r="BB209" s="165">
        <v>0.375</v>
      </c>
      <c r="BC209" s="165">
        <v>0.53333333333333333</v>
      </c>
      <c r="BD209" s="165">
        <v>0.33333333333333331</v>
      </c>
      <c r="BE209" s="165" t="s">
        <v>317</v>
      </c>
      <c r="BF209" s="165">
        <v>0.4375</v>
      </c>
    </row>
    <row r="210" spans="1:58" ht="18" customHeight="1" x14ac:dyDescent="0.25">
      <c r="A210" s="234"/>
      <c r="B210" s="143" t="s">
        <v>516</v>
      </c>
      <c r="C210" s="72" t="s">
        <v>266</v>
      </c>
      <c r="D210" s="155">
        <v>10</v>
      </c>
      <c r="E210" s="155">
        <v>20</v>
      </c>
      <c r="F210" s="155">
        <v>15</v>
      </c>
      <c r="G210" s="155">
        <v>15</v>
      </c>
      <c r="H210" s="155">
        <v>60</v>
      </c>
      <c r="J210" s="155">
        <v>7223</v>
      </c>
      <c r="K210" s="155">
        <v>6743</v>
      </c>
      <c r="L210" s="155">
        <v>5507</v>
      </c>
      <c r="M210" s="155">
        <v>5890</v>
      </c>
      <c r="N210" s="155">
        <v>25363</v>
      </c>
      <c r="O210" s="165">
        <v>1.3844662882458812E-3</v>
      </c>
      <c r="P210" s="165">
        <v>2.9660388551090021E-3</v>
      </c>
      <c r="Q210" s="165">
        <v>2.7238060650081712E-3</v>
      </c>
      <c r="R210" s="165">
        <v>2.5466893039049238E-3</v>
      </c>
      <c r="S210" s="165">
        <v>2.3656507510941135E-3</v>
      </c>
      <c r="U210" s="234"/>
      <c r="V210" s="143" t="s">
        <v>516</v>
      </c>
      <c r="W210" s="72" t="s">
        <v>266</v>
      </c>
      <c r="X210" s="177">
        <v>10</v>
      </c>
      <c r="Y210" s="177">
        <v>10</v>
      </c>
      <c r="Z210" s="177" t="s">
        <v>317</v>
      </c>
      <c r="AA210" s="177" t="s">
        <v>317</v>
      </c>
      <c r="AB210" s="177">
        <v>25</v>
      </c>
      <c r="AC210" s="40"/>
      <c r="AD210" s="172">
        <v>1.3844662882458812E-3</v>
      </c>
      <c r="AE210" s="172">
        <v>1.4830194275545011E-3</v>
      </c>
      <c r="AF210" s="172" t="s">
        <v>317</v>
      </c>
      <c r="AG210" s="172" t="s">
        <v>317</v>
      </c>
      <c r="AH210" s="172">
        <v>9.8568781295588063E-4</v>
      </c>
      <c r="AJ210" s="234"/>
      <c r="AK210" s="143" t="s">
        <v>516</v>
      </c>
      <c r="AL210" s="72" t="s">
        <v>266</v>
      </c>
      <c r="AM210" s="155" t="s">
        <v>317</v>
      </c>
      <c r="AN210" s="155">
        <v>10</v>
      </c>
      <c r="AO210" s="155">
        <v>10</v>
      </c>
      <c r="AP210" s="155">
        <v>10</v>
      </c>
      <c r="AQ210" s="155">
        <v>35</v>
      </c>
      <c r="AR210" s="87"/>
      <c r="AS210" s="172" t="s">
        <v>317</v>
      </c>
      <c r="AT210" s="172">
        <v>1.4830194275545011E-3</v>
      </c>
      <c r="AU210" s="172">
        <v>1.8158707100054477E-3</v>
      </c>
      <c r="AV210" s="172">
        <v>1.697792869269949E-3</v>
      </c>
      <c r="AW210" s="172">
        <v>1.3799629381382329E-3</v>
      </c>
      <c r="AY210" s="234"/>
      <c r="AZ210" s="143" t="s">
        <v>516</v>
      </c>
      <c r="BA210" s="72" t="s">
        <v>266</v>
      </c>
      <c r="BB210" s="165">
        <v>1</v>
      </c>
      <c r="BC210" s="165">
        <v>0.5</v>
      </c>
      <c r="BD210" s="165" t="s">
        <v>317</v>
      </c>
      <c r="BE210" s="165" t="s">
        <v>317</v>
      </c>
      <c r="BF210" s="165">
        <v>0.41666666666666669</v>
      </c>
    </row>
    <row r="211" spans="1:58" ht="18" customHeight="1" x14ac:dyDescent="0.25">
      <c r="A211" s="234"/>
      <c r="B211" s="143" t="s">
        <v>524</v>
      </c>
      <c r="C211" s="72" t="s">
        <v>267</v>
      </c>
      <c r="D211" s="155">
        <v>35</v>
      </c>
      <c r="E211" s="155">
        <v>70</v>
      </c>
      <c r="F211" s="155">
        <v>30</v>
      </c>
      <c r="G211" s="155">
        <v>25</v>
      </c>
      <c r="H211" s="155">
        <v>160</v>
      </c>
      <c r="J211" s="155">
        <v>8609</v>
      </c>
      <c r="K211" s="155">
        <v>7326</v>
      </c>
      <c r="L211" s="155">
        <v>5678</v>
      </c>
      <c r="M211" s="155">
        <v>6089</v>
      </c>
      <c r="N211" s="155">
        <v>27702</v>
      </c>
      <c r="O211" s="165">
        <v>4.065512835404809E-3</v>
      </c>
      <c r="P211" s="165">
        <v>9.5550095550095554E-3</v>
      </c>
      <c r="Q211" s="165">
        <v>5.2835505459668895E-3</v>
      </c>
      <c r="R211" s="165">
        <v>4.1057644933486619E-3</v>
      </c>
      <c r="S211" s="165">
        <v>5.7757562630856981E-3</v>
      </c>
      <c r="U211" s="234"/>
      <c r="V211" s="143" t="s">
        <v>524</v>
      </c>
      <c r="W211" s="72" t="s">
        <v>267</v>
      </c>
      <c r="X211" s="177">
        <v>25</v>
      </c>
      <c r="Y211" s="177">
        <v>40</v>
      </c>
      <c r="Z211" s="177">
        <v>10</v>
      </c>
      <c r="AA211" s="177" t="s">
        <v>317</v>
      </c>
      <c r="AB211" s="177">
        <v>80</v>
      </c>
      <c r="AC211" s="40"/>
      <c r="AD211" s="172">
        <v>2.9039377395748637E-3</v>
      </c>
      <c r="AE211" s="172">
        <v>5.4600054600054604E-3</v>
      </c>
      <c r="AF211" s="172">
        <v>1.7611835153222965E-3</v>
      </c>
      <c r="AG211" s="172" t="s">
        <v>317</v>
      </c>
      <c r="AH211" s="172">
        <v>2.8878781315428491E-3</v>
      </c>
      <c r="AJ211" s="234"/>
      <c r="AK211" s="143" t="s">
        <v>524</v>
      </c>
      <c r="AL211" s="72" t="s">
        <v>267</v>
      </c>
      <c r="AM211" s="155">
        <v>15</v>
      </c>
      <c r="AN211" s="155">
        <v>35</v>
      </c>
      <c r="AO211" s="155">
        <v>15</v>
      </c>
      <c r="AP211" s="155">
        <v>20</v>
      </c>
      <c r="AQ211" s="155">
        <v>80</v>
      </c>
      <c r="AR211" s="87"/>
      <c r="AS211" s="172">
        <v>1.7423626437449182E-3</v>
      </c>
      <c r="AT211" s="172">
        <v>4.7775047775047777E-3</v>
      </c>
      <c r="AU211" s="172">
        <v>2.6417752729834447E-3</v>
      </c>
      <c r="AV211" s="172">
        <v>3.2846115946789291E-3</v>
      </c>
      <c r="AW211" s="172">
        <v>2.8878781315428491E-3</v>
      </c>
      <c r="AY211" s="234"/>
      <c r="AZ211" s="143" t="s">
        <v>524</v>
      </c>
      <c r="BA211" s="72" t="s">
        <v>267</v>
      </c>
      <c r="BB211" s="165">
        <v>0.7142857142857143</v>
      </c>
      <c r="BC211" s="165">
        <v>0.5714285714285714</v>
      </c>
      <c r="BD211" s="165">
        <v>0.33333333333333331</v>
      </c>
      <c r="BE211" s="165" t="s">
        <v>317</v>
      </c>
      <c r="BF211" s="165">
        <v>0.5</v>
      </c>
    </row>
    <row r="212" spans="1:58" ht="18" customHeight="1" x14ac:dyDescent="0.25">
      <c r="A212" s="234"/>
      <c r="B212" s="143" t="s">
        <v>532</v>
      </c>
      <c r="C212" s="72" t="s">
        <v>268</v>
      </c>
      <c r="D212" s="155">
        <v>45</v>
      </c>
      <c r="E212" s="155">
        <v>55</v>
      </c>
      <c r="F212" s="155">
        <v>20</v>
      </c>
      <c r="G212" s="155">
        <v>25</v>
      </c>
      <c r="H212" s="155">
        <v>145</v>
      </c>
      <c r="J212" s="155">
        <v>12881</v>
      </c>
      <c r="K212" s="155">
        <v>11063</v>
      </c>
      <c r="L212" s="155">
        <v>8320</v>
      </c>
      <c r="M212" s="155">
        <v>9034</v>
      </c>
      <c r="N212" s="155">
        <v>41298</v>
      </c>
      <c r="O212" s="165">
        <v>3.4935175840385062E-3</v>
      </c>
      <c r="P212" s="165">
        <v>4.9715267106571455E-3</v>
      </c>
      <c r="Q212" s="165">
        <v>2.403846153846154E-3</v>
      </c>
      <c r="R212" s="165">
        <v>2.7673234447642241E-3</v>
      </c>
      <c r="S212" s="165">
        <v>3.5110659111821396E-3</v>
      </c>
      <c r="U212" s="234"/>
      <c r="V212" s="143" t="s">
        <v>532</v>
      </c>
      <c r="W212" s="72" t="s">
        <v>268</v>
      </c>
      <c r="X212" s="177">
        <v>20</v>
      </c>
      <c r="Y212" s="177">
        <v>15</v>
      </c>
      <c r="Z212" s="177" t="s">
        <v>317</v>
      </c>
      <c r="AA212" s="177" t="s">
        <v>317</v>
      </c>
      <c r="AB212" s="177">
        <v>45</v>
      </c>
      <c r="AC212" s="40"/>
      <c r="AD212" s="172">
        <v>1.5526744817948917E-3</v>
      </c>
      <c r="AE212" s="172">
        <v>1.3558709210883123E-3</v>
      </c>
      <c r="AF212" s="172" t="s">
        <v>317</v>
      </c>
      <c r="AG212" s="172" t="s">
        <v>317</v>
      </c>
      <c r="AH212" s="172">
        <v>1.0896411448496296E-3</v>
      </c>
      <c r="AJ212" s="234"/>
      <c r="AK212" s="143" t="s">
        <v>532</v>
      </c>
      <c r="AL212" s="72" t="s">
        <v>268</v>
      </c>
      <c r="AM212" s="155">
        <v>20</v>
      </c>
      <c r="AN212" s="155">
        <v>40</v>
      </c>
      <c r="AO212" s="155">
        <v>15</v>
      </c>
      <c r="AP212" s="155">
        <v>20</v>
      </c>
      <c r="AQ212" s="155">
        <v>100</v>
      </c>
      <c r="AR212" s="87"/>
      <c r="AS212" s="172">
        <v>1.5526744817948917E-3</v>
      </c>
      <c r="AT212" s="172">
        <v>3.6156557895688332E-3</v>
      </c>
      <c r="AU212" s="172">
        <v>1.8028846153846155E-3</v>
      </c>
      <c r="AV212" s="172">
        <v>2.2138587558113792E-3</v>
      </c>
      <c r="AW212" s="172">
        <v>2.4214247663325102E-3</v>
      </c>
      <c r="AY212" s="234"/>
      <c r="AZ212" s="143" t="s">
        <v>532</v>
      </c>
      <c r="BA212" s="72" t="s">
        <v>268</v>
      </c>
      <c r="BB212" s="165">
        <v>0.44444444444444442</v>
      </c>
      <c r="BC212" s="165">
        <v>0.27272727272727271</v>
      </c>
      <c r="BD212" s="165" t="s">
        <v>317</v>
      </c>
      <c r="BE212" s="165" t="s">
        <v>317</v>
      </c>
      <c r="BF212" s="165">
        <v>0.31034482758620691</v>
      </c>
    </row>
    <row r="213" spans="1:58" ht="18" customHeight="1" x14ac:dyDescent="0.25">
      <c r="A213" s="234"/>
      <c r="B213" s="143" t="s">
        <v>545</v>
      </c>
      <c r="C213" s="72" t="s">
        <v>269</v>
      </c>
      <c r="D213" s="155">
        <v>25</v>
      </c>
      <c r="E213" s="155">
        <v>40</v>
      </c>
      <c r="F213" s="155">
        <v>35</v>
      </c>
      <c r="G213" s="155">
        <v>20</v>
      </c>
      <c r="H213" s="155">
        <v>120</v>
      </c>
      <c r="J213" s="155">
        <v>8453</v>
      </c>
      <c r="K213" s="155">
        <v>8205</v>
      </c>
      <c r="L213" s="155">
        <v>6350</v>
      </c>
      <c r="M213" s="155">
        <v>6291</v>
      </c>
      <c r="N213" s="155">
        <v>29299</v>
      </c>
      <c r="O213" s="165">
        <v>2.9575298710516978E-3</v>
      </c>
      <c r="P213" s="165">
        <v>4.8750761730652044E-3</v>
      </c>
      <c r="Q213" s="165">
        <v>5.5118110236220472E-3</v>
      </c>
      <c r="R213" s="165">
        <v>3.1791448100460975E-3</v>
      </c>
      <c r="S213" s="165">
        <v>4.0957029250145056E-3</v>
      </c>
      <c r="U213" s="234"/>
      <c r="V213" s="143" t="s">
        <v>545</v>
      </c>
      <c r="W213" s="72" t="s">
        <v>269</v>
      </c>
      <c r="X213" s="177">
        <v>10</v>
      </c>
      <c r="Y213" s="177">
        <v>20</v>
      </c>
      <c r="Z213" s="177">
        <v>10</v>
      </c>
      <c r="AA213" s="177" t="s">
        <v>317</v>
      </c>
      <c r="AB213" s="177">
        <v>45</v>
      </c>
      <c r="AC213" s="40"/>
      <c r="AD213" s="172">
        <v>1.1830119484206791E-3</v>
      </c>
      <c r="AE213" s="172">
        <v>2.4375380865326022E-3</v>
      </c>
      <c r="AF213" s="172">
        <v>1.5748031496062992E-3</v>
      </c>
      <c r="AG213" s="172" t="s">
        <v>317</v>
      </c>
      <c r="AH213" s="172">
        <v>1.5358885968804396E-3</v>
      </c>
      <c r="AJ213" s="234"/>
      <c r="AK213" s="143" t="s">
        <v>545</v>
      </c>
      <c r="AL213" s="72" t="s">
        <v>269</v>
      </c>
      <c r="AM213" s="155">
        <v>15</v>
      </c>
      <c r="AN213" s="155">
        <v>20</v>
      </c>
      <c r="AO213" s="155">
        <v>30</v>
      </c>
      <c r="AP213" s="155">
        <v>15</v>
      </c>
      <c r="AQ213" s="155">
        <v>80</v>
      </c>
      <c r="AR213" s="87"/>
      <c r="AS213" s="172">
        <v>1.7745179226310187E-3</v>
      </c>
      <c r="AT213" s="172">
        <v>2.4375380865326022E-3</v>
      </c>
      <c r="AU213" s="172">
        <v>4.7244094488188976E-3</v>
      </c>
      <c r="AV213" s="172">
        <v>2.384358607534573E-3</v>
      </c>
      <c r="AW213" s="172">
        <v>2.7304686166763369E-3</v>
      </c>
      <c r="AY213" s="234"/>
      <c r="AZ213" s="143" t="s">
        <v>545</v>
      </c>
      <c r="BA213" s="72" t="s">
        <v>269</v>
      </c>
      <c r="BB213" s="165">
        <v>0.4</v>
      </c>
      <c r="BC213" s="165">
        <v>0.5</v>
      </c>
      <c r="BD213" s="165">
        <v>0.2857142857142857</v>
      </c>
      <c r="BE213" s="165" t="s">
        <v>317</v>
      </c>
      <c r="BF213" s="165">
        <v>0.375</v>
      </c>
    </row>
    <row r="214" spans="1:58" ht="18" customHeight="1" x14ac:dyDescent="0.25">
      <c r="A214" s="234"/>
      <c r="B214" s="143" t="s">
        <v>546</v>
      </c>
      <c r="C214" s="72" t="s">
        <v>719</v>
      </c>
      <c r="D214" s="155">
        <v>15</v>
      </c>
      <c r="E214" s="155">
        <v>30</v>
      </c>
      <c r="F214" s="155">
        <v>20</v>
      </c>
      <c r="G214" s="155">
        <v>20</v>
      </c>
      <c r="H214" s="155">
        <v>90</v>
      </c>
      <c r="J214" s="155">
        <v>6645</v>
      </c>
      <c r="K214" s="155">
        <v>6466</v>
      </c>
      <c r="L214" s="155">
        <v>4865</v>
      </c>
      <c r="M214" s="155">
        <v>5465</v>
      </c>
      <c r="N214" s="155">
        <v>23441</v>
      </c>
      <c r="O214" s="165">
        <v>2.257336343115124E-3</v>
      </c>
      <c r="P214" s="165">
        <v>4.6396535725332505E-3</v>
      </c>
      <c r="Q214" s="165">
        <v>4.1109969167523125E-3</v>
      </c>
      <c r="R214" s="165">
        <v>3.6596523330283625E-3</v>
      </c>
      <c r="S214" s="165">
        <v>3.8394266456209208E-3</v>
      </c>
      <c r="U214" s="234"/>
      <c r="V214" s="143" t="s">
        <v>546</v>
      </c>
      <c r="W214" s="72" t="s">
        <v>719</v>
      </c>
      <c r="X214" s="177">
        <v>10</v>
      </c>
      <c r="Y214" s="177">
        <v>20</v>
      </c>
      <c r="Z214" s="177" t="s">
        <v>317</v>
      </c>
      <c r="AA214" s="177" t="s">
        <v>317</v>
      </c>
      <c r="AB214" s="177">
        <v>40</v>
      </c>
      <c r="AC214" s="40"/>
      <c r="AD214" s="172">
        <v>1.5048908954100827E-3</v>
      </c>
      <c r="AE214" s="172">
        <v>3.0931023816888341E-3</v>
      </c>
      <c r="AF214" s="172" t="s">
        <v>317</v>
      </c>
      <c r="AG214" s="172" t="s">
        <v>317</v>
      </c>
      <c r="AH214" s="172">
        <v>1.706411842498187E-3</v>
      </c>
      <c r="AJ214" s="234"/>
      <c r="AK214" s="143" t="s">
        <v>546</v>
      </c>
      <c r="AL214" s="72" t="s">
        <v>719</v>
      </c>
      <c r="AM214" s="155" t="s">
        <v>317</v>
      </c>
      <c r="AN214" s="155">
        <v>10</v>
      </c>
      <c r="AO214" s="155">
        <v>15</v>
      </c>
      <c r="AP214" s="155">
        <v>15</v>
      </c>
      <c r="AQ214" s="155">
        <v>50</v>
      </c>
      <c r="AR214" s="87"/>
      <c r="AS214" s="172" t="s">
        <v>317</v>
      </c>
      <c r="AT214" s="172">
        <v>1.5465511908444171E-3</v>
      </c>
      <c r="AU214" s="172">
        <v>3.0832476875642342E-3</v>
      </c>
      <c r="AV214" s="172">
        <v>2.7447392497712718E-3</v>
      </c>
      <c r="AW214" s="172">
        <v>2.1330148031227336E-3</v>
      </c>
      <c r="AY214" s="234"/>
      <c r="AZ214" s="143" t="s">
        <v>546</v>
      </c>
      <c r="BA214" s="72" t="s">
        <v>719</v>
      </c>
      <c r="BB214" s="165">
        <v>0.66666666666666663</v>
      </c>
      <c r="BC214" s="165">
        <v>0.66666666666666663</v>
      </c>
      <c r="BD214" s="165" t="s">
        <v>317</v>
      </c>
      <c r="BE214" s="165" t="s">
        <v>317</v>
      </c>
      <c r="BF214" s="165">
        <v>0.44444444444444442</v>
      </c>
    </row>
    <row r="215" spans="1:58" ht="18" customHeight="1" x14ac:dyDescent="0.25">
      <c r="A215" s="234"/>
      <c r="B215" s="143" t="s">
        <v>553</v>
      </c>
      <c r="C215" s="72" t="s">
        <v>270</v>
      </c>
      <c r="D215" s="155">
        <v>20</v>
      </c>
      <c r="E215" s="155">
        <v>25</v>
      </c>
      <c r="F215" s="155">
        <v>15</v>
      </c>
      <c r="G215" s="155">
        <v>30</v>
      </c>
      <c r="H215" s="155">
        <v>90</v>
      </c>
      <c r="J215" s="155">
        <v>11125</v>
      </c>
      <c r="K215" s="155">
        <v>10066</v>
      </c>
      <c r="L215" s="155">
        <v>7562</v>
      </c>
      <c r="M215" s="155">
        <v>8224</v>
      </c>
      <c r="N215" s="155">
        <v>36977</v>
      </c>
      <c r="O215" s="165">
        <v>1.7977528089887641E-3</v>
      </c>
      <c r="P215" s="165">
        <v>2.4836081859725811E-3</v>
      </c>
      <c r="Q215" s="165">
        <v>1.9836022216344882E-3</v>
      </c>
      <c r="R215" s="165">
        <v>3.6478599221789884E-3</v>
      </c>
      <c r="S215" s="165">
        <v>2.4339454255347917E-3</v>
      </c>
      <c r="U215" s="234"/>
      <c r="V215" s="143" t="s">
        <v>553</v>
      </c>
      <c r="W215" s="72" t="s">
        <v>270</v>
      </c>
      <c r="X215" s="177">
        <v>10</v>
      </c>
      <c r="Y215" s="177">
        <v>10</v>
      </c>
      <c r="Z215" s="177" t="s">
        <v>317</v>
      </c>
      <c r="AA215" s="177" t="s">
        <v>317</v>
      </c>
      <c r="AB215" s="177">
        <v>25</v>
      </c>
      <c r="AC215" s="40"/>
      <c r="AD215" s="172">
        <v>8.9887640449438206E-4</v>
      </c>
      <c r="AE215" s="172">
        <v>9.9344327438903243E-4</v>
      </c>
      <c r="AF215" s="172" t="s">
        <v>317</v>
      </c>
      <c r="AG215" s="172" t="s">
        <v>317</v>
      </c>
      <c r="AH215" s="172">
        <v>6.7609595153744219E-4</v>
      </c>
      <c r="AJ215" s="234"/>
      <c r="AK215" s="143" t="s">
        <v>553</v>
      </c>
      <c r="AL215" s="72" t="s">
        <v>270</v>
      </c>
      <c r="AM215" s="155">
        <v>10</v>
      </c>
      <c r="AN215" s="155">
        <v>20</v>
      </c>
      <c r="AO215" s="155">
        <v>10</v>
      </c>
      <c r="AP215" s="155">
        <v>25</v>
      </c>
      <c r="AQ215" s="155">
        <v>65</v>
      </c>
      <c r="AR215" s="87"/>
      <c r="AS215" s="172">
        <v>8.9887640449438206E-4</v>
      </c>
      <c r="AT215" s="172">
        <v>1.9868865487780649E-3</v>
      </c>
      <c r="AU215" s="172">
        <v>1.3224014810896587E-3</v>
      </c>
      <c r="AV215" s="172">
        <v>3.0398832684824903E-3</v>
      </c>
      <c r="AW215" s="172">
        <v>1.7578494739973497E-3</v>
      </c>
      <c r="AY215" s="234"/>
      <c r="AZ215" s="143" t="s">
        <v>553</v>
      </c>
      <c r="BA215" s="72" t="s">
        <v>270</v>
      </c>
      <c r="BB215" s="165">
        <v>0.5</v>
      </c>
      <c r="BC215" s="165">
        <v>0.4</v>
      </c>
      <c r="BD215" s="165" t="s">
        <v>317</v>
      </c>
      <c r="BE215" s="165" t="s">
        <v>317</v>
      </c>
      <c r="BF215" s="165">
        <v>0.27777777777777779</v>
      </c>
    </row>
    <row r="216" spans="1:58" ht="18" customHeight="1" x14ac:dyDescent="0.25">
      <c r="A216" s="234"/>
      <c r="B216" s="143" t="s">
        <v>556</v>
      </c>
      <c r="C216" s="72" t="s">
        <v>271</v>
      </c>
      <c r="D216" s="155">
        <v>20</v>
      </c>
      <c r="E216" s="155">
        <v>25</v>
      </c>
      <c r="F216" s="155">
        <v>25</v>
      </c>
      <c r="G216" s="155">
        <v>15</v>
      </c>
      <c r="H216" s="155">
        <v>85</v>
      </c>
      <c r="J216" s="155">
        <v>9549</v>
      </c>
      <c r="K216" s="155">
        <v>8819</v>
      </c>
      <c r="L216" s="155">
        <v>6868</v>
      </c>
      <c r="M216" s="155">
        <v>7450</v>
      </c>
      <c r="N216" s="155">
        <v>32686</v>
      </c>
      <c r="O216" s="165">
        <v>2.094460152895591E-3</v>
      </c>
      <c r="P216" s="165">
        <v>2.8347885247760516E-3</v>
      </c>
      <c r="Q216" s="165">
        <v>3.6400698893418754E-3</v>
      </c>
      <c r="R216" s="165">
        <v>2.0134228187919465E-3</v>
      </c>
      <c r="S216" s="165">
        <v>2.6005017438658754E-3</v>
      </c>
      <c r="U216" s="234"/>
      <c r="V216" s="143" t="s">
        <v>556</v>
      </c>
      <c r="W216" s="72" t="s">
        <v>271</v>
      </c>
      <c r="X216" s="177">
        <v>15</v>
      </c>
      <c r="Y216" s="177">
        <v>20</v>
      </c>
      <c r="Z216" s="177" t="s">
        <v>317</v>
      </c>
      <c r="AA216" s="177" t="s">
        <v>317</v>
      </c>
      <c r="AB216" s="177">
        <v>45</v>
      </c>
      <c r="AC216" s="40"/>
      <c r="AD216" s="172">
        <v>1.5708451146716933E-3</v>
      </c>
      <c r="AE216" s="172">
        <v>2.2678308198208412E-3</v>
      </c>
      <c r="AF216" s="172" t="s">
        <v>317</v>
      </c>
      <c r="AG216" s="172" t="s">
        <v>317</v>
      </c>
      <c r="AH216" s="172">
        <v>1.3767362173407575E-3</v>
      </c>
      <c r="AJ216" s="234"/>
      <c r="AK216" s="143" t="s">
        <v>556</v>
      </c>
      <c r="AL216" s="72" t="s">
        <v>271</v>
      </c>
      <c r="AM216" s="155" t="s">
        <v>317</v>
      </c>
      <c r="AN216" s="155" t="s">
        <v>317</v>
      </c>
      <c r="AO216" s="155">
        <v>20</v>
      </c>
      <c r="AP216" s="155">
        <v>10</v>
      </c>
      <c r="AQ216" s="155">
        <v>45</v>
      </c>
      <c r="AR216" s="87"/>
      <c r="AS216" s="172" t="s">
        <v>317</v>
      </c>
      <c r="AT216" s="172" t="s">
        <v>317</v>
      </c>
      <c r="AU216" s="172">
        <v>2.9120559114735002E-3</v>
      </c>
      <c r="AV216" s="172">
        <v>1.3422818791946308E-3</v>
      </c>
      <c r="AW216" s="172">
        <v>1.3767362173407575E-3</v>
      </c>
      <c r="AY216" s="234"/>
      <c r="AZ216" s="143" t="s">
        <v>556</v>
      </c>
      <c r="BA216" s="72" t="s">
        <v>271</v>
      </c>
      <c r="BB216" s="165">
        <v>0.75</v>
      </c>
      <c r="BC216" s="165">
        <v>0.8</v>
      </c>
      <c r="BD216" s="165" t="s">
        <v>317</v>
      </c>
      <c r="BE216" s="165" t="s">
        <v>317</v>
      </c>
      <c r="BF216" s="165">
        <v>0.52941176470588236</v>
      </c>
    </row>
    <row r="217" spans="1:58" ht="18" customHeight="1" x14ac:dyDescent="0.25">
      <c r="A217" s="234"/>
      <c r="B217" s="143" t="s">
        <v>557</v>
      </c>
      <c r="C217" s="72" t="s">
        <v>272</v>
      </c>
      <c r="D217" s="155">
        <v>35</v>
      </c>
      <c r="E217" s="155">
        <v>45</v>
      </c>
      <c r="F217" s="155">
        <v>30</v>
      </c>
      <c r="G217" s="155">
        <v>25</v>
      </c>
      <c r="H217" s="155">
        <v>130</v>
      </c>
      <c r="J217" s="155">
        <v>9542</v>
      </c>
      <c r="K217" s="155">
        <v>8781</v>
      </c>
      <c r="L217" s="155">
        <v>7038</v>
      </c>
      <c r="M217" s="155">
        <v>7904</v>
      </c>
      <c r="N217" s="155">
        <v>33265</v>
      </c>
      <c r="O217" s="165">
        <v>3.6679941312093901E-3</v>
      </c>
      <c r="P217" s="165">
        <v>5.1247010591048857E-3</v>
      </c>
      <c r="Q217" s="165">
        <v>4.2625745950554137E-3</v>
      </c>
      <c r="R217" s="165">
        <v>3.1629554655870445E-3</v>
      </c>
      <c r="S217" s="165">
        <v>3.9080114234180067E-3</v>
      </c>
      <c r="U217" s="234"/>
      <c r="V217" s="143" t="s">
        <v>557</v>
      </c>
      <c r="W217" s="72" t="s">
        <v>272</v>
      </c>
      <c r="X217" s="177">
        <v>15</v>
      </c>
      <c r="Y217" s="177">
        <v>15</v>
      </c>
      <c r="Z217" s="177" t="s">
        <v>317</v>
      </c>
      <c r="AA217" s="177" t="s">
        <v>317</v>
      </c>
      <c r="AB217" s="177">
        <v>35</v>
      </c>
      <c r="AC217" s="40"/>
      <c r="AD217" s="172">
        <v>1.5719974848040243E-3</v>
      </c>
      <c r="AE217" s="172">
        <v>1.7082336863682953E-3</v>
      </c>
      <c r="AF217" s="172" t="s">
        <v>317</v>
      </c>
      <c r="AG217" s="172" t="s">
        <v>317</v>
      </c>
      <c r="AH217" s="172">
        <v>1.0521569216894633E-3</v>
      </c>
      <c r="AJ217" s="234"/>
      <c r="AK217" s="143" t="s">
        <v>557</v>
      </c>
      <c r="AL217" s="72" t="s">
        <v>272</v>
      </c>
      <c r="AM217" s="155">
        <v>20</v>
      </c>
      <c r="AN217" s="155">
        <v>25</v>
      </c>
      <c r="AO217" s="155">
        <v>30</v>
      </c>
      <c r="AP217" s="155">
        <v>20</v>
      </c>
      <c r="AQ217" s="155">
        <v>95</v>
      </c>
      <c r="AR217" s="87"/>
      <c r="AS217" s="172">
        <v>2.0959966464053656E-3</v>
      </c>
      <c r="AT217" s="172">
        <v>2.8470561439471586E-3</v>
      </c>
      <c r="AU217" s="172">
        <v>4.2625745950554137E-3</v>
      </c>
      <c r="AV217" s="172">
        <v>2.5303643724696357E-3</v>
      </c>
      <c r="AW217" s="172">
        <v>2.8558545017285434E-3</v>
      </c>
      <c r="AY217" s="234"/>
      <c r="AZ217" s="143" t="s">
        <v>557</v>
      </c>
      <c r="BA217" s="72" t="s">
        <v>272</v>
      </c>
      <c r="BB217" s="165">
        <v>0.42857142857142855</v>
      </c>
      <c r="BC217" s="165">
        <v>0.33333333333333331</v>
      </c>
      <c r="BD217" s="165" t="s">
        <v>317</v>
      </c>
      <c r="BE217" s="165" t="s">
        <v>317</v>
      </c>
      <c r="BF217" s="165">
        <v>0.26923076923076922</v>
      </c>
    </row>
    <row r="218" spans="1:58" ht="18" customHeight="1" x14ac:dyDescent="0.25">
      <c r="A218" s="234"/>
      <c r="B218" s="143" t="s">
        <v>558</v>
      </c>
      <c r="C218" s="72" t="s">
        <v>273</v>
      </c>
      <c r="D218" s="155">
        <v>15</v>
      </c>
      <c r="E218" s="155">
        <v>25</v>
      </c>
      <c r="F218" s="155">
        <v>40</v>
      </c>
      <c r="G218" s="155">
        <v>25</v>
      </c>
      <c r="H218" s="155">
        <v>105</v>
      </c>
      <c r="J218" s="155">
        <v>7745</v>
      </c>
      <c r="K218" s="155">
        <v>7917</v>
      </c>
      <c r="L218" s="155">
        <v>6657</v>
      </c>
      <c r="M218" s="155">
        <v>6911</v>
      </c>
      <c r="N218" s="155">
        <v>29230</v>
      </c>
      <c r="O218" s="165">
        <v>1.9367333763718529E-3</v>
      </c>
      <c r="P218" s="165">
        <v>3.1577617784514338E-3</v>
      </c>
      <c r="Q218" s="165">
        <v>6.0087126333183112E-3</v>
      </c>
      <c r="R218" s="165">
        <v>3.6174215019534077E-3</v>
      </c>
      <c r="S218" s="165">
        <v>3.5921997947314403E-3</v>
      </c>
      <c r="U218" s="234"/>
      <c r="V218" s="143" t="s">
        <v>558</v>
      </c>
      <c r="W218" s="72" t="s">
        <v>273</v>
      </c>
      <c r="X218" s="177" t="s">
        <v>317</v>
      </c>
      <c r="Y218" s="177">
        <v>10</v>
      </c>
      <c r="Z218" s="177" t="s">
        <v>317</v>
      </c>
      <c r="AA218" s="177" t="s">
        <v>317</v>
      </c>
      <c r="AB218" s="177">
        <v>20</v>
      </c>
      <c r="AC218" s="40"/>
      <c r="AD218" s="172" t="s">
        <v>317</v>
      </c>
      <c r="AE218" s="172">
        <v>1.2631047113805735E-3</v>
      </c>
      <c r="AF218" s="172" t="s">
        <v>317</v>
      </c>
      <c r="AG218" s="172" t="s">
        <v>317</v>
      </c>
      <c r="AH218" s="172">
        <v>6.8422853232979813E-4</v>
      </c>
      <c r="AJ218" s="234"/>
      <c r="AK218" s="143" t="s">
        <v>558</v>
      </c>
      <c r="AL218" s="72" t="s">
        <v>273</v>
      </c>
      <c r="AM218" s="155" t="s">
        <v>317</v>
      </c>
      <c r="AN218" s="155">
        <v>15</v>
      </c>
      <c r="AO218" s="155">
        <v>40</v>
      </c>
      <c r="AP218" s="155">
        <v>20</v>
      </c>
      <c r="AQ218" s="155">
        <v>85</v>
      </c>
      <c r="AR218" s="87"/>
      <c r="AS218" s="172" t="s">
        <v>317</v>
      </c>
      <c r="AT218" s="172">
        <v>1.8946570670708603E-3</v>
      </c>
      <c r="AU218" s="172">
        <v>6.0087126333183112E-3</v>
      </c>
      <c r="AV218" s="172">
        <v>2.8939372015627262E-3</v>
      </c>
      <c r="AW218" s="172">
        <v>2.9079712624016422E-3</v>
      </c>
      <c r="AY218" s="234"/>
      <c r="AZ218" s="143" t="s">
        <v>558</v>
      </c>
      <c r="BA218" s="72" t="s">
        <v>273</v>
      </c>
      <c r="BB218" s="165" t="s">
        <v>317</v>
      </c>
      <c r="BC218" s="165">
        <v>0.4</v>
      </c>
      <c r="BD218" s="165" t="s">
        <v>317</v>
      </c>
      <c r="BE218" s="165" t="s">
        <v>317</v>
      </c>
      <c r="BF218" s="165">
        <v>0.19047619047619047</v>
      </c>
    </row>
    <row r="219" spans="1:58" ht="18" customHeight="1" x14ac:dyDescent="0.25">
      <c r="A219" s="234"/>
      <c r="B219" s="143" t="s">
        <v>511</v>
      </c>
      <c r="C219" s="72" t="s">
        <v>274</v>
      </c>
      <c r="D219" s="155">
        <v>30</v>
      </c>
      <c r="E219" s="155">
        <v>80</v>
      </c>
      <c r="F219" s="155">
        <v>20</v>
      </c>
      <c r="G219" s="155">
        <v>20</v>
      </c>
      <c r="H219" s="155">
        <v>145</v>
      </c>
      <c r="J219" s="155">
        <v>11340</v>
      </c>
      <c r="K219" s="155">
        <v>9718</v>
      </c>
      <c r="L219" s="155">
        <v>7454</v>
      </c>
      <c r="M219" s="155">
        <v>7892</v>
      </c>
      <c r="N219" s="155">
        <v>36404</v>
      </c>
      <c r="O219" s="165">
        <v>2.6455026455026454E-3</v>
      </c>
      <c r="P219" s="165">
        <v>8.2321465322082732E-3</v>
      </c>
      <c r="Q219" s="165">
        <v>2.6831231553528308E-3</v>
      </c>
      <c r="R219" s="165">
        <v>2.5342118601115052E-3</v>
      </c>
      <c r="S219" s="165">
        <v>3.9830787825513676E-3</v>
      </c>
      <c r="U219" s="234"/>
      <c r="V219" s="143" t="s">
        <v>511</v>
      </c>
      <c r="W219" s="72" t="s">
        <v>274</v>
      </c>
      <c r="X219" s="177" t="s">
        <v>317</v>
      </c>
      <c r="Y219" s="177">
        <v>20</v>
      </c>
      <c r="Z219" s="177" t="s">
        <v>317</v>
      </c>
      <c r="AA219" s="177" t="s">
        <v>317</v>
      </c>
      <c r="AB219" s="177">
        <v>30</v>
      </c>
      <c r="AC219" s="40"/>
      <c r="AD219" s="172" t="s">
        <v>317</v>
      </c>
      <c r="AE219" s="172">
        <v>2.0580366330520683E-3</v>
      </c>
      <c r="AF219" s="172" t="s">
        <v>317</v>
      </c>
      <c r="AG219" s="172" t="s">
        <v>317</v>
      </c>
      <c r="AH219" s="172">
        <v>8.2408526535545539E-4</v>
      </c>
      <c r="AJ219" s="234"/>
      <c r="AK219" s="143" t="s">
        <v>511</v>
      </c>
      <c r="AL219" s="72" t="s">
        <v>274</v>
      </c>
      <c r="AM219" s="155">
        <v>25</v>
      </c>
      <c r="AN219" s="155">
        <v>60</v>
      </c>
      <c r="AO219" s="155">
        <v>15</v>
      </c>
      <c r="AP219" s="155">
        <v>15</v>
      </c>
      <c r="AQ219" s="155">
        <v>115</v>
      </c>
      <c r="AR219" s="87"/>
      <c r="AS219" s="172">
        <v>2.2045855379188711E-3</v>
      </c>
      <c r="AT219" s="172">
        <v>6.1741098991562049E-3</v>
      </c>
      <c r="AU219" s="172">
        <v>2.0123423665146232E-3</v>
      </c>
      <c r="AV219" s="172">
        <v>1.9006588950836289E-3</v>
      </c>
      <c r="AW219" s="172">
        <v>3.1589935171959125E-3</v>
      </c>
      <c r="AY219" s="234"/>
      <c r="AZ219" s="143" t="s">
        <v>511</v>
      </c>
      <c r="BA219" s="72" t="s">
        <v>274</v>
      </c>
      <c r="BB219" s="165" t="s">
        <v>317</v>
      </c>
      <c r="BC219" s="165">
        <v>0.25</v>
      </c>
      <c r="BD219" s="165" t="s">
        <v>317</v>
      </c>
      <c r="BE219" s="165" t="s">
        <v>317</v>
      </c>
      <c r="BF219" s="165">
        <v>0.20689655172413793</v>
      </c>
    </row>
    <row r="220" spans="1:58" ht="18" customHeight="1" x14ac:dyDescent="0.25">
      <c r="A220" s="234"/>
      <c r="B220" s="143" t="s">
        <v>538</v>
      </c>
      <c r="C220" s="72" t="s">
        <v>275</v>
      </c>
      <c r="D220" s="155">
        <v>50</v>
      </c>
      <c r="E220" s="155">
        <v>65</v>
      </c>
      <c r="F220" s="155">
        <v>20</v>
      </c>
      <c r="G220" s="155">
        <v>15</v>
      </c>
      <c r="H220" s="155">
        <v>150</v>
      </c>
      <c r="J220" s="155">
        <v>9874</v>
      </c>
      <c r="K220" s="155">
        <v>8889</v>
      </c>
      <c r="L220" s="155">
        <v>6840</v>
      </c>
      <c r="M220" s="155">
        <v>11715</v>
      </c>
      <c r="N220" s="155">
        <v>37318</v>
      </c>
      <c r="O220" s="165">
        <v>5.063803929511849E-3</v>
      </c>
      <c r="P220" s="165">
        <v>7.3124085948925634E-3</v>
      </c>
      <c r="Q220" s="165">
        <v>2.9239766081871343E-3</v>
      </c>
      <c r="R220" s="165">
        <v>1.2804097311139564E-3</v>
      </c>
      <c r="S220" s="165">
        <v>4.0195080122193043E-3</v>
      </c>
      <c r="U220" s="234"/>
      <c r="V220" s="143" t="s">
        <v>538</v>
      </c>
      <c r="W220" s="72" t="s">
        <v>275</v>
      </c>
      <c r="X220" s="177" t="s">
        <v>317</v>
      </c>
      <c r="Y220" s="177">
        <v>20</v>
      </c>
      <c r="Z220" s="177" t="s">
        <v>317</v>
      </c>
      <c r="AA220" s="177" t="s">
        <v>317</v>
      </c>
      <c r="AB220" s="177">
        <v>30</v>
      </c>
      <c r="AC220" s="40"/>
      <c r="AD220" s="172" t="s">
        <v>317</v>
      </c>
      <c r="AE220" s="172">
        <v>2.2499718753515581E-3</v>
      </c>
      <c r="AF220" s="172" t="s">
        <v>317</v>
      </c>
      <c r="AG220" s="172" t="s">
        <v>317</v>
      </c>
      <c r="AH220" s="172">
        <v>8.0390160244386084E-4</v>
      </c>
      <c r="AJ220" s="234"/>
      <c r="AK220" s="143" t="s">
        <v>538</v>
      </c>
      <c r="AL220" s="72" t="s">
        <v>275</v>
      </c>
      <c r="AM220" s="155">
        <v>40</v>
      </c>
      <c r="AN220" s="155">
        <v>50</v>
      </c>
      <c r="AO220" s="155">
        <v>20</v>
      </c>
      <c r="AP220" s="155">
        <v>10</v>
      </c>
      <c r="AQ220" s="155">
        <v>120</v>
      </c>
      <c r="AR220" s="87"/>
      <c r="AS220" s="172">
        <v>4.0510431436094792E-3</v>
      </c>
      <c r="AT220" s="172">
        <v>5.6249296883788954E-3</v>
      </c>
      <c r="AU220" s="172">
        <v>2.9239766081871343E-3</v>
      </c>
      <c r="AV220" s="172">
        <v>8.5360648740930435E-4</v>
      </c>
      <c r="AW220" s="172">
        <v>3.2156064097754434E-3</v>
      </c>
      <c r="AY220" s="234"/>
      <c r="AZ220" s="143" t="s">
        <v>538</v>
      </c>
      <c r="BA220" s="72" t="s">
        <v>275</v>
      </c>
      <c r="BB220" s="165" t="s">
        <v>317</v>
      </c>
      <c r="BC220" s="165">
        <v>0.30769230769230771</v>
      </c>
      <c r="BD220" s="165" t="s">
        <v>317</v>
      </c>
      <c r="BE220" s="165" t="s">
        <v>317</v>
      </c>
      <c r="BF220" s="165">
        <v>0.2</v>
      </c>
    </row>
    <row r="221" spans="1:58" ht="18" customHeight="1" x14ac:dyDescent="0.25">
      <c r="A221" s="234"/>
      <c r="B221" s="143" t="s">
        <v>549</v>
      </c>
      <c r="C221" s="72" t="s">
        <v>276</v>
      </c>
      <c r="D221" s="155">
        <v>15</v>
      </c>
      <c r="E221" s="155">
        <v>35</v>
      </c>
      <c r="F221" s="155">
        <v>15</v>
      </c>
      <c r="G221" s="155">
        <v>10</v>
      </c>
      <c r="H221" s="155">
        <v>75</v>
      </c>
      <c r="J221" s="155">
        <v>9692</v>
      </c>
      <c r="K221" s="155">
        <v>8951</v>
      </c>
      <c r="L221" s="155">
        <v>7058</v>
      </c>
      <c r="M221" s="155">
        <v>7448</v>
      </c>
      <c r="N221" s="155">
        <v>33149</v>
      </c>
      <c r="O221" s="165">
        <v>1.5476681799422203E-3</v>
      </c>
      <c r="P221" s="165">
        <v>3.910177633783935E-3</v>
      </c>
      <c r="Q221" s="165">
        <v>2.1252479455936527E-3</v>
      </c>
      <c r="R221" s="165">
        <v>1.3426423200859291E-3</v>
      </c>
      <c r="S221" s="165">
        <v>2.2625116896437297E-3</v>
      </c>
      <c r="U221" s="234"/>
      <c r="V221" s="143" t="s">
        <v>549</v>
      </c>
      <c r="W221" s="72" t="s">
        <v>276</v>
      </c>
      <c r="X221" s="177" t="s">
        <v>317</v>
      </c>
      <c r="Y221" s="177">
        <v>10</v>
      </c>
      <c r="Z221" s="177" t="s">
        <v>317</v>
      </c>
      <c r="AA221" s="177" t="s">
        <v>317</v>
      </c>
      <c r="AB221" s="177">
        <v>15</v>
      </c>
      <c r="AC221" s="40"/>
      <c r="AD221" s="172" t="s">
        <v>317</v>
      </c>
      <c r="AE221" s="172">
        <v>1.1171936096525529E-3</v>
      </c>
      <c r="AF221" s="172" t="s">
        <v>317</v>
      </c>
      <c r="AG221" s="172" t="s">
        <v>317</v>
      </c>
      <c r="AH221" s="172">
        <v>4.5250233792874594E-4</v>
      </c>
      <c r="AJ221" s="234"/>
      <c r="AK221" s="143" t="s">
        <v>549</v>
      </c>
      <c r="AL221" s="72" t="s">
        <v>276</v>
      </c>
      <c r="AM221" s="155">
        <v>10</v>
      </c>
      <c r="AN221" s="155">
        <v>25</v>
      </c>
      <c r="AO221" s="155">
        <v>15</v>
      </c>
      <c r="AP221" s="155">
        <v>10</v>
      </c>
      <c r="AQ221" s="155">
        <v>60</v>
      </c>
      <c r="AR221" s="87"/>
      <c r="AS221" s="172">
        <v>1.0317787866281469E-3</v>
      </c>
      <c r="AT221" s="172">
        <v>2.7929840241313819E-3</v>
      </c>
      <c r="AU221" s="172">
        <v>2.1252479455936527E-3</v>
      </c>
      <c r="AV221" s="172">
        <v>1.3426423200859291E-3</v>
      </c>
      <c r="AW221" s="172">
        <v>1.8100093517149838E-3</v>
      </c>
      <c r="AY221" s="234"/>
      <c r="AZ221" s="143" t="s">
        <v>549</v>
      </c>
      <c r="BA221" s="72" t="s">
        <v>276</v>
      </c>
      <c r="BB221" s="165" t="s">
        <v>317</v>
      </c>
      <c r="BC221" s="165">
        <v>0.2857142857142857</v>
      </c>
      <c r="BD221" s="165" t="s">
        <v>317</v>
      </c>
      <c r="BE221" s="165" t="s">
        <v>317</v>
      </c>
      <c r="BF221" s="165">
        <v>0.2</v>
      </c>
    </row>
    <row r="222" spans="1:58" ht="18" customHeight="1" x14ac:dyDescent="0.25">
      <c r="A222" s="234"/>
      <c r="B222" s="143" t="s">
        <v>559</v>
      </c>
      <c r="C222" s="72" t="s">
        <v>277</v>
      </c>
      <c r="D222" s="155">
        <v>25</v>
      </c>
      <c r="E222" s="155">
        <v>40</v>
      </c>
      <c r="F222" s="155">
        <v>20</v>
      </c>
      <c r="G222" s="155">
        <v>15</v>
      </c>
      <c r="H222" s="155">
        <v>105</v>
      </c>
      <c r="J222" s="155">
        <v>9641</v>
      </c>
      <c r="K222" s="155">
        <v>8434</v>
      </c>
      <c r="L222" s="155">
        <v>6477</v>
      </c>
      <c r="M222" s="155">
        <v>7444</v>
      </c>
      <c r="N222" s="155">
        <v>31996</v>
      </c>
      <c r="O222" s="165">
        <v>2.5930920029042632E-3</v>
      </c>
      <c r="P222" s="165">
        <v>4.7427080863172875E-3</v>
      </c>
      <c r="Q222" s="165">
        <v>3.0878493129535278E-3</v>
      </c>
      <c r="R222" s="165">
        <v>2.0150456743686191E-3</v>
      </c>
      <c r="S222" s="165">
        <v>3.2816602075259409E-3</v>
      </c>
      <c r="U222" s="234"/>
      <c r="V222" s="143" t="s">
        <v>559</v>
      </c>
      <c r="W222" s="72" t="s">
        <v>277</v>
      </c>
      <c r="X222" s="177" t="s">
        <v>317</v>
      </c>
      <c r="Y222" s="177">
        <v>10</v>
      </c>
      <c r="Z222" s="177" t="s">
        <v>317</v>
      </c>
      <c r="AA222" s="177" t="s">
        <v>317</v>
      </c>
      <c r="AB222" s="177">
        <v>15</v>
      </c>
      <c r="AC222" s="40"/>
      <c r="AD222" s="172" t="s">
        <v>317</v>
      </c>
      <c r="AE222" s="172">
        <v>1.1856770215793219E-3</v>
      </c>
      <c r="AF222" s="172" t="s">
        <v>317</v>
      </c>
      <c r="AG222" s="172" t="s">
        <v>317</v>
      </c>
      <c r="AH222" s="172">
        <v>4.6880860107513441E-4</v>
      </c>
      <c r="AJ222" s="234"/>
      <c r="AK222" s="143" t="s">
        <v>559</v>
      </c>
      <c r="AL222" s="72" t="s">
        <v>277</v>
      </c>
      <c r="AM222" s="155">
        <v>20</v>
      </c>
      <c r="AN222" s="155">
        <v>35</v>
      </c>
      <c r="AO222" s="155">
        <v>20</v>
      </c>
      <c r="AP222" s="155">
        <v>15</v>
      </c>
      <c r="AQ222" s="155">
        <v>85</v>
      </c>
      <c r="AR222" s="87"/>
      <c r="AS222" s="172">
        <v>2.0744736023234106E-3</v>
      </c>
      <c r="AT222" s="172">
        <v>4.149869575527626E-3</v>
      </c>
      <c r="AU222" s="172">
        <v>3.0878493129535278E-3</v>
      </c>
      <c r="AV222" s="172">
        <v>2.0150456743686191E-3</v>
      </c>
      <c r="AW222" s="172">
        <v>2.656582072759095E-3</v>
      </c>
      <c r="AY222" s="234"/>
      <c r="AZ222" s="143" t="s">
        <v>559</v>
      </c>
      <c r="BA222" s="72" t="s">
        <v>277</v>
      </c>
      <c r="BB222" s="165" t="s">
        <v>317</v>
      </c>
      <c r="BC222" s="165">
        <v>0.25</v>
      </c>
      <c r="BD222" s="165" t="s">
        <v>317</v>
      </c>
      <c r="BE222" s="165" t="s">
        <v>317</v>
      </c>
      <c r="BF222" s="165">
        <v>0.14285714285714285</v>
      </c>
    </row>
    <row r="223" spans="1:58" ht="18" customHeight="1" x14ac:dyDescent="0.25">
      <c r="A223" s="234"/>
      <c r="B223" s="143" t="s">
        <v>563</v>
      </c>
      <c r="C223" s="72" t="s">
        <v>278</v>
      </c>
      <c r="D223" s="155">
        <v>15</v>
      </c>
      <c r="E223" s="155">
        <v>35</v>
      </c>
      <c r="F223" s="155">
        <v>20</v>
      </c>
      <c r="G223" s="155" t="s">
        <v>317</v>
      </c>
      <c r="H223" s="155">
        <v>75</v>
      </c>
      <c r="J223" s="155">
        <v>7024</v>
      </c>
      <c r="K223" s="155">
        <v>7051</v>
      </c>
      <c r="L223" s="155">
        <v>5100</v>
      </c>
      <c r="M223" s="155">
        <v>5637</v>
      </c>
      <c r="N223" s="155">
        <v>24812</v>
      </c>
      <c r="O223" s="165">
        <v>2.1355353075170843E-3</v>
      </c>
      <c r="P223" s="165">
        <v>4.9638349170330453E-3</v>
      </c>
      <c r="Q223" s="165">
        <v>3.9215686274509803E-3</v>
      </c>
      <c r="R223" s="165" t="s">
        <v>317</v>
      </c>
      <c r="S223" s="165">
        <v>3.0227309366435595E-3</v>
      </c>
      <c r="U223" s="234"/>
      <c r="V223" s="143" t="s">
        <v>563</v>
      </c>
      <c r="W223" s="72" t="s">
        <v>278</v>
      </c>
      <c r="X223" s="177" t="s">
        <v>317</v>
      </c>
      <c r="Y223" s="177" t="s">
        <v>317</v>
      </c>
      <c r="Z223" s="177" t="s">
        <v>317</v>
      </c>
      <c r="AA223" s="177" t="s">
        <v>317</v>
      </c>
      <c r="AB223" s="177">
        <v>10</v>
      </c>
      <c r="AC223" s="40"/>
      <c r="AD223" s="172" t="s">
        <v>317</v>
      </c>
      <c r="AE223" s="172" t="s">
        <v>317</v>
      </c>
      <c r="AF223" s="172" t="s">
        <v>317</v>
      </c>
      <c r="AG223" s="172" t="s">
        <v>317</v>
      </c>
      <c r="AH223" s="172">
        <v>4.0303079155247463E-4</v>
      </c>
      <c r="AJ223" s="234"/>
      <c r="AK223" s="143" t="s">
        <v>563</v>
      </c>
      <c r="AL223" s="72" t="s">
        <v>278</v>
      </c>
      <c r="AM223" s="155">
        <v>10</v>
      </c>
      <c r="AN223" s="155">
        <v>30</v>
      </c>
      <c r="AO223" s="155">
        <v>20</v>
      </c>
      <c r="AP223" s="155" t="s">
        <v>317</v>
      </c>
      <c r="AQ223" s="155">
        <v>65</v>
      </c>
      <c r="AR223" s="87"/>
      <c r="AS223" s="172">
        <v>1.4236902050113896E-3</v>
      </c>
      <c r="AT223" s="172">
        <v>4.2547156431711813E-3</v>
      </c>
      <c r="AU223" s="172">
        <v>3.9215686274509803E-3</v>
      </c>
      <c r="AV223" s="172" t="s">
        <v>317</v>
      </c>
      <c r="AW223" s="172">
        <v>2.619700145091085E-3</v>
      </c>
      <c r="AY223" s="234"/>
      <c r="AZ223" s="143" t="s">
        <v>563</v>
      </c>
      <c r="BA223" s="72" t="s">
        <v>278</v>
      </c>
      <c r="BB223" s="165" t="s">
        <v>317</v>
      </c>
      <c r="BC223" s="165" t="s">
        <v>317</v>
      </c>
      <c r="BD223" s="165" t="s">
        <v>317</v>
      </c>
      <c r="BE223" s="165" t="s">
        <v>317</v>
      </c>
      <c r="BF223" s="165">
        <v>0.13333333333333333</v>
      </c>
    </row>
    <row r="224" spans="1:58" ht="18" customHeight="1" x14ac:dyDescent="0.25">
      <c r="A224" s="234"/>
      <c r="B224" s="143" t="s">
        <v>520</v>
      </c>
      <c r="C224" s="72" t="s">
        <v>279</v>
      </c>
      <c r="D224" s="155">
        <v>15</v>
      </c>
      <c r="E224" s="155">
        <v>45</v>
      </c>
      <c r="F224" s="155">
        <v>35</v>
      </c>
      <c r="G224" s="155">
        <v>25</v>
      </c>
      <c r="H224" s="155">
        <v>120</v>
      </c>
      <c r="J224" s="155">
        <v>10867</v>
      </c>
      <c r="K224" s="155">
        <v>10499</v>
      </c>
      <c r="L224" s="155">
        <v>7520</v>
      </c>
      <c r="M224" s="155">
        <v>7471</v>
      </c>
      <c r="N224" s="155">
        <v>36357</v>
      </c>
      <c r="O224" s="165">
        <v>1.3803257568786233E-3</v>
      </c>
      <c r="P224" s="165">
        <v>4.2861224878559864E-3</v>
      </c>
      <c r="Q224" s="165">
        <v>4.6542553191489359E-3</v>
      </c>
      <c r="R224" s="165">
        <v>3.3462722527104805E-3</v>
      </c>
      <c r="S224" s="165">
        <v>3.3006023599306874E-3</v>
      </c>
      <c r="U224" s="234"/>
      <c r="V224" s="143" t="s">
        <v>520</v>
      </c>
      <c r="W224" s="72" t="s">
        <v>279</v>
      </c>
      <c r="X224" s="177">
        <v>15</v>
      </c>
      <c r="Y224" s="177">
        <v>35</v>
      </c>
      <c r="Z224" s="177" t="s">
        <v>317</v>
      </c>
      <c r="AA224" s="177" t="s">
        <v>317</v>
      </c>
      <c r="AB224" s="177">
        <v>60</v>
      </c>
      <c r="AC224" s="40"/>
      <c r="AD224" s="172">
        <v>1.3803257568786233E-3</v>
      </c>
      <c r="AE224" s="172">
        <v>3.3336508238879892E-3</v>
      </c>
      <c r="AF224" s="172" t="s">
        <v>317</v>
      </c>
      <c r="AG224" s="172" t="s">
        <v>317</v>
      </c>
      <c r="AH224" s="172">
        <v>1.6503011799653437E-3</v>
      </c>
      <c r="AJ224" s="234"/>
      <c r="AK224" s="143" t="s">
        <v>520</v>
      </c>
      <c r="AL224" s="72" t="s">
        <v>279</v>
      </c>
      <c r="AM224" s="155" t="s">
        <v>317</v>
      </c>
      <c r="AN224" s="155">
        <v>10</v>
      </c>
      <c r="AO224" s="155">
        <v>30</v>
      </c>
      <c r="AP224" s="155">
        <v>15</v>
      </c>
      <c r="AQ224" s="155">
        <v>60</v>
      </c>
      <c r="AR224" s="87"/>
      <c r="AS224" s="172" t="s">
        <v>317</v>
      </c>
      <c r="AT224" s="172">
        <v>9.5247166396799699E-4</v>
      </c>
      <c r="AU224" s="172">
        <v>3.9893617021276593E-3</v>
      </c>
      <c r="AV224" s="172">
        <v>2.0077633516262885E-3</v>
      </c>
      <c r="AW224" s="172">
        <v>1.6503011799653437E-3</v>
      </c>
      <c r="AY224" s="234"/>
      <c r="AZ224" s="143" t="s">
        <v>520</v>
      </c>
      <c r="BA224" s="72" t="s">
        <v>279</v>
      </c>
      <c r="BB224" s="165">
        <v>1</v>
      </c>
      <c r="BC224" s="165">
        <v>0.77777777777777779</v>
      </c>
      <c r="BD224" s="165" t="s">
        <v>317</v>
      </c>
      <c r="BE224" s="165" t="s">
        <v>317</v>
      </c>
      <c r="BF224" s="165">
        <v>0.5</v>
      </c>
    </row>
    <row r="225" spans="1:58" ht="18" customHeight="1" x14ac:dyDescent="0.25">
      <c r="A225" s="234"/>
      <c r="B225" s="143" t="s">
        <v>521</v>
      </c>
      <c r="C225" s="72" t="s">
        <v>280</v>
      </c>
      <c r="D225" s="155">
        <v>20</v>
      </c>
      <c r="E225" s="155">
        <v>25</v>
      </c>
      <c r="F225" s="155">
        <v>15</v>
      </c>
      <c r="G225" s="155" t="s">
        <v>317</v>
      </c>
      <c r="H225" s="155">
        <v>70</v>
      </c>
      <c r="J225" s="155">
        <v>6143</v>
      </c>
      <c r="K225" s="155">
        <v>5570</v>
      </c>
      <c r="L225" s="155">
        <v>4215</v>
      </c>
      <c r="M225" s="155">
        <v>4730</v>
      </c>
      <c r="N225" s="155">
        <v>20658</v>
      </c>
      <c r="O225" s="165">
        <v>3.255738238645613E-3</v>
      </c>
      <c r="P225" s="165">
        <v>4.4883303411131061E-3</v>
      </c>
      <c r="Q225" s="165">
        <v>3.5587188612099642E-3</v>
      </c>
      <c r="R225" s="165" t="s">
        <v>317</v>
      </c>
      <c r="S225" s="165">
        <v>3.3885177655145707E-3</v>
      </c>
      <c r="U225" s="234"/>
      <c r="V225" s="143" t="s">
        <v>521</v>
      </c>
      <c r="W225" s="72" t="s">
        <v>280</v>
      </c>
      <c r="X225" s="177">
        <v>15</v>
      </c>
      <c r="Y225" s="177">
        <v>20</v>
      </c>
      <c r="Z225" s="177" t="s">
        <v>317</v>
      </c>
      <c r="AA225" s="177" t="s">
        <v>317</v>
      </c>
      <c r="AB225" s="177">
        <v>35</v>
      </c>
      <c r="AC225" s="40"/>
      <c r="AD225" s="172">
        <v>2.4418036789842098E-3</v>
      </c>
      <c r="AE225" s="172">
        <v>3.5906642728904849E-3</v>
      </c>
      <c r="AF225" s="172" t="s">
        <v>317</v>
      </c>
      <c r="AG225" s="172" t="s">
        <v>317</v>
      </c>
      <c r="AH225" s="172">
        <v>1.6942588827572854E-3</v>
      </c>
      <c r="AJ225" s="234"/>
      <c r="AK225" s="143" t="s">
        <v>521</v>
      </c>
      <c r="AL225" s="72" t="s">
        <v>280</v>
      </c>
      <c r="AM225" s="155">
        <v>10</v>
      </c>
      <c r="AN225" s="155" t="s">
        <v>317</v>
      </c>
      <c r="AO225" s="155">
        <v>10</v>
      </c>
      <c r="AP225" s="155" t="s">
        <v>317</v>
      </c>
      <c r="AQ225" s="155">
        <v>30</v>
      </c>
      <c r="AR225" s="87"/>
      <c r="AS225" s="172">
        <v>1.6278691193228065E-3</v>
      </c>
      <c r="AT225" s="172" t="s">
        <v>317</v>
      </c>
      <c r="AU225" s="172">
        <v>2.3724792408066431E-3</v>
      </c>
      <c r="AV225" s="172" t="s">
        <v>317</v>
      </c>
      <c r="AW225" s="172">
        <v>1.4522218995062445E-3</v>
      </c>
      <c r="AY225" s="234"/>
      <c r="AZ225" s="143" t="s">
        <v>521</v>
      </c>
      <c r="BA225" s="72" t="s">
        <v>280</v>
      </c>
      <c r="BB225" s="165">
        <v>0.75</v>
      </c>
      <c r="BC225" s="165">
        <v>0.8</v>
      </c>
      <c r="BD225" s="165" t="s">
        <v>317</v>
      </c>
      <c r="BE225" s="165" t="s">
        <v>317</v>
      </c>
      <c r="BF225" s="165">
        <v>0.5</v>
      </c>
    </row>
    <row r="226" spans="1:58" ht="18" customHeight="1" x14ac:dyDescent="0.25">
      <c r="A226" s="234"/>
      <c r="B226" s="143" t="s">
        <v>525</v>
      </c>
      <c r="C226" s="72" t="s">
        <v>281</v>
      </c>
      <c r="D226" s="155">
        <v>25</v>
      </c>
      <c r="E226" s="155">
        <v>55</v>
      </c>
      <c r="F226" s="155">
        <v>35</v>
      </c>
      <c r="G226" s="155">
        <v>25</v>
      </c>
      <c r="H226" s="155">
        <v>140</v>
      </c>
      <c r="J226" s="155">
        <v>8883</v>
      </c>
      <c r="K226" s="155">
        <v>8860</v>
      </c>
      <c r="L226" s="155">
        <v>6839</v>
      </c>
      <c r="M226" s="155">
        <v>9950</v>
      </c>
      <c r="N226" s="155">
        <v>34532</v>
      </c>
      <c r="O226" s="165">
        <v>2.814364516492176E-3</v>
      </c>
      <c r="P226" s="165">
        <v>6.207674943566591E-3</v>
      </c>
      <c r="Q226" s="165">
        <v>5.1177072671443197E-3</v>
      </c>
      <c r="R226" s="165">
        <v>2.5125628140703518E-3</v>
      </c>
      <c r="S226" s="165">
        <v>4.0542105872813624E-3</v>
      </c>
      <c r="U226" s="234"/>
      <c r="V226" s="143" t="s">
        <v>525</v>
      </c>
      <c r="W226" s="72" t="s">
        <v>281</v>
      </c>
      <c r="X226" s="177">
        <v>20</v>
      </c>
      <c r="Y226" s="177">
        <v>40</v>
      </c>
      <c r="Z226" s="177">
        <v>10</v>
      </c>
      <c r="AA226" s="177" t="s">
        <v>317</v>
      </c>
      <c r="AB226" s="177">
        <v>70</v>
      </c>
      <c r="AC226" s="40"/>
      <c r="AD226" s="172">
        <v>2.251491613193741E-3</v>
      </c>
      <c r="AE226" s="172">
        <v>4.5146726862302479E-3</v>
      </c>
      <c r="AF226" s="172">
        <v>1.4622020763269484E-3</v>
      </c>
      <c r="AG226" s="172" t="s">
        <v>317</v>
      </c>
      <c r="AH226" s="172">
        <v>2.0271052936406812E-3</v>
      </c>
      <c r="AJ226" s="234"/>
      <c r="AK226" s="143" t="s">
        <v>525</v>
      </c>
      <c r="AL226" s="72" t="s">
        <v>281</v>
      </c>
      <c r="AM226" s="155" t="s">
        <v>317</v>
      </c>
      <c r="AN226" s="155">
        <v>10</v>
      </c>
      <c r="AO226" s="155">
        <v>25</v>
      </c>
      <c r="AP226" s="155">
        <v>25</v>
      </c>
      <c r="AQ226" s="155">
        <v>70</v>
      </c>
      <c r="AR226" s="87"/>
      <c r="AS226" s="172" t="s">
        <v>317</v>
      </c>
      <c r="AT226" s="172">
        <v>1.128668171557562E-3</v>
      </c>
      <c r="AU226" s="172">
        <v>3.6555051908173709E-3</v>
      </c>
      <c r="AV226" s="172">
        <v>2.5125628140703518E-3</v>
      </c>
      <c r="AW226" s="172">
        <v>2.0271052936406812E-3</v>
      </c>
      <c r="AY226" s="234"/>
      <c r="AZ226" s="143" t="s">
        <v>525</v>
      </c>
      <c r="BA226" s="72" t="s">
        <v>281</v>
      </c>
      <c r="BB226" s="165">
        <v>0.8</v>
      </c>
      <c r="BC226" s="165">
        <v>0.72727272727272729</v>
      </c>
      <c r="BD226" s="165">
        <v>0.2857142857142857</v>
      </c>
      <c r="BE226" s="165" t="s">
        <v>317</v>
      </c>
      <c r="BF226" s="165">
        <v>0.5</v>
      </c>
    </row>
    <row r="227" spans="1:58" ht="18" customHeight="1" x14ac:dyDescent="0.25">
      <c r="A227" s="234"/>
      <c r="B227" s="143" t="s">
        <v>536</v>
      </c>
      <c r="C227" s="72" t="s">
        <v>282</v>
      </c>
      <c r="D227" s="155">
        <v>15</v>
      </c>
      <c r="E227" s="155">
        <v>40</v>
      </c>
      <c r="F227" s="155">
        <v>20</v>
      </c>
      <c r="G227" s="155" t="s">
        <v>317</v>
      </c>
      <c r="H227" s="155">
        <v>80</v>
      </c>
      <c r="J227" s="155">
        <v>5051</v>
      </c>
      <c r="K227" s="155">
        <v>5174</v>
      </c>
      <c r="L227" s="155">
        <v>4215</v>
      </c>
      <c r="M227" s="155">
        <v>4746</v>
      </c>
      <c r="N227" s="155">
        <v>19186</v>
      </c>
      <c r="O227" s="165">
        <v>2.9697089685210851E-3</v>
      </c>
      <c r="P227" s="165">
        <v>7.7309625048318517E-3</v>
      </c>
      <c r="Q227" s="165">
        <v>4.7449584816132862E-3</v>
      </c>
      <c r="R227" s="165" t="s">
        <v>317</v>
      </c>
      <c r="S227" s="165">
        <v>4.1697070780777647E-3</v>
      </c>
      <c r="U227" s="234"/>
      <c r="V227" s="143" t="s">
        <v>536</v>
      </c>
      <c r="W227" s="72" t="s">
        <v>282</v>
      </c>
      <c r="X227" s="177">
        <v>10</v>
      </c>
      <c r="Y227" s="177">
        <v>20</v>
      </c>
      <c r="Z227" s="177" t="s">
        <v>317</v>
      </c>
      <c r="AA227" s="177" t="s">
        <v>317</v>
      </c>
      <c r="AB227" s="177">
        <v>35</v>
      </c>
      <c r="AC227" s="40"/>
      <c r="AD227" s="172">
        <v>1.9798059790140567E-3</v>
      </c>
      <c r="AE227" s="172">
        <v>3.8654812524159259E-3</v>
      </c>
      <c r="AF227" s="172" t="s">
        <v>317</v>
      </c>
      <c r="AG227" s="172" t="s">
        <v>317</v>
      </c>
      <c r="AH227" s="172">
        <v>1.8242468466590223E-3</v>
      </c>
      <c r="AJ227" s="234"/>
      <c r="AK227" s="143" t="s">
        <v>536</v>
      </c>
      <c r="AL227" s="72" t="s">
        <v>282</v>
      </c>
      <c r="AM227" s="155" t="s">
        <v>317</v>
      </c>
      <c r="AN227" s="155">
        <v>15</v>
      </c>
      <c r="AO227" s="155">
        <v>15</v>
      </c>
      <c r="AP227" s="155" t="s">
        <v>317</v>
      </c>
      <c r="AQ227" s="155">
        <v>45</v>
      </c>
      <c r="AR227" s="87"/>
      <c r="AS227" s="172" t="s">
        <v>317</v>
      </c>
      <c r="AT227" s="172">
        <v>2.8991109393119445E-3</v>
      </c>
      <c r="AU227" s="172">
        <v>3.5587188612099642E-3</v>
      </c>
      <c r="AV227" s="172" t="s">
        <v>317</v>
      </c>
      <c r="AW227" s="172">
        <v>2.3454602314187428E-3</v>
      </c>
      <c r="AY227" s="234"/>
      <c r="AZ227" s="143" t="s">
        <v>536</v>
      </c>
      <c r="BA227" s="72" t="s">
        <v>282</v>
      </c>
      <c r="BB227" s="165">
        <v>0.66666666666666663</v>
      </c>
      <c r="BC227" s="165">
        <v>0.5</v>
      </c>
      <c r="BD227" s="165" t="s">
        <v>317</v>
      </c>
      <c r="BE227" s="165" t="s">
        <v>317</v>
      </c>
      <c r="BF227" s="165">
        <v>0.4375</v>
      </c>
    </row>
    <row r="228" spans="1:58" ht="18" customHeight="1" x14ac:dyDescent="0.25">
      <c r="A228" s="234"/>
      <c r="B228" s="143" t="s">
        <v>541</v>
      </c>
      <c r="C228" s="72" t="s">
        <v>283</v>
      </c>
      <c r="D228" s="155">
        <v>45</v>
      </c>
      <c r="E228" s="155">
        <v>95</v>
      </c>
      <c r="F228" s="155">
        <v>30</v>
      </c>
      <c r="G228" s="155">
        <v>15</v>
      </c>
      <c r="H228" s="155">
        <v>185</v>
      </c>
      <c r="J228" s="155">
        <v>11439</v>
      </c>
      <c r="K228" s="155">
        <v>10122</v>
      </c>
      <c r="L228" s="155">
        <v>7434</v>
      </c>
      <c r="M228" s="155">
        <v>7709</v>
      </c>
      <c r="N228" s="155">
        <v>36704</v>
      </c>
      <c r="O228" s="165">
        <v>3.9339103068450039E-3</v>
      </c>
      <c r="P228" s="165">
        <v>9.3854969373641569E-3</v>
      </c>
      <c r="Q228" s="165">
        <v>4.0355125100887809E-3</v>
      </c>
      <c r="R228" s="165">
        <v>1.9457776624724349E-3</v>
      </c>
      <c r="S228" s="165">
        <v>5.0403225806451612E-3</v>
      </c>
      <c r="U228" s="234"/>
      <c r="V228" s="143" t="s">
        <v>541</v>
      </c>
      <c r="W228" s="72" t="s">
        <v>283</v>
      </c>
      <c r="X228" s="177">
        <v>25</v>
      </c>
      <c r="Y228" s="177">
        <v>55</v>
      </c>
      <c r="Z228" s="177">
        <v>10</v>
      </c>
      <c r="AA228" s="177" t="s">
        <v>317</v>
      </c>
      <c r="AB228" s="177">
        <v>90</v>
      </c>
      <c r="AC228" s="40"/>
      <c r="AD228" s="172">
        <v>2.1855057260250022E-3</v>
      </c>
      <c r="AE228" s="172">
        <v>5.4337087532108277E-3</v>
      </c>
      <c r="AF228" s="172">
        <v>1.3451708366962604E-3</v>
      </c>
      <c r="AG228" s="172" t="s">
        <v>317</v>
      </c>
      <c r="AH228" s="172">
        <v>2.4520488230165651E-3</v>
      </c>
      <c r="AJ228" s="234"/>
      <c r="AK228" s="143" t="s">
        <v>541</v>
      </c>
      <c r="AL228" s="72" t="s">
        <v>283</v>
      </c>
      <c r="AM228" s="155">
        <v>20</v>
      </c>
      <c r="AN228" s="155">
        <v>40</v>
      </c>
      <c r="AO228" s="155">
        <v>20</v>
      </c>
      <c r="AP228" s="155">
        <v>10</v>
      </c>
      <c r="AQ228" s="155">
        <v>95</v>
      </c>
      <c r="AR228" s="87"/>
      <c r="AS228" s="172">
        <v>1.7484045808200017E-3</v>
      </c>
      <c r="AT228" s="172">
        <v>3.9517881841533292E-3</v>
      </c>
      <c r="AU228" s="172">
        <v>2.6903416733925207E-3</v>
      </c>
      <c r="AV228" s="172">
        <v>1.2971851083149566E-3</v>
      </c>
      <c r="AW228" s="172">
        <v>2.5882737576285965E-3</v>
      </c>
      <c r="AY228" s="234"/>
      <c r="AZ228" s="143" t="s">
        <v>541</v>
      </c>
      <c r="BA228" s="72" t="s">
        <v>283</v>
      </c>
      <c r="BB228" s="165">
        <v>0.55555555555555558</v>
      </c>
      <c r="BC228" s="165">
        <v>0.57894736842105265</v>
      </c>
      <c r="BD228" s="165">
        <v>0.33333333333333331</v>
      </c>
      <c r="BE228" s="165" t="s">
        <v>317</v>
      </c>
      <c r="BF228" s="165">
        <v>0.48648648648648651</v>
      </c>
    </row>
    <row r="229" spans="1:58" ht="18" customHeight="1" x14ac:dyDescent="0.25">
      <c r="A229" s="234"/>
      <c r="B229" s="143" t="s">
        <v>543</v>
      </c>
      <c r="C229" s="72" t="s">
        <v>284</v>
      </c>
      <c r="D229" s="155">
        <v>25</v>
      </c>
      <c r="E229" s="155">
        <v>40</v>
      </c>
      <c r="F229" s="155">
        <v>30</v>
      </c>
      <c r="G229" s="155">
        <v>10</v>
      </c>
      <c r="H229" s="155">
        <v>110</v>
      </c>
      <c r="J229" s="155">
        <v>5980</v>
      </c>
      <c r="K229" s="155">
        <v>4974</v>
      </c>
      <c r="L229" s="155">
        <v>3791</v>
      </c>
      <c r="M229" s="155">
        <v>5526</v>
      </c>
      <c r="N229" s="155">
        <v>20271</v>
      </c>
      <c r="O229" s="165">
        <v>4.180602006688963E-3</v>
      </c>
      <c r="P229" s="165">
        <v>8.0418174507438673E-3</v>
      </c>
      <c r="Q229" s="165">
        <v>7.9134792930625163E-3</v>
      </c>
      <c r="R229" s="165">
        <v>1.8096272167933405E-3</v>
      </c>
      <c r="S229" s="165">
        <v>5.4264713136993733E-3</v>
      </c>
      <c r="U229" s="234"/>
      <c r="V229" s="143" t="s">
        <v>543</v>
      </c>
      <c r="W229" s="72" t="s">
        <v>284</v>
      </c>
      <c r="X229" s="177">
        <v>20</v>
      </c>
      <c r="Y229" s="177">
        <v>35</v>
      </c>
      <c r="Z229" s="177" t="s">
        <v>317</v>
      </c>
      <c r="AA229" s="177" t="s">
        <v>317</v>
      </c>
      <c r="AB229" s="177">
        <v>65</v>
      </c>
      <c r="AC229" s="40"/>
      <c r="AD229" s="172">
        <v>3.3444816053511705E-3</v>
      </c>
      <c r="AE229" s="172">
        <v>7.036590269400885E-3</v>
      </c>
      <c r="AF229" s="172" t="s">
        <v>317</v>
      </c>
      <c r="AG229" s="172" t="s">
        <v>317</v>
      </c>
      <c r="AH229" s="172">
        <v>3.2065512308223571E-3</v>
      </c>
      <c r="AJ229" s="234"/>
      <c r="AK229" s="143" t="s">
        <v>543</v>
      </c>
      <c r="AL229" s="72" t="s">
        <v>284</v>
      </c>
      <c r="AM229" s="155" t="s">
        <v>317</v>
      </c>
      <c r="AN229" s="155" t="s">
        <v>317</v>
      </c>
      <c r="AO229" s="155">
        <v>25</v>
      </c>
      <c r="AP229" s="155">
        <v>10</v>
      </c>
      <c r="AQ229" s="155">
        <v>40</v>
      </c>
      <c r="AR229" s="87"/>
      <c r="AS229" s="172" t="s">
        <v>317</v>
      </c>
      <c r="AT229" s="172" t="s">
        <v>317</v>
      </c>
      <c r="AU229" s="172">
        <v>6.5945660775520972E-3</v>
      </c>
      <c r="AV229" s="172">
        <v>1.8096272167933405E-3</v>
      </c>
      <c r="AW229" s="172">
        <v>1.9732622958906812E-3</v>
      </c>
      <c r="AY229" s="234"/>
      <c r="AZ229" s="143" t="s">
        <v>543</v>
      </c>
      <c r="BA229" s="72" t="s">
        <v>284</v>
      </c>
      <c r="BB229" s="165">
        <v>0.8</v>
      </c>
      <c r="BC229" s="165">
        <v>0.875</v>
      </c>
      <c r="BD229" s="165" t="s">
        <v>317</v>
      </c>
      <c r="BE229" s="165" t="s">
        <v>317</v>
      </c>
      <c r="BF229" s="165">
        <v>0.59090909090909094</v>
      </c>
    </row>
    <row r="230" spans="1:58" ht="18" customHeight="1" x14ac:dyDescent="0.25">
      <c r="A230" s="234"/>
      <c r="B230" s="143" t="s">
        <v>551</v>
      </c>
      <c r="C230" s="72" t="s">
        <v>285</v>
      </c>
      <c r="D230" s="155">
        <v>25</v>
      </c>
      <c r="E230" s="155">
        <v>65</v>
      </c>
      <c r="F230" s="155">
        <v>45</v>
      </c>
      <c r="G230" s="155">
        <v>20</v>
      </c>
      <c r="H230" s="155">
        <v>155</v>
      </c>
      <c r="J230" s="155">
        <v>7564</v>
      </c>
      <c r="K230" s="155">
        <v>6336</v>
      </c>
      <c r="L230" s="155">
        <v>4711</v>
      </c>
      <c r="M230" s="155">
        <v>5000</v>
      </c>
      <c r="N230" s="155">
        <v>23611</v>
      </c>
      <c r="O230" s="165">
        <v>3.3051295610787945E-3</v>
      </c>
      <c r="P230" s="165">
        <v>1.0258838383838384E-2</v>
      </c>
      <c r="Q230" s="165">
        <v>9.5521120781150506E-3</v>
      </c>
      <c r="R230" s="165">
        <v>4.0000000000000001E-3</v>
      </c>
      <c r="S230" s="165">
        <v>6.5647367752318837E-3</v>
      </c>
      <c r="U230" s="234"/>
      <c r="V230" s="143" t="s">
        <v>551</v>
      </c>
      <c r="W230" s="72" t="s">
        <v>285</v>
      </c>
      <c r="X230" s="177">
        <v>25</v>
      </c>
      <c r="Y230" s="177">
        <v>55</v>
      </c>
      <c r="Z230" s="177">
        <v>15</v>
      </c>
      <c r="AA230" s="177" t="s">
        <v>317</v>
      </c>
      <c r="AB230" s="177">
        <v>95</v>
      </c>
      <c r="AC230" s="40"/>
      <c r="AD230" s="172">
        <v>3.3051295610787945E-3</v>
      </c>
      <c r="AE230" s="172">
        <v>8.6805555555555559E-3</v>
      </c>
      <c r="AF230" s="172">
        <v>3.1840373593716833E-3</v>
      </c>
      <c r="AG230" s="172" t="s">
        <v>317</v>
      </c>
      <c r="AH230" s="172">
        <v>4.0235483461098639E-3</v>
      </c>
      <c r="AJ230" s="234"/>
      <c r="AK230" s="143" t="s">
        <v>551</v>
      </c>
      <c r="AL230" s="72" t="s">
        <v>285</v>
      </c>
      <c r="AM230" s="155" t="s">
        <v>317</v>
      </c>
      <c r="AN230" s="155">
        <v>10</v>
      </c>
      <c r="AO230" s="155">
        <v>30</v>
      </c>
      <c r="AP230" s="155">
        <v>15</v>
      </c>
      <c r="AQ230" s="155">
        <v>60</v>
      </c>
      <c r="AR230" s="87"/>
      <c r="AS230" s="172" t="s">
        <v>317</v>
      </c>
      <c r="AT230" s="172">
        <v>1.5782828282828283E-3</v>
      </c>
      <c r="AU230" s="172">
        <v>6.3680747187433665E-3</v>
      </c>
      <c r="AV230" s="172">
        <v>3.0000000000000001E-3</v>
      </c>
      <c r="AW230" s="172">
        <v>2.5411884291220194E-3</v>
      </c>
      <c r="AY230" s="234"/>
      <c r="AZ230" s="143" t="s">
        <v>551</v>
      </c>
      <c r="BA230" s="72" t="s">
        <v>285</v>
      </c>
      <c r="BB230" s="165">
        <v>1</v>
      </c>
      <c r="BC230" s="165">
        <v>0.84615384615384615</v>
      </c>
      <c r="BD230" s="165">
        <v>0.33333333333333331</v>
      </c>
      <c r="BE230" s="165" t="s">
        <v>317</v>
      </c>
      <c r="BF230" s="165">
        <v>0.61290322580645162</v>
      </c>
    </row>
    <row r="231" spans="1:58" ht="18" customHeight="1" x14ac:dyDescent="0.25">
      <c r="A231" s="234"/>
      <c r="B231" s="143" t="s">
        <v>552</v>
      </c>
      <c r="C231" s="72" t="s">
        <v>286</v>
      </c>
      <c r="D231" s="155">
        <v>15</v>
      </c>
      <c r="E231" s="155">
        <v>35</v>
      </c>
      <c r="F231" s="155">
        <v>20</v>
      </c>
      <c r="G231" s="155">
        <v>25</v>
      </c>
      <c r="H231" s="155">
        <v>95</v>
      </c>
      <c r="J231" s="155">
        <v>5835</v>
      </c>
      <c r="K231" s="155">
        <v>5695</v>
      </c>
      <c r="L231" s="155">
        <v>4517</v>
      </c>
      <c r="M231" s="155">
        <v>4942</v>
      </c>
      <c r="N231" s="155">
        <v>20989</v>
      </c>
      <c r="O231" s="165">
        <v>2.5706940874035988E-3</v>
      </c>
      <c r="P231" s="165">
        <v>6.145741878841089E-3</v>
      </c>
      <c r="Q231" s="165">
        <v>4.4277175116227583E-3</v>
      </c>
      <c r="R231" s="165">
        <v>5.058680696074464E-3</v>
      </c>
      <c r="S231" s="165">
        <v>4.526180380199152E-3</v>
      </c>
      <c r="U231" s="234"/>
      <c r="V231" s="143" t="s">
        <v>552</v>
      </c>
      <c r="W231" s="72" t="s">
        <v>286</v>
      </c>
      <c r="X231" s="177">
        <v>10</v>
      </c>
      <c r="Y231" s="177">
        <v>20</v>
      </c>
      <c r="Z231" s="177" t="s">
        <v>317</v>
      </c>
      <c r="AA231" s="177" t="s">
        <v>317</v>
      </c>
      <c r="AB231" s="177">
        <v>40</v>
      </c>
      <c r="AC231" s="40"/>
      <c r="AD231" s="172">
        <v>1.7137960582690661E-3</v>
      </c>
      <c r="AE231" s="172">
        <v>3.5118525021949078E-3</v>
      </c>
      <c r="AF231" s="172" t="s">
        <v>317</v>
      </c>
      <c r="AG231" s="172" t="s">
        <v>317</v>
      </c>
      <c r="AH231" s="172">
        <v>1.9057601600838533E-3</v>
      </c>
      <c r="AJ231" s="234"/>
      <c r="AK231" s="143" t="s">
        <v>552</v>
      </c>
      <c r="AL231" s="72" t="s">
        <v>286</v>
      </c>
      <c r="AM231" s="155" t="s">
        <v>317</v>
      </c>
      <c r="AN231" s="155">
        <v>10</v>
      </c>
      <c r="AO231" s="155">
        <v>15</v>
      </c>
      <c r="AP231" s="155">
        <v>25</v>
      </c>
      <c r="AQ231" s="155">
        <v>55</v>
      </c>
      <c r="AR231" s="87"/>
      <c r="AS231" s="172" t="s">
        <v>317</v>
      </c>
      <c r="AT231" s="172">
        <v>1.7559262510974539E-3</v>
      </c>
      <c r="AU231" s="172">
        <v>3.320788133717069E-3</v>
      </c>
      <c r="AV231" s="172">
        <v>5.058680696074464E-3</v>
      </c>
      <c r="AW231" s="172">
        <v>2.6204202201152984E-3</v>
      </c>
      <c r="AY231" s="234"/>
      <c r="AZ231" s="143" t="s">
        <v>552</v>
      </c>
      <c r="BA231" s="72" t="s">
        <v>286</v>
      </c>
      <c r="BB231" s="165">
        <v>0.66666666666666663</v>
      </c>
      <c r="BC231" s="165">
        <v>0.5714285714285714</v>
      </c>
      <c r="BD231" s="165" t="s">
        <v>317</v>
      </c>
      <c r="BE231" s="165" t="s">
        <v>317</v>
      </c>
      <c r="BF231" s="165">
        <v>0.42105263157894735</v>
      </c>
    </row>
    <row r="232" spans="1:58" ht="18" customHeight="1" x14ac:dyDescent="0.25">
      <c r="A232" s="234"/>
      <c r="B232" s="143" t="s">
        <v>554</v>
      </c>
      <c r="C232" s="72" t="s">
        <v>287</v>
      </c>
      <c r="D232" s="155">
        <v>30</v>
      </c>
      <c r="E232" s="155">
        <v>50</v>
      </c>
      <c r="F232" s="155">
        <v>20</v>
      </c>
      <c r="G232" s="155">
        <v>10</v>
      </c>
      <c r="H232" s="155">
        <v>115</v>
      </c>
      <c r="J232" s="155">
        <v>6173</v>
      </c>
      <c r="K232" s="155">
        <v>5516</v>
      </c>
      <c r="L232" s="155">
        <v>4383</v>
      </c>
      <c r="M232" s="155">
        <v>4678</v>
      </c>
      <c r="N232" s="155">
        <v>20750</v>
      </c>
      <c r="O232" s="165">
        <v>4.8598736432852747E-3</v>
      </c>
      <c r="P232" s="165">
        <v>9.0645395213923129E-3</v>
      </c>
      <c r="Q232" s="165">
        <v>4.5630846452201692E-3</v>
      </c>
      <c r="R232" s="165">
        <v>2.1376656690893546E-3</v>
      </c>
      <c r="S232" s="165">
        <v>5.5421686746987952E-3</v>
      </c>
      <c r="U232" s="234"/>
      <c r="V232" s="143" t="s">
        <v>554</v>
      </c>
      <c r="W232" s="72" t="s">
        <v>287</v>
      </c>
      <c r="X232" s="177">
        <v>25</v>
      </c>
      <c r="Y232" s="177">
        <v>25</v>
      </c>
      <c r="Z232" s="177" t="s">
        <v>317</v>
      </c>
      <c r="AA232" s="177" t="s">
        <v>317</v>
      </c>
      <c r="AB232" s="177">
        <v>55</v>
      </c>
      <c r="AC232" s="40"/>
      <c r="AD232" s="172">
        <v>4.0498947027377292E-3</v>
      </c>
      <c r="AE232" s="172">
        <v>4.5322697606961565E-3</v>
      </c>
      <c r="AF232" s="172" t="s">
        <v>317</v>
      </c>
      <c r="AG232" s="172" t="s">
        <v>317</v>
      </c>
      <c r="AH232" s="172">
        <v>2.6506024096385541E-3</v>
      </c>
      <c r="AJ232" s="234"/>
      <c r="AK232" s="143" t="s">
        <v>554</v>
      </c>
      <c r="AL232" s="72" t="s">
        <v>287</v>
      </c>
      <c r="AM232" s="155" t="s">
        <v>317</v>
      </c>
      <c r="AN232" s="155">
        <v>25</v>
      </c>
      <c r="AO232" s="155">
        <v>15</v>
      </c>
      <c r="AP232" s="155">
        <v>10</v>
      </c>
      <c r="AQ232" s="155">
        <v>55</v>
      </c>
      <c r="AR232" s="87"/>
      <c r="AS232" s="172" t="s">
        <v>317</v>
      </c>
      <c r="AT232" s="172">
        <v>4.5322697606961565E-3</v>
      </c>
      <c r="AU232" s="172">
        <v>3.4223134839151265E-3</v>
      </c>
      <c r="AV232" s="172">
        <v>2.1376656690893546E-3</v>
      </c>
      <c r="AW232" s="172">
        <v>2.6506024096385541E-3</v>
      </c>
      <c r="AY232" s="234"/>
      <c r="AZ232" s="143" t="s">
        <v>554</v>
      </c>
      <c r="BA232" s="72" t="s">
        <v>287</v>
      </c>
      <c r="BB232" s="165">
        <v>0.83333333333333337</v>
      </c>
      <c r="BC232" s="165">
        <v>0.5</v>
      </c>
      <c r="BD232" s="165" t="s">
        <v>317</v>
      </c>
      <c r="BE232" s="165" t="s">
        <v>317</v>
      </c>
      <c r="BF232" s="165">
        <v>0.47826086956521741</v>
      </c>
    </row>
    <row r="233" spans="1:58" ht="18" customHeight="1" x14ac:dyDescent="0.25">
      <c r="A233" s="234"/>
      <c r="B233" s="143" t="s">
        <v>560</v>
      </c>
      <c r="C233" s="72" t="s">
        <v>288</v>
      </c>
      <c r="D233" s="155">
        <v>15</v>
      </c>
      <c r="E233" s="155">
        <v>40</v>
      </c>
      <c r="F233" s="155">
        <v>30</v>
      </c>
      <c r="G233" s="155">
        <v>15</v>
      </c>
      <c r="H233" s="155">
        <v>100</v>
      </c>
      <c r="J233" s="155">
        <v>8380</v>
      </c>
      <c r="K233" s="155">
        <v>8281</v>
      </c>
      <c r="L233" s="155">
        <v>6783</v>
      </c>
      <c r="M233" s="155">
        <v>7854</v>
      </c>
      <c r="N233" s="155">
        <v>31298</v>
      </c>
      <c r="O233" s="165">
        <v>1.7899761336515514E-3</v>
      </c>
      <c r="P233" s="165">
        <v>4.8303345006641711E-3</v>
      </c>
      <c r="Q233" s="165">
        <v>4.4228217602830609E-3</v>
      </c>
      <c r="R233" s="165">
        <v>1.9098548510313217E-3</v>
      </c>
      <c r="S233" s="165">
        <v>3.1950923381685731E-3</v>
      </c>
      <c r="U233" s="234"/>
      <c r="V233" s="143" t="s">
        <v>560</v>
      </c>
      <c r="W233" s="72" t="s">
        <v>288</v>
      </c>
      <c r="X233" s="177">
        <v>10</v>
      </c>
      <c r="Y233" s="177">
        <v>25</v>
      </c>
      <c r="Z233" s="177" t="s">
        <v>317</v>
      </c>
      <c r="AA233" s="177" t="s">
        <v>317</v>
      </c>
      <c r="AB233" s="177">
        <v>45</v>
      </c>
      <c r="AC233" s="40"/>
      <c r="AD233" s="172">
        <v>1.1933174224343676E-3</v>
      </c>
      <c r="AE233" s="172">
        <v>3.018959062915107E-3</v>
      </c>
      <c r="AF233" s="172" t="s">
        <v>317</v>
      </c>
      <c r="AG233" s="172" t="s">
        <v>317</v>
      </c>
      <c r="AH233" s="172">
        <v>1.4377915521758579E-3</v>
      </c>
      <c r="AJ233" s="234"/>
      <c r="AK233" s="143" t="s">
        <v>560</v>
      </c>
      <c r="AL233" s="72" t="s">
        <v>288</v>
      </c>
      <c r="AM233" s="155" t="s">
        <v>317</v>
      </c>
      <c r="AN233" s="155">
        <v>15</v>
      </c>
      <c r="AO233" s="155">
        <v>25</v>
      </c>
      <c r="AP233" s="155">
        <v>15</v>
      </c>
      <c r="AQ233" s="155">
        <v>55</v>
      </c>
      <c r="AR233" s="87"/>
      <c r="AS233" s="172" t="s">
        <v>317</v>
      </c>
      <c r="AT233" s="172">
        <v>1.811375437749064E-3</v>
      </c>
      <c r="AU233" s="172">
        <v>3.6856848002358839E-3</v>
      </c>
      <c r="AV233" s="172">
        <v>1.9098548510313217E-3</v>
      </c>
      <c r="AW233" s="172">
        <v>1.7573007859927152E-3</v>
      </c>
      <c r="AY233" s="234"/>
      <c r="AZ233" s="143" t="s">
        <v>560</v>
      </c>
      <c r="BA233" s="72" t="s">
        <v>288</v>
      </c>
      <c r="BB233" s="165">
        <v>0.66666666666666663</v>
      </c>
      <c r="BC233" s="165">
        <v>0.625</v>
      </c>
      <c r="BD233" s="165" t="s">
        <v>317</v>
      </c>
      <c r="BE233" s="165" t="s">
        <v>317</v>
      </c>
      <c r="BF233" s="165">
        <v>0.45</v>
      </c>
    </row>
    <row r="234" spans="1:58" ht="18" customHeight="1" x14ac:dyDescent="0.25">
      <c r="A234" s="234"/>
      <c r="B234" s="143" t="s">
        <v>566</v>
      </c>
      <c r="C234" s="72" t="s">
        <v>289</v>
      </c>
      <c r="D234" s="155">
        <v>25</v>
      </c>
      <c r="E234" s="155">
        <v>45</v>
      </c>
      <c r="F234" s="155">
        <v>30</v>
      </c>
      <c r="G234" s="155">
        <v>15</v>
      </c>
      <c r="H234" s="155">
        <v>115</v>
      </c>
      <c r="J234" s="155">
        <v>7986</v>
      </c>
      <c r="K234" s="155">
        <v>7236</v>
      </c>
      <c r="L234" s="155">
        <v>5372</v>
      </c>
      <c r="M234" s="155">
        <v>5163</v>
      </c>
      <c r="N234" s="155">
        <v>25757</v>
      </c>
      <c r="O234" s="165">
        <v>3.1304783370899075E-3</v>
      </c>
      <c r="P234" s="165">
        <v>6.2189054726368162E-3</v>
      </c>
      <c r="Q234" s="165">
        <v>5.5845122859270293E-3</v>
      </c>
      <c r="R234" s="165">
        <v>2.905287623474724E-3</v>
      </c>
      <c r="S234" s="165">
        <v>4.464805683891758E-3</v>
      </c>
      <c r="U234" s="234"/>
      <c r="V234" s="143" t="s">
        <v>566</v>
      </c>
      <c r="W234" s="72" t="s">
        <v>289</v>
      </c>
      <c r="X234" s="177">
        <v>20</v>
      </c>
      <c r="Y234" s="177">
        <v>35</v>
      </c>
      <c r="Z234" s="177" t="s">
        <v>317</v>
      </c>
      <c r="AA234" s="177" t="s">
        <v>317</v>
      </c>
      <c r="AB234" s="177">
        <v>60</v>
      </c>
      <c r="AC234" s="40"/>
      <c r="AD234" s="172">
        <v>2.5043826696719259E-3</v>
      </c>
      <c r="AE234" s="172">
        <v>4.8369264787175232E-3</v>
      </c>
      <c r="AF234" s="172" t="s">
        <v>317</v>
      </c>
      <c r="AG234" s="172" t="s">
        <v>317</v>
      </c>
      <c r="AH234" s="172">
        <v>2.3294638350739604E-3</v>
      </c>
      <c r="AJ234" s="234"/>
      <c r="AK234" s="143" t="s">
        <v>566</v>
      </c>
      <c r="AL234" s="72" t="s">
        <v>289</v>
      </c>
      <c r="AM234" s="155" t="s">
        <v>317</v>
      </c>
      <c r="AN234" s="155">
        <v>10</v>
      </c>
      <c r="AO234" s="155">
        <v>25</v>
      </c>
      <c r="AP234" s="155">
        <v>15</v>
      </c>
      <c r="AQ234" s="155">
        <v>55</v>
      </c>
      <c r="AR234" s="87"/>
      <c r="AS234" s="172" t="s">
        <v>317</v>
      </c>
      <c r="AT234" s="172">
        <v>1.3819789939192924E-3</v>
      </c>
      <c r="AU234" s="172">
        <v>4.6537602382725239E-3</v>
      </c>
      <c r="AV234" s="172">
        <v>2.905287623474724E-3</v>
      </c>
      <c r="AW234" s="172">
        <v>2.1353418488177971E-3</v>
      </c>
      <c r="AY234" s="234"/>
      <c r="AZ234" s="143" t="s">
        <v>566</v>
      </c>
      <c r="BA234" s="72" t="s">
        <v>289</v>
      </c>
      <c r="BB234" s="165">
        <v>0.8</v>
      </c>
      <c r="BC234" s="165">
        <v>0.77777777777777779</v>
      </c>
      <c r="BD234" s="165" t="s">
        <v>317</v>
      </c>
      <c r="BE234" s="165" t="s">
        <v>317</v>
      </c>
      <c r="BF234" s="165">
        <v>0.52173913043478259</v>
      </c>
    </row>
    <row r="235" spans="1:58" ht="18" customHeight="1" x14ac:dyDescent="0.25">
      <c r="A235" s="234"/>
      <c r="B235" s="143" t="s">
        <v>503</v>
      </c>
      <c r="C235" s="72" t="s">
        <v>290</v>
      </c>
      <c r="D235" s="155" t="s">
        <v>317</v>
      </c>
      <c r="E235" s="155" t="s">
        <v>317</v>
      </c>
      <c r="F235" s="155">
        <v>10</v>
      </c>
      <c r="G235" s="155">
        <v>10</v>
      </c>
      <c r="H235" s="155">
        <v>30</v>
      </c>
      <c r="J235" s="155">
        <v>4354</v>
      </c>
      <c r="K235" s="155">
        <v>4022</v>
      </c>
      <c r="L235" s="155">
        <v>2865</v>
      </c>
      <c r="M235" s="155">
        <v>3064</v>
      </c>
      <c r="N235" s="155">
        <v>14305</v>
      </c>
      <c r="O235" s="165" t="s">
        <v>317</v>
      </c>
      <c r="P235" s="165" t="s">
        <v>317</v>
      </c>
      <c r="Q235" s="165">
        <v>3.4904013961605585E-3</v>
      </c>
      <c r="R235" s="165">
        <v>3.2637075718015664E-3</v>
      </c>
      <c r="S235" s="165">
        <v>2.0971688220901784E-3</v>
      </c>
      <c r="U235" s="234"/>
      <c r="V235" s="143" t="s">
        <v>503</v>
      </c>
      <c r="W235" s="72" t="s">
        <v>290</v>
      </c>
      <c r="X235" s="177" t="s">
        <v>317</v>
      </c>
      <c r="Y235" s="177" t="s">
        <v>317</v>
      </c>
      <c r="Z235" s="177" t="s">
        <v>317</v>
      </c>
      <c r="AA235" s="177" t="s">
        <v>317</v>
      </c>
      <c r="AB235" s="177">
        <v>10</v>
      </c>
      <c r="AC235" s="40"/>
      <c r="AD235" s="172" t="s">
        <v>317</v>
      </c>
      <c r="AE235" s="172" t="s">
        <v>317</v>
      </c>
      <c r="AF235" s="172" t="s">
        <v>317</v>
      </c>
      <c r="AG235" s="172" t="s">
        <v>317</v>
      </c>
      <c r="AH235" s="172">
        <v>6.9905627403005937E-4</v>
      </c>
      <c r="AJ235" s="234"/>
      <c r="AK235" s="143" t="s">
        <v>503</v>
      </c>
      <c r="AL235" s="72" t="s">
        <v>290</v>
      </c>
      <c r="AM235" s="155" t="s">
        <v>317</v>
      </c>
      <c r="AN235" s="155" t="s">
        <v>317</v>
      </c>
      <c r="AO235" s="155" t="s">
        <v>317</v>
      </c>
      <c r="AP235" s="155">
        <v>10</v>
      </c>
      <c r="AQ235" s="155">
        <v>20</v>
      </c>
      <c r="AR235" s="87"/>
      <c r="AS235" s="172" t="s">
        <v>317</v>
      </c>
      <c r="AT235" s="172" t="s">
        <v>317</v>
      </c>
      <c r="AU235" s="172" t="s">
        <v>317</v>
      </c>
      <c r="AV235" s="172">
        <v>3.2637075718015664E-3</v>
      </c>
      <c r="AW235" s="172">
        <v>1.3981125480601187E-3</v>
      </c>
      <c r="AY235" s="234"/>
      <c r="AZ235" s="143" t="s">
        <v>503</v>
      </c>
      <c r="BA235" s="72" t="s">
        <v>290</v>
      </c>
      <c r="BB235" s="165" t="s">
        <v>317</v>
      </c>
      <c r="BC235" s="165" t="s">
        <v>317</v>
      </c>
      <c r="BD235" s="165" t="s">
        <v>317</v>
      </c>
      <c r="BE235" s="165" t="s">
        <v>317</v>
      </c>
      <c r="BF235" s="165">
        <v>0.33333333333333331</v>
      </c>
    </row>
    <row r="236" spans="1:58" ht="18" customHeight="1" x14ac:dyDescent="0.25">
      <c r="A236" s="234"/>
      <c r="B236" s="143" t="s">
        <v>504</v>
      </c>
      <c r="C236" s="72" t="s">
        <v>291</v>
      </c>
      <c r="D236" s="155">
        <v>10</v>
      </c>
      <c r="E236" s="155">
        <v>15</v>
      </c>
      <c r="F236" s="155">
        <v>30</v>
      </c>
      <c r="G236" s="155">
        <v>45</v>
      </c>
      <c r="H236" s="155">
        <v>100</v>
      </c>
      <c r="J236" s="155">
        <v>9257</v>
      </c>
      <c r="K236" s="155">
        <v>8813</v>
      </c>
      <c r="L236" s="155">
        <v>6385</v>
      </c>
      <c r="M236" s="155">
        <v>7158</v>
      </c>
      <c r="N236" s="155">
        <v>31613</v>
      </c>
      <c r="O236" s="165">
        <v>1.0802635843145728E-3</v>
      </c>
      <c r="P236" s="165">
        <v>1.7020310904345853E-3</v>
      </c>
      <c r="Q236" s="165">
        <v>4.6985121378230231E-3</v>
      </c>
      <c r="R236" s="165">
        <v>6.2866722548197817E-3</v>
      </c>
      <c r="S236" s="165">
        <v>3.1632556226868693E-3</v>
      </c>
      <c r="U236" s="234"/>
      <c r="V236" s="143" t="s">
        <v>504</v>
      </c>
      <c r="W236" s="72" t="s">
        <v>291</v>
      </c>
      <c r="X236" s="177">
        <v>10</v>
      </c>
      <c r="Y236" s="177">
        <v>10</v>
      </c>
      <c r="Z236" s="177" t="s">
        <v>317</v>
      </c>
      <c r="AA236" s="177" t="s">
        <v>317</v>
      </c>
      <c r="AB236" s="177">
        <v>30</v>
      </c>
      <c r="AC236" s="40"/>
      <c r="AD236" s="172">
        <v>1.0802635843145728E-3</v>
      </c>
      <c r="AE236" s="172">
        <v>1.1346873936230568E-3</v>
      </c>
      <c r="AF236" s="172" t="s">
        <v>317</v>
      </c>
      <c r="AG236" s="172" t="s">
        <v>317</v>
      </c>
      <c r="AH236" s="172">
        <v>9.4897668680606084E-4</v>
      </c>
      <c r="AJ236" s="234"/>
      <c r="AK236" s="143" t="s">
        <v>504</v>
      </c>
      <c r="AL236" s="72" t="s">
        <v>291</v>
      </c>
      <c r="AM236" s="155" t="s">
        <v>317</v>
      </c>
      <c r="AN236" s="155" t="s">
        <v>317</v>
      </c>
      <c r="AO236" s="155">
        <v>25</v>
      </c>
      <c r="AP236" s="155">
        <v>40</v>
      </c>
      <c r="AQ236" s="155">
        <v>70</v>
      </c>
      <c r="AR236" s="87"/>
      <c r="AS236" s="172" t="s">
        <v>317</v>
      </c>
      <c r="AT236" s="172" t="s">
        <v>317</v>
      </c>
      <c r="AU236" s="172">
        <v>3.9154267815191858E-3</v>
      </c>
      <c r="AV236" s="172">
        <v>5.5881531153953619E-3</v>
      </c>
      <c r="AW236" s="172">
        <v>2.2142789358808087E-3</v>
      </c>
      <c r="AY236" s="234"/>
      <c r="AZ236" s="143" t="s">
        <v>504</v>
      </c>
      <c r="BA236" s="72" t="s">
        <v>291</v>
      </c>
      <c r="BB236" s="165">
        <v>1</v>
      </c>
      <c r="BC236" s="165">
        <v>0.66666666666666663</v>
      </c>
      <c r="BD236" s="165" t="s">
        <v>317</v>
      </c>
      <c r="BE236" s="165" t="s">
        <v>317</v>
      </c>
      <c r="BF236" s="165">
        <v>0.3</v>
      </c>
    </row>
    <row r="237" spans="1:58" ht="18" customHeight="1" x14ac:dyDescent="0.25">
      <c r="A237" s="234"/>
      <c r="B237" s="143" t="s">
        <v>512</v>
      </c>
      <c r="C237" s="72" t="s">
        <v>292</v>
      </c>
      <c r="D237" s="155" t="s">
        <v>317</v>
      </c>
      <c r="E237" s="155">
        <v>10</v>
      </c>
      <c r="F237" s="155">
        <v>15</v>
      </c>
      <c r="G237" s="155">
        <v>10</v>
      </c>
      <c r="H237" s="155">
        <v>40</v>
      </c>
      <c r="J237" s="155">
        <v>6895</v>
      </c>
      <c r="K237" s="155">
        <v>6741</v>
      </c>
      <c r="L237" s="155">
        <v>5220</v>
      </c>
      <c r="M237" s="155">
        <v>5928</v>
      </c>
      <c r="N237" s="155">
        <v>24784</v>
      </c>
      <c r="O237" s="165" t="s">
        <v>317</v>
      </c>
      <c r="P237" s="165">
        <v>1.483459427384661E-3</v>
      </c>
      <c r="Q237" s="165">
        <v>2.8735632183908046E-3</v>
      </c>
      <c r="R237" s="165">
        <v>1.6869095816464238E-3</v>
      </c>
      <c r="S237" s="165">
        <v>1.6139444803098773E-3</v>
      </c>
      <c r="U237" s="234"/>
      <c r="V237" s="143" t="s">
        <v>512</v>
      </c>
      <c r="W237" s="72" t="s">
        <v>292</v>
      </c>
      <c r="X237" s="177" t="s">
        <v>317</v>
      </c>
      <c r="Y237" s="177">
        <v>10</v>
      </c>
      <c r="Z237" s="177" t="s">
        <v>317</v>
      </c>
      <c r="AA237" s="177" t="s">
        <v>317</v>
      </c>
      <c r="AB237" s="177">
        <v>10</v>
      </c>
      <c r="AC237" s="40"/>
      <c r="AD237" s="172" t="s">
        <v>317</v>
      </c>
      <c r="AE237" s="172">
        <v>1.483459427384661E-3</v>
      </c>
      <c r="AF237" s="172" t="s">
        <v>317</v>
      </c>
      <c r="AG237" s="172" t="s">
        <v>317</v>
      </c>
      <c r="AH237" s="172">
        <v>4.0348612007746934E-4</v>
      </c>
      <c r="AJ237" s="234"/>
      <c r="AK237" s="143" t="s">
        <v>512</v>
      </c>
      <c r="AL237" s="72" t="s">
        <v>292</v>
      </c>
      <c r="AM237" s="155" t="s">
        <v>317</v>
      </c>
      <c r="AN237" s="155" t="s">
        <v>317</v>
      </c>
      <c r="AO237" s="155">
        <v>15</v>
      </c>
      <c r="AP237" s="155">
        <v>10</v>
      </c>
      <c r="AQ237" s="155">
        <v>30</v>
      </c>
      <c r="AR237" s="87"/>
      <c r="AS237" s="172" t="s">
        <v>317</v>
      </c>
      <c r="AT237" s="172" t="s">
        <v>317</v>
      </c>
      <c r="AU237" s="172">
        <v>2.8735632183908046E-3</v>
      </c>
      <c r="AV237" s="172">
        <v>1.6869095816464238E-3</v>
      </c>
      <c r="AW237" s="172">
        <v>1.2104583602324079E-3</v>
      </c>
      <c r="AY237" s="234"/>
      <c r="AZ237" s="143" t="s">
        <v>512</v>
      </c>
      <c r="BA237" s="72" t="s">
        <v>292</v>
      </c>
      <c r="BB237" s="165" t="s">
        <v>317</v>
      </c>
      <c r="BC237" s="165">
        <v>1</v>
      </c>
      <c r="BD237" s="165" t="s">
        <v>317</v>
      </c>
      <c r="BE237" s="165" t="s">
        <v>317</v>
      </c>
      <c r="BF237" s="165">
        <v>0.25</v>
      </c>
    </row>
    <row r="238" spans="1:58" ht="18" customHeight="1" x14ac:dyDescent="0.25">
      <c r="A238" s="234"/>
      <c r="B238" s="143" t="s">
        <v>514</v>
      </c>
      <c r="C238" s="72" t="s">
        <v>293</v>
      </c>
      <c r="D238" s="155">
        <v>15</v>
      </c>
      <c r="E238" s="155">
        <v>15</v>
      </c>
      <c r="F238" s="155">
        <v>25</v>
      </c>
      <c r="G238" s="155">
        <v>15</v>
      </c>
      <c r="H238" s="155">
        <v>65</v>
      </c>
      <c r="J238" s="155">
        <v>9472</v>
      </c>
      <c r="K238" s="155">
        <v>8209</v>
      </c>
      <c r="L238" s="155">
        <v>5739</v>
      </c>
      <c r="M238" s="155">
        <v>6018</v>
      </c>
      <c r="N238" s="155">
        <v>29438</v>
      </c>
      <c r="O238" s="165">
        <v>1.583614864864865E-3</v>
      </c>
      <c r="P238" s="165">
        <v>1.8272627603849434E-3</v>
      </c>
      <c r="Q238" s="165">
        <v>4.3561596096880987E-3</v>
      </c>
      <c r="R238" s="165">
        <v>2.4925224327018943E-3</v>
      </c>
      <c r="S238" s="165">
        <v>2.2080304368503295E-3</v>
      </c>
      <c r="U238" s="234"/>
      <c r="V238" s="143" t="s">
        <v>514</v>
      </c>
      <c r="W238" s="72" t="s">
        <v>293</v>
      </c>
      <c r="X238" s="177">
        <v>10</v>
      </c>
      <c r="Y238" s="177">
        <v>15</v>
      </c>
      <c r="Z238" s="177" t="s">
        <v>317</v>
      </c>
      <c r="AA238" s="177" t="s">
        <v>317</v>
      </c>
      <c r="AB238" s="177">
        <v>30</v>
      </c>
      <c r="AC238" s="40"/>
      <c r="AD238" s="172">
        <v>1.0557432432432433E-3</v>
      </c>
      <c r="AE238" s="172">
        <v>1.8272627603849434E-3</v>
      </c>
      <c r="AF238" s="172" t="s">
        <v>317</v>
      </c>
      <c r="AG238" s="172" t="s">
        <v>317</v>
      </c>
      <c r="AH238" s="172">
        <v>1.0190909708539982E-3</v>
      </c>
      <c r="AJ238" s="234"/>
      <c r="AK238" s="143" t="s">
        <v>514</v>
      </c>
      <c r="AL238" s="72" t="s">
        <v>293</v>
      </c>
      <c r="AM238" s="155" t="s">
        <v>317</v>
      </c>
      <c r="AN238" s="155" t="s">
        <v>317</v>
      </c>
      <c r="AO238" s="155">
        <v>20</v>
      </c>
      <c r="AP238" s="155">
        <v>15</v>
      </c>
      <c r="AQ238" s="155">
        <v>35</v>
      </c>
      <c r="AR238" s="87"/>
      <c r="AS238" s="172" t="s">
        <v>317</v>
      </c>
      <c r="AT238" s="172" t="s">
        <v>317</v>
      </c>
      <c r="AU238" s="172">
        <v>3.484927687750479E-3</v>
      </c>
      <c r="AV238" s="172">
        <v>2.4925224327018943E-3</v>
      </c>
      <c r="AW238" s="172">
        <v>1.1889394659963313E-3</v>
      </c>
      <c r="AY238" s="234"/>
      <c r="AZ238" s="143" t="s">
        <v>514</v>
      </c>
      <c r="BA238" s="72" t="s">
        <v>293</v>
      </c>
      <c r="BB238" s="165">
        <v>0.66666666666666663</v>
      </c>
      <c r="BC238" s="165">
        <v>1</v>
      </c>
      <c r="BD238" s="165" t="s">
        <v>317</v>
      </c>
      <c r="BE238" s="165" t="s">
        <v>317</v>
      </c>
      <c r="BF238" s="165">
        <v>0.46153846153846156</v>
      </c>
    </row>
    <row r="239" spans="1:58" ht="18" customHeight="1" x14ac:dyDescent="0.25">
      <c r="A239" s="234"/>
      <c r="B239" s="143" t="s">
        <v>529</v>
      </c>
      <c r="C239" s="72" t="s">
        <v>294</v>
      </c>
      <c r="D239" s="155" t="s">
        <v>317</v>
      </c>
      <c r="E239" s="155">
        <v>10</v>
      </c>
      <c r="F239" s="155">
        <v>20</v>
      </c>
      <c r="G239" s="155">
        <v>15</v>
      </c>
      <c r="H239" s="155">
        <v>55</v>
      </c>
      <c r="J239" s="155">
        <v>8894</v>
      </c>
      <c r="K239" s="155">
        <v>8521</v>
      </c>
      <c r="L239" s="155">
        <v>7093</v>
      </c>
      <c r="M239" s="155">
        <v>7604</v>
      </c>
      <c r="N239" s="155">
        <v>32112</v>
      </c>
      <c r="O239" s="165" t="s">
        <v>317</v>
      </c>
      <c r="P239" s="165">
        <v>1.1735711770918906E-3</v>
      </c>
      <c r="Q239" s="165">
        <v>2.8196813760045115E-3</v>
      </c>
      <c r="R239" s="165">
        <v>1.9726459758022093E-3</v>
      </c>
      <c r="S239" s="165">
        <v>1.7127553562531141E-3</v>
      </c>
      <c r="U239" s="234"/>
      <c r="V239" s="143" t="s">
        <v>529</v>
      </c>
      <c r="W239" s="72" t="s">
        <v>294</v>
      </c>
      <c r="X239" s="177" t="s">
        <v>317</v>
      </c>
      <c r="Y239" s="177" t="s">
        <v>317</v>
      </c>
      <c r="Z239" s="177" t="s">
        <v>317</v>
      </c>
      <c r="AA239" s="177" t="s">
        <v>317</v>
      </c>
      <c r="AB239" s="177">
        <v>15</v>
      </c>
      <c r="AC239" s="40"/>
      <c r="AD239" s="172" t="s">
        <v>317</v>
      </c>
      <c r="AE239" s="172" t="s">
        <v>317</v>
      </c>
      <c r="AF239" s="172" t="s">
        <v>317</v>
      </c>
      <c r="AG239" s="172" t="s">
        <v>317</v>
      </c>
      <c r="AH239" s="172">
        <v>4.6711509715994018E-4</v>
      </c>
      <c r="AJ239" s="234"/>
      <c r="AK239" s="143" t="s">
        <v>529</v>
      </c>
      <c r="AL239" s="72" t="s">
        <v>294</v>
      </c>
      <c r="AM239" s="155" t="s">
        <v>317</v>
      </c>
      <c r="AN239" s="155" t="s">
        <v>317</v>
      </c>
      <c r="AO239" s="155">
        <v>15</v>
      </c>
      <c r="AP239" s="155">
        <v>15</v>
      </c>
      <c r="AQ239" s="155">
        <v>40</v>
      </c>
      <c r="AR239" s="87"/>
      <c r="AS239" s="172" t="s">
        <v>317</v>
      </c>
      <c r="AT239" s="172" t="s">
        <v>317</v>
      </c>
      <c r="AU239" s="172">
        <v>2.1147610320033836E-3</v>
      </c>
      <c r="AV239" s="172">
        <v>1.9726459758022093E-3</v>
      </c>
      <c r="AW239" s="172">
        <v>1.2456402590931739E-3</v>
      </c>
      <c r="AY239" s="234"/>
      <c r="AZ239" s="143" t="s">
        <v>529</v>
      </c>
      <c r="BA239" s="72" t="s">
        <v>294</v>
      </c>
      <c r="BB239" s="165" t="s">
        <v>317</v>
      </c>
      <c r="BC239" s="165" t="s">
        <v>317</v>
      </c>
      <c r="BD239" s="165" t="s">
        <v>317</v>
      </c>
      <c r="BE239" s="165" t="s">
        <v>317</v>
      </c>
      <c r="BF239" s="165">
        <v>0.27272727272727271</v>
      </c>
    </row>
    <row r="240" spans="1:58" ht="18" customHeight="1" x14ac:dyDescent="0.25">
      <c r="A240" s="234"/>
      <c r="B240" s="143" t="s">
        <v>534</v>
      </c>
      <c r="C240" s="72" t="s">
        <v>295</v>
      </c>
      <c r="D240" s="155">
        <v>15</v>
      </c>
      <c r="E240" s="155">
        <v>25</v>
      </c>
      <c r="F240" s="155">
        <v>50</v>
      </c>
      <c r="G240" s="155">
        <v>40</v>
      </c>
      <c r="H240" s="155">
        <v>130</v>
      </c>
      <c r="J240" s="155">
        <v>10338</v>
      </c>
      <c r="K240" s="155">
        <v>9950</v>
      </c>
      <c r="L240" s="155">
        <v>7615</v>
      </c>
      <c r="M240" s="155">
        <v>8051</v>
      </c>
      <c r="N240" s="155">
        <v>35954</v>
      </c>
      <c r="O240" s="165">
        <v>1.4509576320371445E-3</v>
      </c>
      <c r="P240" s="165">
        <v>2.5125628140703518E-3</v>
      </c>
      <c r="Q240" s="165">
        <v>6.5659881812212741E-3</v>
      </c>
      <c r="R240" s="165">
        <v>4.9683269159110669E-3</v>
      </c>
      <c r="S240" s="165">
        <v>3.6157312121043554E-3</v>
      </c>
      <c r="U240" s="234"/>
      <c r="V240" s="143" t="s">
        <v>534</v>
      </c>
      <c r="W240" s="72" t="s">
        <v>295</v>
      </c>
      <c r="X240" s="177">
        <v>10</v>
      </c>
      <c r="Y240" s="177">
        <v>10</v>
      </c>
      <c r="Z240" s="177" t="s">
        <v>317</v>
      </c>
      <c r="AA240" s="177" t="s">
        <v>317</v>
      </c>
      <c r="AB240" s="177">
        <v>25</v>
      </c>
      <c r="AC240" s="40"/>
      <c r="AD240" s="172">
        <v>9.6730508802476305E-4</v>
      </c>
      <c r="AE240" s="172">
        <v>1.0050251256281408E-3</v>
      </c>
      <c r="AF240" s="172" t="s">
        <v>317</v>
      </c>
      <c r="AG240" s="172" t="s">
        <v>317</v>
      </c>
      <c r="AH240" s="172">
        <v>6.9533292540468377E-4</v>
      </c>
      <c r="AJ240" s="234"/>
      <c r="AK240" s="143" t="s">
        <v>534</v>
      </c>
      <c r="AL240" s="72" t="s">
        <v>295</v>
      </c>
      <c r="AM240" s="155" t="s">
        <v>317</v>
      </c>
      <c r="AN240" s="155">
        <v>15</v>
      </c>
      <c r="AO240" s="155">
        <v>50</v>
      </c>
      <c r="AP240" s="155">
        <v>35</v>
      </c>
      <c r="AQ240" s="155">
        <v>110</v>
      </c>
      <c r="AR240" s="87"/>
      <c r="AS240" s="172" t="s">
        <v>317</v>
      </c>
      <c r="AT240" s="172">
        <v>1.507537688442211E-3</v>
      </c>
      <c r="AU240" s="172">
        <v>6.5659881812212741E-3</v>
      </c>
      <c r="AV240" s="172">
        <v>4.3472860514221839E-3</v>
      </c>
      <c r="AW240" s="172">
        <v>3.0594648717806087E-3</v>
      </c>
      <c r="AY240" s="234"/>
      <c r="AZ240" s="143" t="s">
        <v>534</v>
      </c>
      <c r="BA240" s="72" t="s">
        <v>295</v>
      </c>
      <c r="BB240" s="165">
        <v>0.66666666666666663</v>
      </c>
      <c r="BC240" s="165">
        <v>0.4</v>
      </c>
      <c r="BD240" s="165" t="s">
        <v>317</v>
      </c>
      <c r="BE240" s="165" t="s">
        <v>317</v>
      </c>
      <c r="BF240" s="165">
        <v>0.19230769230769232</v>
      </c>
    </row>
    <row r="241" spans="1:58" ht="18" customHeight="1" x14ac:dyDescent="0.25">
      <c r="A241" s="235"/>
      <c r="B241" s="143" t="s">
        <v>568</v>
      </c>
      <c r="C241" s="72" t="s">
        <v>296</v>
      </c>
      <c r="D241" s="155" t="s">
        <v>317</v>
      </c>
      <c r="E241" s="155">
        <v>10</v>
      </c>
      <c r="F241" s="155">
        <v>15</v>
      </c>
      <c r="G241" s="155">
        <v>20</v>
      </c>
      <c r="H241" s="155">
        <v>55</v>
      </c>
      <c r="J241" s="155">
        <v>6992</v>
      </c>
      <c r="K241" s="155">
        <v>6519</v>
      </c>
      <c r="L241" s="155">
        <v>4967</v>
      </c>
      <c r="M241" s="155">
        <v>5378</v>
      </c>
      <c r="N241" s="155">
        <v>23856</v>
      </c>
      <c r="O241" s="165" t="s">
        <v>317</v>
      </c>
      <c r="P241" s="165">
        <v>1.5339776039269826E-3</v>
      </c>
      <c r="Q241" s="165">
        <v>3.0199315482182403E-3</v>
      </c>
      <c r="R241" s="165">
        <v>3.718854592785422E-3</v>
      </c>
      <c r="S241" s="165">
        <v>2.3054996646545943E-3</v>
      </c>
      <c r="U241" s="235"/>
      <c r="V241" s="143" t="s">
        <v>568</v>
      </c>
      <c r="W241" s="72" t="s">
        <v>296</v>
      </c>
      <c r="X241" s="177" t="s">
        <v>317</v>
      </c>
      <c r="Y241" s="177" t="s">
        <v>317</v>
      </c>
      <c r="Z241" s="177" t="s">
        <v>317</v>
      </c>
      <c r="AA241" s="177" t="s">
        <v>317</v>
      </c>
      <c r="AB241" s="177">
        <v>20</v>
      </c>
      <c r="AC241" s="40"/>
      <c r="AD241" s="172" t="s">
        <v>317</v>
      </c>
      <c r="AE241" s="172" t="s">
        <v>317</v>
      </c>
      <c r="AF241" s="172" t="s">
        <v>317</v>
      </c>
      <c r="AG241" s="172" t="s">
        <v>317</v>
      </c>
      <c r="AH241" s="172">
        <v>8.3836351441985248E-4</v>
      </c>
      <c r="AJ241" s="235"/>
      <c r="AK241" s="143" t="s">
        <v>568</v>
      </c>
      <c r="AL241" s="72" t="s">
        <v>296</v>
      </c>
      <c r="AM241" s="155" t="s">
        <v>317</v>
      </c>
      <c r="AN241" s="155" t="s">
        <v>317</v>
      </c>
      <c r="AO241" s="155">
        <v>15</v>
      </c>
      <c r="AP241" s="155">
        <v>15</v>
      </c>
      <c r="AQ241" s="155">
        <v>35</v>
      </c>
      <c r="AR241" s="87"/>
      <c r="AS241" s="172" t="s">
        <v>317</v>
      </c>
      <c r="AT241" s="172" t="s">
        <v>317</v>
      </c>
      <c r="AU241" s="172">
        <v>3.0199315482182403E-3</v>
      </c>
      <c r="AV241" s="172">
        <v>2.7891409445890665E-3</v>
      </c>
      <c r="AW241" s="172">
        <v>1.4671361502347417E-3</v>
      </c>
      <c r="AY241" s="235"/>
      <c r="AZ241" s="143" t="s">
        <v>568</v>
      </c>
      <c r="BA241" s="72" t="s">
        <v>296</v>
      </c>
      <c r="BB241" s="165" t="s">
        <v>317</v>
      </c>
      <c r="BC241" s="165" t="s">
        <v>317</v>
      </c>
      <c r="BD241" s="165" t="s">
        <v>317</v>
      </c>
      <c r="BE241" s="165" t="s">
        <v>317</v>
      </c>
      <c r="BF241" s="165">
        <v>0.36363636363636365</v>
      </c>
    </row>
    <row r="242" spans="1:58" ht="8.25" customHeight="1" x14ac:dyDescent="0.25">
      <c r="A242" s="31"/>
      <c r="B242" s="73"/>
      <c r="C242" s="31"/>
      <c r="D242" s="158"/>
      <c r="E242" s="158"/>
      <c r="F242" s="158"/>
      <c r="G242" s="158"/>
      <c r="H242" s="179"/>
      <c r="J242" s="158"/>
      <c r="K242" s="158"/>
      <c r="L242" s="158"/>
      <c r="M242" s="158"/>
      <c r="N242" s="159"/>
      <c r="O242" s="170"/>
      <c r="P242" s="170"/>
      <c r="Q242" s="170"/>
      <c r="R242" s="170"/>
      <c r="S242" s="171"/>
      <c r="U242" s="31"/>
      <c r="V242" s="73"/>
      <c r="W242" s="31"/>
      <c r="X242" s="166"/>
      <c r="Y242" s="166"/>
      <c r="Z242" s="166"/>
      <c r="AA242" s="166"/>
      <c r="AB242" s="178"/>
      <c r="AC242" s="24"/>
      <c r="AD242" s="172"/>
      <c r="AE242" s="172"/>
      <c r="AF242" s="172"/>
      <c r="AG242" s="172"/>
      <c r="AH242" s="172"/>
      <c r="AJ242" s="31"/>
      <c r="AK242" s="73"/>
      <c r="AL242" s="31"/>
      <c r="AM242" s="158"/>
      <c r="AN242" s="158"/>
      <c r="AO242" s="158"/>
      <c r="AP242" s="158"/>
      <c r="AQ242" s="159"/>
      <c r="AR242" s="88"/>
      <c r="AS242" s="174"/>
      <c r="AT242" s="174"/>
      <c r="AU242" s="174"/>
      <c r="AV242" s="174"/>
      <c r="AW242" s="174"/>
      <c r="AY242" s="31"/>
      <c r="AZ242" s="73"/>
      <c r="BA242" s="31"/>
      <c r="BB242" s="158"/>
      <c r="BC242" s="158"/>
      <c r="BD242" s="184"/>
      <c r="BE242" s="177"/>
      <c r="BF242" s="185"/>
    </row>
    <row r="243" spans="1:58" ht="18" customHeight="1" x14ac:dyDescent="0.25">
      <c r="A243" s="233" t="s">
        <v>6</v>
      </c>
      <c r="B243" s="143" t="s">
        <v>570</v>
      </c>
      <c r="C243" s="72" t="s">
        <v>74</v>
      </c>
      <c r="D243" s="155">
        <v>45</v>
      </c>
      <c r="E243" s="155">
        <v>140</v>
      </c>
      <c r="F243" s="155">
        <v>45</v>
      </c>
      <c r="G243" s="155">
        <v>25</v>
      </c>
      <c r="H243" s="155">
        <v>250</v>
      </c>
      <c r="J243" s="155">
        <v>11360</v>
      </c>
      <c r="K243" s="155">
        <v>10663</v>
      </c>
      <c r="L243" s="155">
        <v>8397</v>
      </c>
      <c r="M243" s="155">
        <v>13122</v>
      </c>
      <c r="N243" s="155">
        <v>43542</v>
      </c>
      <c r="O243" s="165">
        <v>3.9612676056338027E-3</v>
      </c>
      <c r="P243" s="165">
        <v>1.3129513270186627E-2</v>
      </c>
      <c r="Q243" s="165">
        <v>5.3590568060021436E-3</v>
      </c>
      <c r="R243" s="165">
        <v>1.9051973784484073E-3</v>
      </c>
      <c r="S243" s="165">
        <v>5.7415828395572088E-3</v>
      </c>
      <c r="U243" s="233" t="s">
        <v>6</v>
      </c>
      <c r="V243" s="143" t="s">
        <v>570</v>
      </c>
      <c r="W243" s="72" t="s">
        <v>74</v>
      </c>
      <c r="X243" s="177">
        <v>40</v>
      </c>
      <c r="Y243" s="177">
        <v>125</v>
      </c>
      <c r="Z243" s="177">
        <v>20</v>
      </c>
      <c r="AA243" s="177">
        <v>10</v>
      </c>
      <c r="AB243" s="177">
        <v>195</v>
      </c>
      <c r="AC243" s="40"/>
      <c r="AD243" s="172">
        <v>3.5211267605633804E-3</v>
      </c>
      <c r="AE243" s="172">
        <v>1.1722779705523774E-2</v>
      </c>
      <c r="AF243" s="172">
        <v>2.3818030248898415E-3</v>
      </c>
      <c r="AG243" s="172">
        <v>7.6207895137936289E-4</v>
      </c>
      <c r="AH243" s="172">
        <v>4.4784346148546228E-3</v>
      </c>
      <c r="AJ243" s="233" t="s">
        <v>6</v>
      </c>
      <c r="AK243" s="143" t="s">
        <v>570</v>
      </c>
      <c r="AL243" s="72" t="s">
        <v>74</v>
      </c>
      <c r="AM243" s="155" t="s">
        <v>317</v>
      </c>
      <c r="AN243" s="155">
        <v>15</v>
      </c>
      <c r="AO243" s="155">
        <v>25</v>
      </c>
      <c r="AP243" s="155">
        <v>15</v>
      </c>
      <c r="AQ243" s="155">
        <v>60</v>
      </c>
      <c r="AR243" s="87"/>
      <c r="AS243" s="172" t="s">
        <v>317</v>
      </c>
      <c r="AT243" s="172">
        <v>1.4067335646628528E-3</v>
      </c>
      <c r="AU243" s="172">
        <v>2.977253781112302E-3</v>
      </c>
      <c r="AV243" s="172">
        <v>1.1431184270690445E-3</v>
      </c>
      <c r="AW243" s="172">
        <v>1.3779798814937301E-3</v>
      </c>
      <c r="AY243" s="233" t="s">
        <v>6</v>
      </c>
      <c r="AZ243" s="143" t="s">
        <v>570</v>
      </c>
      <c r="BA243" s="72" t="s">
        <v>74</v>
      </c>
      <c r="BB243" s="165">
        <v>0.88888888888888884</v>
      </c>
      <c r="BC243" s="165">
        <v>0.8928571428571429</v>
      </c>
      <c r="BD243" s="165">
        <v>0.44444444444444442</v>
      </c>
      <c r="BE243" s="165">
        <v>0.4</v>
      </c>
      <c r="BF243" s="165">
        <v>0.78</v>
      </c>
    </row>
    <row r="244" spans="1:58" ht="18" customHeight="1" x14ac:dyDescent="0.25">
      <c r="A244" s="234"/>
      <c r="B244" s="143" t="s">
        <v>571</v>
      </c>
      <c r="C244" s="72" t="s">
        <v>297</v>
      </c>
      <c r="D244" s="155">
        <v>200</v>
      </c>
      <c r="E244" s="155">
        <v>360</v>
      </c>
      <c r="F244" s="155">
        <v>70</v>
      </c>
      <c r="G244" s="155">
        <v>80</v>
      </c>
      <c r="H244" s="155">
        <v>705</v>
      </c>
      <c r="J244" s="155">
        <v>33981</v>
      </c>
      <c r="K244" s="155">
        <v>27671</v>
      </c>
      <c r="L244" s="155">
        <v>19699</v>
      </c>
      <c r="M244" s="155">
        <v>26028</v>
      </c>
      <c r="N244" s="155">
        <v>107379</v>
      </c>
      <c r="O244" s="165">
        <v>5.8856419763985753E-3</v>
      </c>
      <c r="P244" s="165">
        <v>1.3010010480286219E-2</v>
      </c>
      <c r="Q244" s="165">
        <v>3.5534798720747245E-3</v>
      </c>
      <c r="R244" s="165">
        <v>3.0736130321192563E-3</v>
      </c>
      <c r="S244" s="165">
        <v>6.5655295728215017E-3</v>
      </c>
      <c r="U244" s="234"/>
      <c r="V244" s="143" t="s">
        <v>571</v>
      </c>
      <c r="W244" s="72" t="s">
        <v>297</v>
      </c>
      <c r="X244" s="177">
        <v>175</v>
      </c>
      <c r="Y244" s="177">
        <v>335</v>
      </c>
      <c r="Z244" s="177">
        <v>40</v>
      </c>
      <c r="AA244" s="177">
        <v>25</v>
      </c>
      <c r="AB244" s="177">
        <v>570</v>
      </c>
      <c r="AC244" s="40"/>
      <c r="AD244" s="172">
        <v>5.1499367293487541E-3</v>
      </c>
      <c r="AE244" s="172">
        <v>1.2106537530266344E-2</v>
      </c>
      <c r="AF244" s="172">
        <v>2.0305599268998428E-3</v>
      </c>
      <c r="AG244" s="172">
        <v>9.6050407253726758E-4</v>
      </c>
      <c r="AH244" s="172">
        <v>5.3083005056854694E-3</v>
      </c>
      <c r="AJ244" s="234"/>
      <c r="AK244" s="143" t="s">
        <v>571</v>
      </c>
      <c r="AL244" s="72" t="s">
        <v>297</v>
      </c>
      <c r="AM244" s="155">
        <v>25</v>
      </c>
      <c r="AN244" s="155">
        <v>25</v>
      </c>
      <c r="AO244" s="155">
        <v>30</v>
      </c>
      <c r="AP244" s="155">
        <v>50</v>
      </c>
      <c r="AQ244" s="155">
        <v>135</v>
      </c>
      <c r="AR244" s="87"/>
      <c r="AS244" s="172">
        <v>7.3570524704982192E-4</v>
      </c>
      <c r="AT244" s="172">
        <v>9.0347295001987635E-4</v>
      </c>
      <c r="AU244" s="172">
        <v>1.5229199451748819E-3</v>
      </c>
      <c r="AV244" s="172">
        <v>1.9210081450745352E-3</v>
      </c>
      <c r="AW244" s="172">
        <v>1.2572290671360321E-3</v>
      </c>
      <c r="AY244" s="234"/>
      <c r="AZ244" s="143" t="s">
        <v>571</v>
      </c>
      <c r="BA244" s="72" t="s">
        <v>297</v>
      </c>
      <c r="BB244" s="165">
        <v>0.875</v>
      </c>
      <c r="BC244" s="165">
        <v>0.93055555555555558</v>
      </c>
      <c r="BD244" s="165">
        <v>0.5714285714285714</v>
      </c>
      <c r="BE244" s="165">
        <v>0.3125</v>
      </c>
      <c r="BF244" s="165">
        <v>0.80851063829787229</v>
      </c>
    </row>
    <row r="245" spans="1:58" ht="18" customHeight="1" x14ac:dyDescent="0.25">
      <c r="A245" s="234"/>
      <c r="B245" s="143" t="s">
        <v>582</v>
      </c>
      <c r="C245" s="72" t="s">
        <v>75</v>
      </c>
      <c r="D245" s="155">
        <v>60</v>
      </c>
      <c r="E245" s="155">
        <v>190</v>
      </c>
      <c r="F245" s="155">
        <v>45</v>
      </c>
      <c r="G245" s="155">
        <v>35</v>
      </c>
      <c r="H245" s="155">
        <v>330</v>
      </c>
      <c r="J245" s="155">
        <v>13766</v>
      </c>
      <c r="K245" s="155">
        <v>13104</v>
      </c>
      <c r="L245" s="155">
        <v>9850</v>
      </c>
      <c r="M245" s="155">
        <v>11013</v>
      </c>
      <c r="N245" s="155">
        <v>47733</v>
      </c>
      <c r="O245" s="165">
        <v>4.3585645793985184E-3</v>
      </c>
      <c r="P245" s="165">
        <v>1.44993894993895E-2</v>
      </c>
      <c r="Q245" s="165">
        <v>4.5685279187817262E-3</v>
      </c>
      <c r="R245" s="165">
        <v>3.1780622900208842E-3</v>
      </c>
      <c r="S245" s="165">
        <v>6.9134560995537681E-3</v>
      </c>
      <c r="U245" s="234"/>
      <c r="V245" s="143" t="s">
        <v>582</v>
      </c>
      <c r="W245" s="72" t="s">
        <v>75</v>
      </c>
      <c r="X245" s="177">
        <v>60</v>
      </c>
      <c r="Y245" s="177">
        <v>155</v>
      </c>
      <c r="Z245" s="177">
        <v>15</v>
      </c>
      <c r="AA245" s="177">
        <v>10</v>
      </c>
      <c r="AB245" s="177">
        <v>240</v>
      </c>
      <c r="AC245" s="40"/>
      <c r="AD245" s="172">
        <v>4.3585645793985184E-3</v>
      </c>
      <c r="AE245" s="172">
        <v>1.1828449328449328E-2</v>
      </c>
      <c r="AF245" s="172">
        <v>1.5228426395939086E-3</v>
      </c>
      <c r="AG245" s="172">
        <v>9.0801779714882417E-4</v>
      </c>
      <c r="AH245" s="172">
        <v>5.0279680724027399E-3</v>
      </c>
      <c r="AJ245" s="234"/>
      <c r="AK245" s="143" t="s">
        <v>582</v>
      </c>
      <c r="AL245" s="72" t="s">
        <v>75</v>
      </c>
      <c r="AM245" s="155" t="s">
        <v>317</v>
      </c>
      <c r="AN245" s="155">
        <v>30</v>
      </c>
      <c r="AO245" s="155">
        <v>25</v>
      </c>
      <c r="AP245" s="155">
        <v>30</v>
      </c>
      <c r="AQ245" s="155">
        <v>90</v>
      </c>
      <c r="AR245" s="87"/>
      <c r="AS245" s="172" t="s">
        <v>317</v>
      </c>
      <c r="AT245" s="172">
        <v>2.2893772893772895E-3</v>
      </c>
      <c r="AU245" s="172">
        <v>2.5380710659898475E-3</v>
      </c>
      <c r="AV245" s="172">
        <v>2.7240533914464722E-3</v>
      </c>
      <c r="AW245" s="172">
        <v>1.8854880271510276E-3</v>
      </c>
      <c r="AY245" s="234"/>
      <c r="AZ245" s="143" t="s">
        <v>582</v>
      </c>
      <c r="BA245" s="72" t="s">
        <v>75</v>
      </c>
      <c r="BB245" s="165">
        <v>1</v>
      </c>
      <c r="BC245" s="165">
        <v>0.81578947368421051</v>
      </c>
      <c r="BD245" s="165">
        <v>0.33333333333333331</v>
      </c>
      <c r="BE245" s="165">
        <v>0.2857142857142857</v>
      </c>
      <c r="BF245" s="165">
        <v>0.72727272727272729</v>
      </c>
    </row>
    <row r="246" spans="1:58" ht="18" customHeight="1" x14ac:dyDescent="0.25">
      <c r="A246" s="234"/>
      <c r="B246" s="143" t="s">
        <v>585</v>
      </c>
      <c r="C246" s="72" t="s">
        <v>73</v>
      </c>
      <c r="D246" s="155">
        <v>100</v>
      </c>
      <c r="E246" s="155">
        <v>190</v>
      </c>
      <c r="F246" s="155">
        <v>50</v>
      </c>
      <c r="G246" s="155">
        <v>50</v>
      </c>
      <c r="H246" s="155">
        <v>385</v>
      </c>
      <c r="J246" s="155">
        <v>19705</v>
      </c>
      <c r="K246" s="155">
        <v>17586</v>
      </c>
      <c r="L246" s="155">
        <v>13148</v>
      </c>
      <c r="M246" s="155">
        <v>15367</v>
      </c>
      <c r="N246" s="155">
        <v>65806</v>
      </c>
      <c r="O246" s="165">
        <v>5.0748540979446838E-3</v>
      </c>
      <c r="P246" s="165">
        <v>1.0804048675082452E-2</v>
      </c>
      <c r="Q246" s="165">
        <v>3.8028597505324006E-3</v>
      </c>
      <c r="R246" s="165">
        <v>3.253725515715494E-3</v>
      </c>
      <c r="S246" s="165">
        <v>5.8505303467768898E-3</v>
      </c>
      <c r="U246" s="234"/>
      <c r="V246" s="143" t="s">
        <v>585</v>
      </c>
      <c r="W246" s="72" t="s">
        <v>73</v>
      </c>
      <c r="X246" s="177">
        <v>85</v>
      </c>
      <c r="Y246" s="177">
        <v>165</v>
      </c>
      <c r="Z246" s="177">
        <v>25</v>
      </c>
      <c r="AA246" s="177">
        <v>10</v>
      </c>
      <c r="AB246" s="177">
        <v>285</v>
      </c>
      <c r="AC246" s="40"/>
      <c r="AD246" s="172">
        <v>4.3136259832529814E-3</v>
      </c>
      <c r="AE246" s="172">
        <v>9.3824633230979188E-3</v>
      </c>
      <c r="AF246" s="172">
        <v>1.9014298752662003E-3</v>
      </c>
      <c r="AG246" s="172">
        <v>6.5074510314309887E-4</v>
      </c>
      <c r="AH246" s="172">
        <v>4.3309120748867887E-3</v>
      </c>
      <c r="AJ246" s="234"/>
      <c r="AK246" s="143" t="s">
        <v>585</v>
      </c>
      <c r="AL246" s="72" t="s">
        <v>73</v>
      </c>
      <c r="AM246" s="155">
        <v>15</v>
      </c>
      <c r="AN246" s="155">
        <v>20</v>
      </c>
      <c r="AO246" s="155">
        <v>25</v>
      </c>
      <c r="AP246" s="155">
        <v>40</v>
      </c>
      <c r="AQ246" s="155">
        <v>100</v>
      </c>
      <c r="AR246" s="87"/>
      <c r="AS246" s="172">
        <v>7.6122811469170261E-4</v>
      </c>
      <c r="AT246" s="172">
        <v>1.1372682815876266E-3</v>
      </c>
      <c r="AU246" s="172">
        <v>1.9014298752662003E-3</v>
      </c>
      <c r="AV246" s="172">
        <v>2.6029804125723955E-3</v>
      </c>
      <c r="AW246" s="172">
        <v>1.5196182718901013E-3</v>
      </c>
      <c r="AY246" s="234"/>
      <c r="AZ246" s="143" t="s">
        <v>585</v>
      </c>
      <c r="BA246" s="72" t="s">
        <v>73</v>
      </c>
      <c r="BB246" s="165">
        <v>0.85</v>
      </c>
      <c r="BC246" s="165">
        <v>0.86842105263157898</v>
      </c>
      <c r="BD246" s="165">
        <v>0.5</v>
      </c>
      <c r="BE246" s="165">
        <v>0.2</v>
      </c>
      <c r="BF246" s="165">
        <v>0.74025974025974028</v>
      </c>
    </row>
    <row r="247" spans="1:58" ht="18" customHeight="1" x14ac:dyDescent="0.25">
      <c r="A247" s="234"/>
      <c r="B247" s="143" t="s">
        <v>583</v>
      </c>
      <c r="C247" s="72" t="s">
        <v>299</v>
      </c>
      <c r="D247" s="155">
        <v>25</v>
      </c>
      <c r="E247" s="155">
        <v>45</v>
      </c>
      <c r="F247" s="155">
        <v>30</v>
      </c>
      <c r="G247" s="155">
        <v>30</v>
      </c>
      <c r="H247" s="155">
        <v>125</v>
      </c>
      <c r="J247" s="155">
        <v>17732</v>
      </c>
      <c r="K247" s="155">
        <v>15874</v>
      </c>
      <c r="L247" s="155">
        <v>11462</v>
      </c>
      <c r="M247" s="155">
        <v>15012</v>
      </c>
      <c r="N247" s="155">
        <v>60080</v>
      </c>
      <c r="O247" s="165">
        <v>1.4098804421385067E-3</v>
      </c>
      <c r="P247" s="165">
        <v>2.8348242408970646E-3</v>
      </c>
      <c r="Q247" s="165">
        <v>2.6173442680160531E-3</v>
      </c>
      <c r="R247" s="165">
        <v>1.9984012789768186E-3</v>
      </c>
      <c r="S247" s="165">
        <v>2.0805592543275634E-3</v>
      </c>
      <c r="U247" s="234"/>
      <c r="V247" s="143" t="s">
        <v>583</v>
      </c>
      <c r="W247" s="72" t="s">
        <v>299</v>
      </c>
      <c r="X247" s="177">
        <v>15</v>
      </c>
      <c r="Y247" s="177">
        <v>25</v>
      </c>
      <c r="Z247" s="177">
        <v>15</v>
      </c>
      <c r="AA247" s="177">
        <v>10</v>
      </c>
      <c r="AB247" s="177">
        <v>65</v>
      </c>
      <c r="AC247" s="40"/>
      <c r="AD247" s="172">
        <v>8.4592826528310399E-4</v>
      </c>
      <c r="AE247" s="172">
        <v>1.5749023560539246E-3</v>
      </c>
      <c r="AF247" s="172">
        <v>1.3086721340080266E-3</v>
      </c>
      <c r="AG247" s="172">
        <v>6.6613375965893955E-4</v>
      </c>
      <c r="AH247" s="172">
        <v>1.0818908122503328E-3</v>
      </c>
      <c r="AJ247" s="234"/>
      <c r="AK247" s="143" t="s">
        <v>583</v>
      </c>
      <c r="AL247" s="72" t="s">
        <v>299</v>
      </c>
      <c r="AM247" s="155" t="s">
        <v>317</v>
      </c>
      <c r="AN247" s="155">
        <v>20</v>
      </c>
      <c r="AO247" s="155">
        <v>15</v>
      </c>
      <c r="AP247" s="155">
        <v>20</v>
      </c>
      <c r="AQ247" s="155">
        <v>60</v>
      </c>
      <c r="AR247" s="87"/>
      <c r="AS247" s="172" t="s">
        <v>317</v>
      </c>
      <c r="AT247" s="172">
        <v>1.2599218848431397E-3</v>
      </c>
      <c r="AU247" s="172">
        <v>1.3086721340080266E-3</v>
      </c>
      <c r="AV247" s="172">
        <v>1.3322675193178791E-3</v>
      </c>
      <c r="AW247" s="172">
        <v>9.9866844207723037E-4</v>
      </c>
      <c r="AY247" s="234"/>
      <c r="AZ247" s="143" t="s">
        <v>583</v>
      </c>
      <c r="BA247" s="72" t="s">
        <v>299</v>
      </c>
      <c r="BB247" s="165">
        <v>0.6</v>
      </c>
      <c r="BC247" s="165">
        <v>0.55555555555555558</v>
      </c>
      <c r="BD247" s="165">
        <v>0.5</v>
      </c>
      <c r="BE247" s="165">
        <v>0.33333333333333331</v>
      </c>
      <c r="BF247" s="165">
        <v>0.52</v>
      </c>
    </row>
    <row r="248" spans="1:58" ht="18" customHeight="1" x14ac:dyDescent="0.25">
      <c r="A248" s="234"/>
      <c r="B248" s="143" t="s">
        <v>592</v>
      </c>
      <c r="C248" s="72" t="s">
        <v>77</v>
      </c>
      <c r="D248" s="155">
        <v>75</v>
      </c>
      <c r="E248" s="155">
        <v>125</v>
      </c>
      <c r="F248" s="155">
        <v>45</v>
      </c>
      <c r="G248" s="155">
        <v>30</v>
      </c>
      <c r="H248" s="155">
        <v>280</v>
      </c>
      <c r="J248" s="155">
        <v>8239</v>
      </c>
      <c r="K248" s="155">
        <v>7530</v>
      </c>
      <c r="L248" s="155">
        <v>5720</v>
      </c>
      <c r="M248" s="155">
        <v>6437</v>
      </c>
      <c r="N248" s="155">
        <v>27926</v>
      </c>
      <c r="O248" s="165">
        <v>9.1030464862240559E-3</v>
      </c>
      <c r="P248" s="165">
        <v>1.6600265604249667E-2</v>
      </c>
      <c r="Q248" s="165">
        <v>7.8671328671328679E-3</v>
      </c>
      <c r="R248" s="165">
        <v>4.6605561597017247E-3</v>
      </c>
      <c r="S248" s="165">
        <v>1.0026498603451979E-2</v>
      </c>
      <c r="U248" s="234"/>
      <c r="V248" s="143" t="s">
        <v>592</v>
      </c>
      <c r="W248" s="72" t="s">
        <v>77</v>
      </c>
      <c r="X248" s="177">
        <v>65</v>
      </c>
      <c r="Y248" s="177">
        <v>115</v>
      </c>
      <c r="Z248" s="177">
        <v>25</v>
      </c>
      <c r="AA248" s="177">
        <v>10</v>
      </c>
      <c r="AB248" s="177">
        <v>215</v>
      </c>
      <c r="AC248" s="40"/>
      <c r="AD248" s="172">
        <v>7.8893069547275162E-3</v>
      </c>
      <c r="AE248" s="172">
        <v>1.5272244355909695E-2</v>
      </c>
      <c r="AF248" s="172">
        <v>4.370629370629371E-3</v>
      </c>
      <c r="AG248" s="172">
        <v>1.5535187199005747E-3</v>
      </c>
      <c r="AH248" s="172">
        <v>7.6989185705077703E-3</v>
      </c>
      <c r="AJ248" s="234"/>
      <c r="AK248" s="143" t="s">
        <v>592</v>
      </c>
      <c r="AL248" s="72" t="s">
        <v>77</v>
      </c>
      <c r="AM248" s="155">
        <v>10</v>
      </c>
      <c r="AN248" s="155">
        <v>10</v>
      </c>
      <c r="AO248" s="155">
        <v>20</v>
      </c>
      <c r="AP248" s="155">
        <v>20</v>
      </c>
      <c r="AQ248" s="155">
        <v>65</v>
      </c>
      <c r="AR248" s="87"/>
      <c r="AS248" s="172">
        <v>1.2137395314965409E-3</v>
      </c>
      <c r="AT248" s="172">
        <v>1.3280212483399733E-3</v>
      </c>
      <c r="AU248" s="172">
        <v>3.4965034965034965E-3</v>
      </c>
      <c r="AV248" s="172">
        <v>3.1070374398011495E-3</v>
      </c>
      <c r="AW248" s="172">
        <v>2.3275800329442095E-3</v>
      </c>
      <c r="AY248" s="234"/>
      <c r="AZ248" s="143" t="s">
        <v>592</v>
      </c>
      <c r="BA248" s="72" t="s">
        <v>77</v>
      </c>
      <c r="BB248" s="165">
        <v>0.8666666666666667</v>
      </c>
      <c r="BC248" s="165">
        <v>0.92</v>
      </c>
      <c r="BD248" s="165">
        <v>0.55555555555555558</v>
      </c>
      <c r="BE248" s="165">
        <v>0.33333333333333331</v>
      </c>
      <c r="BF248" s="165">
        <v>0.7678571428571429</v>
      </c>
    </row>
    <row r="249" spans="1:58" ht="18" customHeight="1" x14ac:dyDescent="0.25">
      <c r="A249" s="234"/>
      <c r="B249" s="143" t="s">
        <v>589</v>
      </c>
      <c r="C249" s="72" t="s">
        <v>72</v>
      </c>
      <c r="D249" s="155">
        <v>65</v>
      </c>
      <c r="E249" s="155">
        <v>180</v>
      </c>
      <c r="F249" s="155">
        <v>55</v>
      </c>
      <c r="G249" s="155">
        <v>40</v>
      </c>
      <c r="H249" s="155">
        <v>340</v>
      </c>
      <c r="J249" s="155">
        <v>17133</v>
      </c>
      <c r="K249" s="155">
        <v>15096</v>
      </c>
      <c r="L249" s="155">
        <v>10835</v>
      </c>
      <c r="M249" s="155">
        <v>11798</v>
      </c>
      <c r="N249" s="155">
        <v>54862</v>
      </c>
      <c r="O249" s="165">
        <v>3.7938481293410377E-3</v>
      </c>
      <c r="P249" s="165">
        <v>1.192368839427663E-2</v>
      </c>
      <c r="Q249" s="165">
        <v>5.076142131979695E-3</v>
      </c>
      <c r="R249" s="165">
        <v>3.3904051534158334E-3</v>
      </c>
      <c r="S249" s="165">
        <v>6.1973679413801904E-3</v>
      </c>
      <c r="U249" s="234"/>
      <c r="V249" s="143" t="s">
        <v>589</v>
      </c>
      <c r="W249" s="72" t="s">
        <v>72</v>
      </c>
      <c r="X249" s="177">
        <v>65</v>
      </c>
      <c r="Y249" s="177">
        <v>175</v>
      </c>
      <c r="Z249" s="177">
        <v>30</v>
      </c>
      <c r="AA249" s="177">
        <v>10</v>
      </c>
      <c r="AB249" s="177">
        <v>275</v>
      </c>
      <c r="AC249" s="40"/>
      <c r="AD249" s="172">
        <v>3.7938481293410377E-3</v>
      </c>
      <c r="AE249" s="172">
        <v>1.1592474827768946E-2</v>
      </c>
      <c r="AF249" s="172">
        <v>2.7688047992616522E-3</v>
      </c>
      <c r="AG249" s="172">
        <v>8.4760128835395835E-4</v>
      </c>
      <c r="AH249" s="172">
        <v>5.0125770114104479E-3</v>
      </c>
      <c r="AJ249" s="234"/>
      <c r="AK249" s="143" t="s">
        <v>589</v>
      </c>
      <c r="AL249" s="72" t="s">
        <v>72</v>
      </c>
      <c r="AM249" s="155" t="s">
        <v>317</v>
      </c>
      <c r="AN249" s="155" t="s">
        <v>317</v>
      </c>
      <c r="AO249" s="155">
        <v>25</v>
      </c>
      <c r="AP249" s="155">
        <v>30</v>
      </c>
      <c r="AQ249" s="155">
        <v>65</v>
      </c>
      <c r="AR249" s="87"/>
      <c r="AS249" s="172" t="s">
        <v>317</v>
      </c>
      <c r="AT249" s="172" t="s">
        <v>317</v>
      </c>
      <c r="AU249" s="172">
        <v>2.3073373327180432E-3</v>
      </c>
      <c r="AV249" s="172">
        <v>2.5428038650618747E-3</v>
      </c>
      <c r="AW249" s="172">
        <v>1.1847909299697423E-3</v>
      </c>
      <c r="AY249" s="234"/>
      <c r="AZ249" s="143" t="s">
        <v>589</v>
      </c>
      <c r="BA249" s="72" t="s">
        <v>72</v>
      </c>
      <c r="BB249" s="165">
        <v>1</v>
      </c>
      <c r="BC249" s="165">
        <v>0.97222222222222221</v>
      </c>
      <c r="BD249" s="165">
        <v>0.54545454545454541</v>
      </c>
      <c r="BE249" s="165">
        <v>0.25</v>
      </c>
      <c r="BF249" s="165">
        <v>0.80882352941176472</v>
      </c>
    </row>
    <row r="250" spans="1:58" ht="18" customHeight="1" x14ac:dyDescent="0.25">
      <c r="A250" s="234"/>
      <c r="B250" s="143" t="s">
        <v>573</v>
      </c>
      <c r="C250" s="72" t="s">
        <v>720</v>
      </c>
      <c r="D250" s="155">
        <v>25</v>
      </c>
      <c r="E250" s="155">
        <v>120</v>
      </c>
      <c r="F250" s="155">
        <v>155</v>
      </c>
      <c r="G250" s="155">
        <v>145</v>
      </c>
      <c r="H250" s="155">
        <v>445</v>
      </c>
      <c r="J250" s="155">
        <v>33787</v>
      </c>
      <c r="K250" s="155">
        <v>32392</v>
      </c>
      <c r="L250" s="155">
        <v>24853</v>
      </c>
      <c r="M250" s="155">
        <v>29468</v>
      </c>
      <c r="N250" s="155">
        <v>120500</v>
      </c>
      <c r="O250" s="165">
        <v>7.3992955870601121E-4</v>
      </c>
      <c r="P250" s="165">
        <v>3.7046184243022967E-3</v>
      </c>
      <c r="Q250" s="165">
        <v>6.2366716291795757E-3</v>
      </c>
      <c r="R250" s="165">
        <v>4.9205918284240535E-3</v>
      </c>
      <c r="S250" s="165">
        <v>3.6929460580912865E-3</v>
      </c>
      <c r="U250" s="234"/>
      <c r="V250" s="143" t="s">
        <v>573</v>
      </c>
      <c r="W250" s="72" t="s">
        <v>720</v>
      </c>
      <c r="X250" s="177">
        <v>15</v>
      </c>
      <c r="Y250" s="177">
        <v>70</v>
      </c>
      <c r="Z250" s="177">
        <v>35</v>
      </c>
      <c r="AA250" s="177">
        <v>35</v>
      </c>
      <c r="AB250" s="177">
        <v>155</v>
      </c>
      <c r="AC250" s="40"/>
      <c r="AD250" s="172">
        <v>4.4395773522360669E-4</v>
      </c>
      <c r="AE250" s="172">
        <v>2.1610274141763398E-3</v>
      </c>
      <c r="AF250" s="172">
        <v>1.4082806904599041E-3</v>
      </c>
      <c r="AG250" s="172">
        <v>1.1877290620333921E-3</v>
      </c>
      <c r="AH250" s="172">
        <v>1.2863070539419087E-3</v>
      </c>
      <c r="AJ250" s="234"/>
      <c r="AK250" s="143" t="s">
        <v>573</v>
      </c>
      <c r="AL250" s="72" t="s">
        <v>298</v>
      </c>
      <c r="AM250" s="155">
        <v>10</v>
      </c>
      <c r="AN250" s="155">
        <v>55</v>
      </c>
      <c r="AO250" s="155">
        <v>120</v>
      </c>
      <c r="AP250" s="155">
        <v>110</v>
      </c>
      <c r="AQ250" s="155">
        <v>290</v>
      </c>
      <c r="AR250" s="87"/>
      <c r="AS250" s="172">
        <v>2.9597182348240446E-4</v>
      </c>
      <c r="AT250" s="172">
        <v>1.6979501111385527E-3</v>
      </c>
      <c r="AU250" s="172">
        <v>4.8283909387196716E-3</v>
      </c>
      <c r="AV250" s="172">
        <v>3.732862766390661E-3</v>
      </c>
      <c r="AW250" s="172">
        <v>2.4066390041493778E-3</v>
      </c>
      <c r="AY250" s="234"/>
      <c r="AZ250" s="143" t="s">
        <v>573</v>
      </c>
      <c r="BA250" s="72" t="s">
        <v>298</v>
      </c>
      <c r="BB250" s="165">
        <v>0.6</v>
      </c>
      <c r="BC250" s="165">
        <v>0.58333333333333337</v>
      </c>
      <c r="BD250" s="165">
        <v>0.22580645161290322</v>
      </c>
      <c r="BE250" s="165">
        <v>0.2413793103448276</v>
      </c>
      <c r="BF250" s="165">
        <v>0.34831460674157305</v>
      </c>
    </row>
    <row r="251" spans="1:58" ht="18" customHeight="1" x14ac:dyDescent="0.25">
      <c r="A251" s="234"/>
      <c r="B251" s="143" t="s">
        <v>595</v>
      </c>
      <c r="C251" s="72" t="s">
        <v>76</v>
      </c>
      <c r="D251" s="155">
        <v>140</v>
      </c>
      <c r="E251" s="155">
        <v>400</v>
      </c>
      <c r="F251" s="155">
        <v>125</v>
      </c>
      <c r="G251" s="155">
        <v>130</v>
      </c>
      <c r="H251" s="155">
        <v>800</v>
      </c>
      <c r="J251" s="155">
        <v>32729</v>
      </c>
      <c r="K251" s="155">
        <v>31556</v>
      </c>
      <c r="L251" s="155">
        <v>24440</v>
      </c>
      <c r="M251" s="155">
        <v>27010</v>
      </c>
      <c r="N251" s="155">
        <v>115735</v>
      </c>
      <c r="O251" s="165">
        <v>4.2775520180879344E-3</v>
      </c>
      <c r="P251" s="165">
        <v>1.2675877804537964E-2</v>
      </c>
      <c r="Q251" s="165">
        <v>5.1145662847790511E-3</v>
      </c>
      <c r="R251" s="165">
        <v>4.813032210292484E-3</v>
      </c>
      <c r="S251" s="165">
        <v>6.9123428522054695E-3</v>
      </c>
      <c r="U251" s="234"/>
      <c r="V251" s="143" t="s">
        <v>595</v>
      </c>
      <c r="W251" s="72" t="s">
        <v>76</v>
      </c>
      <c r="X251" s="177">
        <v>130</v>
      </c>
      <c r="Y251" s="177">
        <v>345</v>
      </c>
      <c r="Z251" s="177">
        <v>50</v>
      </c>
      <c r="AA251" s="177">
        <v>45</v>
      </c>
      <c r="AB251" s="177">
        <v>575</v>
      </c>
      <c r="AC251" s="40"/>
      <c r="AD251" s="172">
        <v>3.9720125882245104E-3</v>
      </c>
      <c r="AE251" s="172">
        <v>1.0932944606413994E-2</v>
      </c>
      <c r="AF251" s="172">
        <v>2.0458265139116204E-3</v>
      </c>
      <c r="AG251" s="172">
        <v>1.6660496112550908E-3</v>
      </c>
      <c r="AH251" s="172">
        <v>4.9682464250226811E-3</v>
      </c>
      <c r="AJ251" s="234"/>
      <c r="AK251" s="143" t="s">
        <v>595</v>
      </c>
      <c r="AL251" s="72" t="s">
        <v>76</v>
      </c>
      <c r="AM251" s="155">
        <v>10</v>
      </c>
      <c r="AN251" s="155">
        <v>50</v>
      </c>
      <c r="AO251" s="155">
        <v>75</v>
      </c>
      <c r="AP251" s="155">
        <v>85</v>
      </c>
      <c r="AQ251" s="155">
        <v>225</v>
      </c>
      <c r="AR251" s="87"/>
      <c r="AS251" s="172">
        <v>3.055394298634239E-4</v>
      </c>
      <c r="AT251" s="172">
        <v>1.5844847255672455E-3</v>
      </c>
      <c r="AU251" s="172">
        <v>3.0687397708674302E-3</v>
      </c>
      <c r="AV251" s="172">
        <v>3.1469825990373935E-3</v>
      </c>
      <c r="AW251" s="172">
        <v>1.9440964271827883E-3</v>
      </c>
      <c r="AY251" s="234"/>
      <c r="AZ251" s="143" t="s">
        <v>595</v>
      </c>
      <c r="BA251" s="72" t="s">
        <v>76</v>
      </c>
      <c r="BB251" s="165">
        <v>0.9285714285714286</v>
      </c>
      <c r="BC251" s="165">
        <v>0.86250000000000004</v>
      </c>
      <c r="BD251" s="165">
        <v>0.4</v>
      </c>
      <c r="BE251" s="165">
        <v>0.34615384615384615</v>
      </c>
      <c r="BF251" s="165">
        <v>0.71875</v>
      </c>
    </row>
    <row r="252" spans="1:58" ht="18" customHeight="1" x14ac:dyDescent="0.25">
      <c r="A252" s="234"/>
      <c r="B252" s="143" t="s">
        <v>721</v>
      </c>
      <c r="C252" s="72" t="s">
        <v>722</v>
      </c>
      <c r="D252" s="155">
        <v>15</v>
      </c>
      <c r="E252" s="155">
        <v>25</v>
      </c>
      <c r="F252" s="155">
        <v>55</v>
      </c>
      <c r="G252" s="155">
        <v>45</v>
      </c>
      <c r="H252" s="155">
        <v>135</v>
      </c>
      <c r="J252" s="155">
        <v>24643</v>
      </c>
      <c r="K252" s="155">
        <v>22662</v>
      </c>
      <c r="L252" s="155">
        <v>16830</v>
      </c>
      <c r="M252" s="155">
        <v>21019</v>
      </c>
      <c r="N252" s="155">
        <v>85154</v>
      </c>
      <c r="O252" s="165">
        <v>6.0869212352392165E-4</v>
      </c>
      <c r="P252" s="165">
        <v>1.1031682993557497E-3</v>
      </c>
      <c r="Q252" s="165">
        <v>3.2679738562091504E-3</v>
      </c>
      <c r="R252" s="165">
        <v>2.1409201198915265E-3</v>
      </c>
      <c r="S252" s="165">
        <v>1.5853629894074265E-3</v>
      </c>
      <c r="U252" s="234"/>
      <c r="V252" s="143" t="s">
        <v>721</v>
      </c>
      <c r="W252" s="72" t="s">
        <v>722</v>
      </c>
      <c r="X252" s="177">
        <v>10</v>
      </c>
      <c r="Y252" s="177">
        <v>10</v>
      </c>
      <c r="Z252" s="177" t="s">
        <v>317</v>
      </c>
      <c r="AA252" s="177">
        <v>10</v>
      </c>
      <c r="AB252" s="177">
        <v>35</v>
      </c>
      <c r="AC252" s="40"/>
      <c r="AD252" s="172">
        <v>4.0579474901594775E-4</v>
      </c>
      <c r="AE252" s="172">
        <v>4.4126731974229987E-4</v>
      </c>
      <c r="AF252" s="172" t="s">
        <v>317</v>
      </c>
      <c r="AG252" s="172">
        <v>4.7576002664256151E-4</v>
      </c>
      <c r="AH252" s="172">
        <v>4.1102003429081428E-4</v>
      </c>
      <c r="AJ252" s="234"/>
      <c r="AK252" s="143" t="s">
        <v>721</v>
      </c>
      <c r="AL252" s="72" t="s">
        <v>722</v>
      </c>
      <c r="AM252" s="155" t="s">
        <v>317</v>
      </c>
      <c r="AN252" s="155">
        <v>15</v>
      </c>
      <c r="AO252" s="155">
        <v>50</v>
      </c>
      <c r="AP252" s="155">
        <v>35</v>
      </c>
      <c r="AQ252" s="155">
        <v>100</v>
      </c>
      <c r="AR252" s="87"/>
      <c r="AS252" s="172" t="s">
        <v>317</v>
      </c>
      <c r="AT252" s="172">
        <v>6.6190097961344981E-4</v>
      </c>
      <c r="AU252" s="172">
        <v>2.9708853238265003E-3</v>
      </c>
      <c r="AV252" s="172">
        <v>1.6651600932489651E-3</v>
      </c>
      <c r="AW252" s="172">
        <v>1.1743429551166122E-3</v>
      </c>
      <c r="AY252" s="234"/>
      <c r="AZ252" s="143" t="s">
        <v>721</v>
      </c>
      <c r="BA252" s="72" t="s">
        <v>722</v>
      </c>
      <c r="BB252" s="165">
        <v>0.66666666666666663</v>
      </c>
      <c r="BC252" s="165">
        <v>0.4</v>
      </c>
      <c r="BD252" s="165" t="s">
        <v>317</v>
      </c>
      <c r="BE252" s="165">
        <v>0.22222222222222221</v>
      </c>
      <c r="BF252" s="165">
        <v>0.25925925925925924</v>
      </c>
    </row>
    <row r="253" spans="1:58" ht="18" customHeight="1" x14ac:dyDescent="0.25">
      <c r="A253" s="234"/>
      <c r="B253" s="143" t="s">
        <v>723</v>
      </c>
      <c r="C253" s="72" t="s">
        <v>724</v>
      </c>
      <c r="D253" s="155" t="s">
        <v>317</v>
      </c>
      <c r="E253" s="155">
        <v>55</v>
      </c>
      <c r="F253" s="155">
        <v>60</v>
      </c>
      <c r="G253" s="155">
        <v>45</v>
      </c>
      <c r="H253" s="155">
        <v>165</v>
      </c>
      <c r="J253" s="155">
        <v>19515</v>
      </c>
      <c r="K253" s="155">
        <v>19727</v>
      </c>
      <c r="L253" s="155">
        <v>16479</v>
      </c>
      <c r="M253" s="155">
        <v>19044</v>
      </c>
      <c r="N253" s="155">
        <v>74765</v>
      </c>
      <c r="O253" s="165" t="s">
        <v>317</v>
      </c>
      <c r="P253" s="165">
        <v>2.7880569777462361E-3</v>
      </c>
      <c r="Q253" s="165">
        <v>3.6409976333515383E-3</v>
      </c>
      <c r="R253" s="165">
        <v>2.3629489603024575E-3</v>
      </c>
      <c r="S253" s="165">
        <v>2.2069150003343812E-3</v>
      </c>
      <c r="U253" s="234"/>
      <c r="V253" s="143" t="s">
        <v>723</v>
      </c>
      <c r="W253" s="72" t="s">
        <v>724</v>
      </c>
      <c r="X253" s="177" t="s">
        <v>317</v>
      </c>
      <c r="Y253" s="177">
        <v>40</v>
      </c>
      <c r="Z253" s="177">
        <v>10</v>
      </c>
      <c r="AA253" s="177">
        <v>10</v>
      </c>
      <c r="AB253" s="177">
        <v>60</v>
      </c>
      <c r="AC253" s="40"/>
      <c r="AD253" s="172" t="s">
        <v>317</v>
      </c>
      <c r="AE253" s="172">
        <v>2.0276778019972627E-3</v>
      </c>
      <c r="AF253" s="172">
        <v>6.0683293889192305E-4</v>
      </c>
      <c r="AG253" s="172">
        <v>5.2509976895610171E-4</v>
      </c>
      <c r="AH253" s="172">
        <v>8.0251454557613857E-4</v>
      </c>
      <c r="AJ253" s="234"/>
      <c r="AK253" s="143" t="s">
        <v>723</v>
      </c>
      <c r="AL253" s="72" t="s">
        <v>724</v>
      </c>
      <c r="AM253" s="155" t="s">
        <v>317</v>
      </c>
      <c r="AN253" s="155">
        <v>15</v>
      </c>
      <c r="AO253" s="155">
        <v>50</v>
      </c>
      <c r="AP253" s="155">
        <v>40</v>
      </c>
      <c r="AQ253" s="155">
        <v>105</v>
      </c>
      <c r="AR253" s="87"/>
      <c r="AS253" s="172" t="s">
        <v>317</v>
      </c>
      <c r="AT253" s="172">
        <v>7.6037917574897347E-4</v>
      </c>
      <c r="AU253" s="172">
        <v>3.0341646944596155E-3</v>
      </c>
      <c r="AV253" s="172">
        <v>2.1003990758244068E-3</v>
      </c>
      <c r="AW253" s="172">
        <v>1.4044004547582424E-3</v>
      </c>
      <c r="AY253" s="234"/>
      <c r="AZ253" s="143" t="s">
        <v>723</v>
      </c>
      <c r="BA253" s="72" t="s">
        <v>724</v>
      </c>
      <c r="BB253" s="165" t="s">
        <v>317</v>
      </c>
      <c r="BC253" s="165">
        <v>0.72727272727272729</v>
      </c>
      <c r="BD253" s="165">
        <v>0.16666666666666666</v>
      </c>
      <c r="BE253" s="165">
        <v>0.22222222222222221</v>
      </c>
      <c r="BF253" s="165">
        <v>0.36363636363636365</v>
      </c>
    </row>
    <row r="254" spans="1:58" ht="18" customHeight="1" x14ac:dyDescent="0.25">
      <c r="A254" s="234"/>
      <c r="B254" s="143" t="s">
        <v>575</v>
      </c>
      <c r="C254" s="72" t="s">
        <v>300</v>
      </c>
      <c r="D254" s="155">
        <v>25</v>
      </c>
      <c r="E254" s="155">
        <v>55</v>
      </c>
      <c r="F254" s="155">
        <v>30</v>
      </c>
      <c r="G254" s="155">
        <v>30</v>
      </c>
      <c r="H254" s="155">
        <v>135</v>
      </c>
      <c r="J254" s="155">
        <v>7927</v>
      </c>
      <c r="K254" s="155">
        <v>7824</v>
      </c>
      <c r="L254" s="155">
        <v>6195</v>
      </c>
      <c r="M254" s="155">
        <v>6801</v>
      </c>
      <c r="N254" s="155">
        <v>28747</v>
      </c>
      <c r="O254" s="165">
        <v>3.1537782263151254E-3</v>
      </c>
      <c r="P254" s="165">
        <v>7.0296523517382409E-3</v>
      </c>
      <c r="Q254" s="165">
        <v>4.8426150121065378E-3</v>
      </c>
      <c r="R254" s="165">
        <v>4.411116012351125E-3</v>
      </c>
      <c r="S254" s="165">
        <v>4.6961422061432495E-3</v>
      </c>
      <c r="U254" s="234"/>
      <c r="V254" s="143" t="s">
        <v>575</v>
      </c>
      <c r="W254" s="72" t="s">
        <v>300</v>
      </c>
      <c r="X254" s="177">
        <v>20</v>
      </c>
      <c r="Y254" s="177">
        <v>40</v>
      </c>
      <c r="Z254" s="177" t="s">
        <v>317</v>
      </c>
      <c r="AA254" s="177" t="s">
        <v>317</v>
      </c>
      <c r="AB254" s="177">
        <v>70</v>
      </c>
      <c r="AC254" s="40"/>
      <c r="AD254" s="172">
        <v>2.5230225810521003E-3</v>
      </c>
      <c r="AE254" s="172">
        <v>5.1124744376278121E-3</v>
      </c>
      <c r="AF254" s="172" t="s">
        <v>317</v>
      </c>
      <c r="AG254" s="172" t="s">
        <v>317</v>
      </c>
      <c r="AH254" s="172">
        <v>2.435036699481685E-3</v>
      </c>
      <c r="AJ254" s="234"/>
      <c r="AK254" s="143" t="s">
        <v>575</v>
      </c>
      <c r="AL254" s="72" t="s">
        <v>300</v>
      </c>
      <c r="AM254" s="155" t="s">
        <v>317</v>
      </c>
      <c r="AN254" s="155">
        <v>10</v>
      </c>
      <c r="AO254" s="155">
        <v>20</v>
      </c>
      <c r="AP254" s="155">
        <v>30</v>
      </c>
      <c r="AQ254" s="155">
        <v>65</v>
      </c>
      <c r="AR254" s="87"/>
      <c r="AS254" s="172" t="s">
        <v>317</v>
      </c>
      <c r="AT254" s="172">
        <v>1.278118609406953E-3</v>
      </c>
      <c r="AU254" s="172">
        <v>3.2284100080710249E-3</v>
      </c>
      <c r="AV254" s="172">
        <v>4.411116012351125E-3</v>
      </c>
      <c r="AW254" s="172">
        <v>2.2611055066615645E-3</v>
      </c>
      <c r="AY254" s="234"/>
      <c r="AZ254" s="143" t="s">
        <v>575</v>
      </c>
      <c r="BA254" s="72" t="s">
        <v>300</v>
      </c>
      <c r="BB254" s="165">
        <v>0.8</v>
      </c>
      <c r="BC254" s="165">
        <v>0.72727272727272729</v>
      </c>
      <c r="BD254" s="165" t="s">
        <v>317</v>
      </c>
      <c r="BE254" s="165" t="s">
        <v>317</v>
      </c>
      <c r="BF254" s="165">
        <v>0.51851851851851849</v>
      </c>
    </row>
    <row r="255" spans="1:58" ht="18" customHeight="1" x14ac:dyDescent="0.25">
      <c r="A255" s="234"/>
      <c r="B255" s="143" t="s">
        <v>576</v>
      </c>
      <c r="C255" s="75" t="s">
        <v>301</v>
      </c>
      <c r="D255" s="155">
        <v>30</v>
      </c>
      <c r="E255" s="155">
        <v>55</v>
      </c>
      <c r="F255" s="155">
        <v>30</v>
      </c>
      <c r="G255" s="155">
        <v>25</v>
      </c>
      <c r="H255" s="155">
        <v>140</v>
      </c>
      <c r="J255" s="155">
        <v>7738</v>
      </c>
      <c r="K255" s="155">
        <v>6707</v>
      </c>
      <c r="L255" s="155">
        <v>4878</v>
      </c>
      <c r="M255" s="155">
        <v>9521</v>
      </c>
      <c r="N255" s="155">
        <v>28844</v>
      </c>
      <c r="O255" s="165">
        <v>3.8769707934866891E-3</v>
      </c>
      <c r="P255" s="165">
        <v>8.200387654689131E-3</v>
      </c>
      <c r="Q255" s="165">
        <v>6.1500615006150061E-3</v>
      </c>
      <c r="R255" s="165">
        <v>2.6257746035080348E-3</v>
      </c>
      <c r="S255" s="165">
        <v>4.8536957426154491E-3</v>
      </c>
      <c r="U255" s="234"/>
      <c r="V255" s="143" t="s">
        <v>576</v>
      </c>
      <c r="W255" s="75" t="s">
        <v>301</v>
      </c>
      <c r="X255" s="177">
        <v>25</v>
      </c>
      <c r="Y255" s="177">
        <v>45</v>
      </c>
      <c r="Z255" s="177" t="s">
        <v>317</v>
      </c>
      <c r="AA255" s="177" t="s">
        <v>317</v>
      </c>
      <c r="AB255" s="177">
        <v>80</v>
      </c>
      <c r="AC255" s="40"/>
      <c r="AD255" s="172">
        <v>3.2308089945722409E-3</v>
      </c>
      <c r="AE255" s="172">
        <v>6.7094080811092886E-3</v>
      </c>
      <c r="AF255" s="172" t="s">
        <v>317</v>
      </c>
      <c r="AG255" s="172" t="s">
        <v>317</v>
      </c>
      <c r="AH255" s="172">
        <v>2.773540424351685E-3</v>
      </c>
      <c r="AJ255" s="234"/>
      <c r="AK255" s="143" t="s">
        <v>576</v>
      </c>
      <c r="AL255" s="75" t="s">
        <v>301</v>
      </c>
      <c r="AM255" s="155" t="s">
        <v>317</v>
      </c>
      <c r="AN255" s="155">
        <v>10</v>
      </c>
      <c r="AO255" s="155">
        <v>25</v>
      </c>
      <c r="AP255" s="155">
        <v>25</v>
      </c>
      <c r="AQ255" s="155">
        <v>60</v>
      </c>
      <c r="AR255" s="87"/>
      <c r="AS255" s="172" t="s">
        <v>317</v>
      </c>
      <c r="AT255" s="172">
        <v>1.490979573579842E-3</v>
      </c>
      <c r="AU255" s="172">
        <v>5.1250512505125051E-3</v>
      </c>
      <c r="AV255" s="172">
        <v>2.6257746035080348E-3</v>
      </c>
      <c r="AW255" s="172">
        <v>2.0801553182637636E-3</v>
      </c>
      <c r="AY255" s="234"/>
      <c r="AZ255" s="143" t="s">
        <v>576</v>
      </c>
      <c r="BA255" s="75" t="s">
        <v>301</v>
      </c>
      <c r="BB255" s="165">
        <v>0.83333333333333337</v>
      </c>
      <c r="BC255" s="165">
        <v>0.81818181818181823</v>
      </c>
      <c r="BD255" s="165" t="s">
        <v>317</v>
      </c>
      <c r="BE255" s="165" t="s">
        <v>317</v>
      </c>
      <c r="BF255" s="165">
        <v>0.5714285714285714</v>
      </c>
    </row>
    <row r="256" spans="1:58" ht="18" customHeight="1" x14ac:dyDescent="0.25">
      <c r="A256" s="234"/>
      <c r="B256" s="143" t="s">
        <v>580</v>
      </c>
      <c r="C256" s="72" t="s">
        <v>302</v>
      </c>
      <c r="D256" s="155">
        <v>20</v>
      </c>
      <c r="E256" s="155">
        <v>45</v>
      </c>
      <c r="F256" s="155">
        <v>20</v>
      </c>
      <c r="G256" s="155">
        <v>25</v>
      </c>
      <c r="H256" s="155">
        <v>110</v>
      </c>
      <c r="J256" s="155">
        <v>5021</v>
      </c>
      <c r="K256" s="155">
        <v>5024</v>
      </c>
      <c r="L256" s="155">
        <v>4166</v>
      </c>
      <c r="M256" s="155">
        <v>4437</v>
      </c>
      <c r="N256" s="155">
        <v>18648</v>
      </c>
      <c r="O256" s="165">
        <v>3.9832702648874728E-3</v>
      </c>
      <c r="P256" s="165">
        <v>8.9570063694267513E-3</v>
      </c>
      <c r="Q256" s="165">
        <v>4.8007681228996639E-3</v>
      </c>
      <c r="R256" s="165">
        <v>5.6344376831192243E-3</v>
      </c>
      <c r="S256" s="165">
        <v>5.898755898755899E-3</v>
      </c>
      <c r="U256" s="234"/>
      <c r="V256" s="143" t="s">
        <v>580</v>
      </c>
      <c r="W256" s="72" t="s">
        <v>302</v>
      </c>
      <c r="X256" s="177">
        <v>20</v>
      </c>
      <c r="Y256" s="177">
        <v>35</v>
      </c>
      <c r="Z256" s="177" t="s">
        <v>317</v>
      </c>
      <c r="AA256" s="177" t="s">
        <v>317</v>
      </c>
      <c r="AB256" s="177">
        <v>65</v>
      </c>
      <c r="AC256" s="40"/>
      <c r="AD256" s="172">
        <v>3.9832702648874728E-3</v>
      </c>
      <c r="AE256" s="172">
        <v>6.9665605095541403E-3</v>
      </c>
      <c r="AF256" s="172" t="s">
        <v>317</v>
      </c>
      <c r="AG256" s="172" t="s">
        <v>317</v>
      </c>
      <c r="AH256" s="172">
        <v>3.4856284856284855E-3</v>
      </c>
      <c r="AJ256" s="234"/>
      <c r="AK256" s="143" t="s">
        <v>580</v>
      </c>
      <c r="AL256" s="72" t="s">
        <v>302</v>
      </c>
      <c r="AM256" s="155" t="s">
        <v>317</v>
      </c>
      <c r="AN256" s="155">
        <v>10</v>
      </c>
      <c r="AO256" s="155">
        <v>15</v>
      </c>
      <c r="AP256" s="155">
        <v>20</v>
      </c>
      <c r="AQ256" s="155">
        <v>45</v>
      </c>
      <c r="AR256" s="87"/>
      <c r="AS256" s="172" t="s">
        <v>317</v>
      </c>
      <c r="AT256" s="172">
        <v>1.9904458598726115E-3</v>
      </c>
      <c r="AU256" s="172">
        <v>3.6005760921747482E-3</v>
      </c>
      <c r="AV256" s="172">
        <v>4.50755014649538E-3</v>
      </c>
      <c r="AW256" s="172">
        <v>2.4131274131274131E-3</v>
      </c>
      <c r="AY256" s="234"/>
      <c r="AZ256" s="143" t="s">
        <v>580</v>
      </c>
      <c r="BA256" s="72" t="s">
        <v>302</v>
      </c>
      <c r="BB256" s="165">
        <v>1</v>
      </c>
      <c r="BC256" s="165">
        <v>0.77777777777777779</v>
      </c>
      <c r="BD256" s="165" t="s">
        <v>317</v>
      </c>
      <c r="BE256" s="165" t="s">
        <v>317</v>
      </c>
      <c r="BF256" s="165">
        <v>0.59090909090909094</v>
      </c>
    </row>
    <row r="257" spans="1:58" ht="18" customHeight="1" x14ac:dyDescent="0.25">
      <c r="A257" s="234"/>
      <c r="B257" s="143" t="s">
        <v>581</v>
      </c>
      <c r="C257" s="72" t="s">
        <v>303</v>
      </c>
      <c r="D257" s="155">
        <v>35</v>
      </c>
      <c r="E257" s="155">
        <v>85</v>
      </c>
      <c r="F257" s="155">
        <v>35</v>
      </c>
      <c r="G257" s="155">
        <v>10</v>
      </c>
      <c r="H257" s="155">
        <v>165</v>
      </c>
      <c r="J257" s="155">
        <v>5824</v>
      </c>
      <c r="K257" s="155">
        <v>5631</v>
      </c>
      <c r="L257" s="155">
        <v>4367</v>
      </c>
      <c r="M257" s="155">
        <v>4781</v>
      </c>
      <c r="N257" s="155">
        <v>20603</v>
      </c>
      <c r="O257" s="165">
        <v>6.0096153846153849E-3</v>
      </c>
      <c r="P257" s="165">
        <v>1.5095009767359261E-2</v>
      </c>
      <c r="Q257" s="165">
        <v>8.014655369819098E-3</v>
      </c>
      <c r="R257" s="165">
        <v>2.0916126333403052E-3</v>
      </c>
      <c r="S257" s="165">
        <v>8.0085424452749597E-3</v>
      </c>
      <c r="U257" s="234"/>
      <c r="V257" s="143" t="s">
        <v>581</v>
      </c>
      <c r="W257" s="72" t="s">
        <v>303</v>
      </c>
      <c r="X257" s="177">
        <v>30</v>
      </c>
      <c r="Y257" s="177">
        <v>75</v>
      </c>
      <c r="Z257" s="177">
        <v>10</v>
      </c>
      <c r="AA257" s="177" t="s">
        <v>317</v>
      </c>
      <c r="AB257" s="177">
        <v>115</v>
      </c>
      <c r="AC257" s="40"/>
      <c r="AD257" s="172">
        <v>5.151098901098901E-3</v>
      </c>
      <c r="AE257" s="172">
        <v>1.3319126265316995E-2</v>
      </c>
      <c r="AF257" s="172">
        <v>2.2899015342340281E-3</v>
      </c>
      <c r="AG257" s="172" t="s">
        <v>317</v>
      </c>
      <c r="AH257" s="172">
        <v>5.5817114012522446E-3</v>
      </c>
      <c r="AJ257" s="234"/>
      <c r="AK257" s="143" t="s">
        <v>581</v>
      </c>
      <c r="AL257" s="72" t="s">
        <v>303</v>
      </c>
      <c r="AM257" s="155" t="s">
        <v>317</v>
      </c>
      <c r="AN257" s="155">
        <v>10</v>
      </c>
      <c r="AO257" s="155">
        <v>25</v>
      </c>
      <c r="AP257" s="155">
        <v>10</v>
      </c>
      <c r="AQ257" s="155">
        <v>50</v>
      </c>
      <c r="AR257" s="87"/>
      <c r="AS257" s="172" t="s">
        <v>317</v>
      </c>
      <c r="AT257" s="172">
        <v>1.7758835020422661E-3</v>
      </c>
      <c r="AU257" s="172">
        <v>5.7247538355850698E-3</v>
      </c>
      <c r="AV257" s="172">
        <v>2.0916126333403052E-3</v>
      </c>
      <c r="AW257" s="172">
        <v>2.4268310440227151E-3</v>
      </c>
      <c r="AY257" s="234"/>
      <c r="AZ257" s="143" t="s">
        <v>581</v>
      </c>
      <c r="BA257" s="72" t="s">
        <v>303</v>
      </c>
      <c r="BB257" s="165">
        <v>0.8571428571428571</v>
      </c>
      <c r="BC257" s="165">
        <v>0.88235294117647056</v>
      </c>
      <c r="BD257" s="165">
        <v>0.2857142857142857</v>
      </c>
      <c r="BE257" s="165" t="s">
        <v>317</v>
      </c>
      <c r="BF257" s="165">
        <v>0.69696969696969702</v>
      </c>
    </row>
    <row r="258" spans="1:58" ht="18" customHeight="1" x14ac:dyDescent="0.25">
      <c r="A258" s="234"/>
      <c r="B258" s="143" t="s">
        <v>586</v>
      </c>
      <c r="C258" s="72" t="s">
        <v>304</v>
      </c>
      <c r="D258" s="155">
        <v>10</v>
      </c>
      <c r="E258" s="155">
        <v>35</v>
      </c>
      <c r="F258" s="155">
        <v>10</v>
      </c>
      <c r="G258" s="155">
        <v>10</v>
      </c>
      <c r="H258" s="155">
        <v>65</v>
      </c>
      <c r="J258" s="155">
        <v>4371</v>
      </c>
      <c r="K258" s="155">
        <v>4696</v>
      </c>
      <c r="L258" s="155">
        <v>3779</v>
      </c>
      <c r="M258" s="155">
        <v>4318</v>
      </c>
      <c r="N258" s="155">
        <v>17164</v>
      </c>
      <c r="O258" s="165">
        <v>2.2878059940517046E-3</v>
      </c>
      <c r="P258" s="165">
        <v>7.4531516183986369E-3</v>
      </c>
      <c r="Q258" s="165">
        <v>2.6462026991267533E-3</v>
      </c>
      <c r="R258" s="165">
        <v>2.3158869847151459E-3</v>
      </c>
      <c r="S258" s="165">
        <v>3.786996038219529E-3</v>
      </c>
      <c r="U258" s="234"/>
      <c r="V258" s="143" t="s">
        <v>586</v>
      </c>
      <c r="W258" s="72" t="s">
        <v>304</v>
      </c>
      <c r="X258" s="177">
        <v>10</v>
      </c>
      <c r="Y258" s="177">
        <v>25</v>
      </c>
      <c r="Z258" s="177" t="s">
        <v>317</v>
      </c>
      <c r="AA258" s="177" t="s">
        <v>317</v>
      </c>
      <c r="AB258" s="177">
        <v>45</v>
      </c>
      <c r="AC258" s="40"/>
      <c r="AD258" s="172">
        <v>2.2878059940517046E-3</v>
      </c>
      <c r="AE258" s="172">
        <v>5.3236797274275978E-3</v>
      </c>
      <c r="AF258" s="172" t="s">
        <v>317</v>
      </c>
      <c r="AG258" s="172" t="s">
        <v>317</v>
      </c>
      <c r="AH258" s="172">
        <v>2.6217664879981356E-3</v>
      </c>
      <c r="AJ258" s="234"/>
      <c r="AK258" s="143" t="s">
        <v>586</v>
      </c>
      <c r="AL258" s="72" t="s">
        <v>304</v>
      </c>
      <c r="AM258" s="155" t="s">
        <v>317</v>
      </c>
      <c r="AN258" s="155" t="s">
        <v>317</v>
      </c>
      <c r="AO258" s="155">
        <v>10</v>
      </c>
      <c r="AP258" s="155" t="s">
        <v>317</v>
      </c>
      <c r="AQ258" s="155">
        <v>25</v>
      </c>
      <c r="AR258" s="87"/>
      <c r="AS258" s="172" t="s">
        <v>317</v>
      </c>
      <c r="AT258" s="172" t="s">
        <v>317</v>
      </c>
      <c r="AU258" s="172">
        <v>2.6462026991267533E-3</v>
      </c>
      <c r="AV258" s="172" t="s">
        <v>317</v>
      </c>
      <c r="AW258" s="172">
        <v>1.4565369377767419E-3</v>
      </c>
      <c r="AY258" s="234"/>
      <c r="AZ258" s="143" t="s">
        <v>586</v>
      </c>
      <c r="BA258" s="72" t="s">
        <v>304</v>
      </c>
      <c r="BB258" s="165">
        <v>1</v>
      </c>
      <c r="BC258" s="165">
        <v>0.7142857142857143</v>
      </c>
      <c r="BD258" s="165" t="s">
        <v>317</v>
      </c>
      <c r="BE258" s="165" t="s">
        <v>317</v>
      </c>
      <c r="BF258" s="165">
        <v>0.69230769230769229</v>
      </c>
    </row>
    <row r="259" spans="1:58" ht="18" customHeight="1" x14ac:dyDescent="0.25">
      <c r="A259" s="234"/>
      <c r="B259" s="143" t="s">
        <v>590</v>
      </c>
      <c r="C259" s="72" t="s">
        <v>305</v>
      </c>
      <c r="D259" s="155">
        <v>35</v>
      </c>
      <c r="E259" s="155">
        <v>95</v>
      </c>
      <c r="F259" s="155">
        <v>40</v>
      </c>
      <c r="G259" s="155">
        <v>15</v>
      </c>
      <c r="H259" s="155">
        <v>190</v>
      </c>
      <c r="J259" s="155">
        <v>7535</v>
      </c>
      <c r="K259" s="155">
        <v>7248</v>
      </c>
      <c r="L259" s="155">
        <v>5650</v>
      </c>
      <c r="M259" s="155">
        <v>6298</v>
      </c>
      <c r="N259" s="155">
        <v>26731</v>
      </c>
      <c r="O259" s="165">
        <v>4.6449900464499002E-3</v>
      </c>
      <c r="P259" s="165">
        <v>1.3107064017660043E-2</v>
      </c>
      <c r="Q259" s="165">
        <v>7.0796460176991149E-3</v>
      </c>
      <c r="R259" s="165">
        <v>2.381708478882185E-3</v>
      </c>
      <c r="S259" s="165">
        <v>7.1078523063110247E-3</v>
      </c>
      <c r="U259" s="234"/>
      <c r="V259" s="143" t="s">
        <v>590</v>
      </c>
      <c r="W259" s="72" t="s">
        <v>305</v>
      </c>
      <c r="X259" s="177">
        <v>30</v>
      </c>
      <c r="Y259" s="177">
        <v>95</v>
      </c>
      <c r="Z259" s="177">
        <v>20</v>
      </c>
      <c r="AA259" s="177" t="s">
        <v>317</v>
      </c>
      <c r="AB259" s="177">
        <v>150</v>
      </c>
      <c r="AC259" s="40"/>
      <c r="AD259" s="172">
        <v>3.9814200398142008E-3</v>
      </c>
      <c r="AE259" s="172">
        <v>1.3107064017660043E-2</v>
      </c>
      <c r="AF259" s="172">
        <v>3.5398230088495575E-3</v>
      </c>
      <c r="AG259" s="172" t="s">
        <v>317</v>
      </c>
      <c r="AH259" s="172">
        <v>5.6114623470876514E-3</v>
      </c>
      <c r="AJ259" s="234"/>
      <c r="AK259" s="143" t="s">
        <v>590</v>
      </c>
      <c r="AL259" s="72" t="s">
        <v>305</v>
      </c>
      <c r="AM259" s="155" t="s">
        <v>317</v>
      </c>
      <c r="AN259" s="155" t="s">
        <v>317</v>
      </c>
      <c r="AO259" s="155">
        <v>15</v>
      </c>
      <c r="AP259" s="155">
        <v>15</v>
      </c>
      <c r="AQ259" s="155">
        <v>40</v>
      </c>
      <c r="AR259" s="87"/>
      <c r="AS259" s="172" t="s">
        <v>317</v>
      </c>
      <c r="AT259" s="172" t="s">
        <v>317</v>
      </c>
      <c r="AU259" s="172">
        <v>2.6548672566371681E-3</v>
      </c>
      <c r="AV259" s="172">
        <v>2.381708478882185E-3</v>
      </c>
      <c r="AW259" s="172">
        <v>1.4963899592233736E-3</v>
      </c>
      <c r="AY259" s="234"/>
      <c r="AZ259" s="143" t="s">
        <v>590</v>
      </c>
      <c r="BA259" s="72" t="s">
        <v>305</v>
      </c>
      <c r="BB259" s="165">
        <v>0.8571428571428571</v>
      </c>
      <c r="BC259" s="165">
        <v>1</v>
      </c>
      <c r="BD259" s="165">
        <v>0.5</v>
      </c>
      <c r="BE259" s="165" t="s">
        <v>317</v>
      </c>
      <c r="BF259" s="165">
        <v>0.78947368421052633</v>
      </c>
    </row>
    <row r="260" spans="1:58" ht="18" customHeight="1" x14ac:dyDescent="0.25">
      <c r="A260" s="234"/>
      <c r="B260" s="143" t="s">
        <v>593</v>
      </c>
      <c r="C260" s="72" t="s">
        <v>306</v>
      </c>
      <c r="D260" s="155">
        <v>25</v>
      </c>
      <c r="E260" s="155">
        <v>35</v>
      </c>
      <c r="F260" s="155">
        <v>15</v>
      </c>
      <c r="G260" s="155">
        <v>10</v>
      </c>
      <c r="H260" s="155">
        <v>85</v>
      </c>
      <c r="J260" s="155">
        <v>3707</v>
      </c>
      <c r="K260" s="155">
        <v>3759</v>
      </c>
      <c r="L260" s="155">
        <v>2814</v>
      </c>
      <c r="M260" s="155">
        <v>3237</v>
      </c>
      <c r="N260" s="155">
        <v>13517</v>
      </c>
      <c r="O260" s="165">
        <v>6.743997841920691E-3</v>
      </c>
      <c r="P260" s="165">
        <v>9.3109869646182501E-3</v>
      </c>
      <c r="Q260" s="165">
        <v>5.3304904051172707E-3</v>
      </c>
      <c r="R260" s="165">
        <v>3.0892801977139327E-3</v>
      </c>
      <c r="S260" s="165">
        <v>6.2883775985795665E-3</v>
      </c>
      <c r="U260" s="234"/>
      <c r="V260" s="143" t="s">
        <v>593</v>
      </c>
      <c r="W260" s="72" t="s">
        <v>306</v>
      </c>
      <c r="X260" s="177">
        <v>20</v>
      </c>
      <c r="Y260" s="177">
        <v>30</v>
      </c>
      <c r="Z260" s="177">
        <v>10</v>
      </c>
      <c r="AA260" s="177" t="s">
        <v>317</v>
      </c>
      <c r="AB260" s="177">
        <v>65</v>
      </c>
      <c r="AC260" s="40"/>
      <c r="AD260" s="172">
        <v>5.3951982735365523E-3</v>
      </c>
      <c r="AE260" s="172">
        <v>7.9808459696727851E-3</v>
      </c>
      <c r="AF260" s="172">
        <v>3.5536602700781805E-3</v>
      </c>
      <c r="AG260" s="172" t="s">
        <v>317</v>
      </c>
      <c r="AH260" s="172">
        <v>4.8087593400902564E-3</v>
      </c>
      <c r="AJ260" s="234"/>
      <c r="AK260" s="143" t="s">
        <v>593</v>
      </c>
      <c r="AL260" s="72" t="s">
        <v>306</v>
      </c>
      <c r="AM260" s="155" t="s">
        <v>317</v>
      </c>
      <c r="AN260" s="155" t="s">
        <v>317</v>
      </c>
      <c r="AO260" s="155">
        <v>10</v>
      </c>
      <c r="AP260" s="155" t="s">
        <v>317</v>
      </c>
      <c r="AQ260" s="155">
        <v>20</v>
      </c>
      <c r="AR260" s="87"/>
      <c r="AS260" s="172" t="s">
        <v>317</v>
      </c>
      <c r="AT260" s="172" t="s">
        <v>317</v>
      </c>
      <c r="AU260" s="172">
        <v>3.5536602700781805E-3</v>
      </c>
      <c r="AV260" s="172" t="s">
        <v>317</v>
      </c>
      <c r="AW260" s="172">
        <v>1.4796182584893099E-3</v>
      </c>
      <c r="AY260" s="234"/>
      <c r="AZ260" s="143" t="s">
        <v>593</v>
      </c>
      <c r="BA260" s="72" t="s">
        <v>306</v>
      </c>
      <c r="BB260" s="165">
        <v>0.8</v>
      </c>
      <c r="BC260" s="165">
        <v>0.8571428571428571</v>
      </c>
      <c r="BD260" s="165">
        <v>0.66666666666666663</v>
      </c>
      <c r="BE260" s="165" t="s">
        <v>317</v>
      </c>
      <c r="BF260" s="165">
        <v>0.76470588235294112</v>
      </c>
    </row>
    <row r="261" spans="1:58" ht="18" customHeight="1" x14ac:dyDescent="0.25">
      <c r="A261" s="234"/>
      <c r="B261" s="143" t="s">
        <v>594</v>
      </c>
      <c r="C261" s="72" t="s">
        <v>307</v>
      </c>
      <c r="D261" s="155" t="s">
        <v>317</v>
      </c>
      <c r="E261" s="155">
        <v>15</v>
      </c>
      <c r="F261" s="155">
        <v>15</v>
      </c>
      <c r="G261" s="155">
        <v>15</v>
      </c>
      <c r="H261" s="155">
        <v>45</v>
      </c>
      <c r="J261" s="155">
        <v>2856</v>
      </c>
      <c r="K261" s="155">
        <v>2913</v>
      </c>
      <c r="L261" s="155">
        <v>2511</v>
      </c>
      <c r="M261" s="155">
        <v>2644</v>
      </c>
      <c r="N261" s="155">
        <v>10924</v>
      </c>
      <c r="O261" s="165" t="s">
        <v>317</v>
      </c>
      <c r="P261" s="165">
        <v>5.1493305870236872E-3</v>
      </c>
      <c r="Q261" s="165">
        <v>5.9737156511350063E-3</v>
      </c>
      <c r="R261" s="165">
        <v>5.6732223903177004E-3</v>
      </c>
      <c r="S261" s="165">
        <v>4.1193701940681069E-3</v>
      </c>
      <c r="U261" s="234"/>
      <c r="V261" s="143" t="s">
        <v>594</v>
      </c>
      <c r="W261" s="72" t="s">
        <v>307</v>
      </c>
      <c r="X261" s="177" t="s">
        <v>317</v>
      </c>
      <c r="Y261" s="177">
        <v>15</v>
      </c>
      <c r="Z261" s="177" t="s">
        <v>317</v>
      </c>
      <c r="AA261" s="177" t="s">
        <v>317</v>
      </c>
      <c r="AB261" s="177">
        <v>25</v>
      </c>
      <c r="AC261" s="40"/>
      <c r="AD261" s="172" t="s">
        <v>317</v>
      </c>
      <c r="AE261" s="172">
        <v>5.1493305870236872E-3</v>
      </c>
      <c r="AF261" s="172" t="s">
        <v>317</v>
      </c>
      <c r="AG261" s="172" t="s">
        <v>317</v>
      </c>
      <c r="AH261" s="172">
        <v>2.2885389967045038E-3</v>
      </c>
      <c r="AJ261" s="234"/>
      <c r="AK261" s="143" t="s">
        <v>594</v>
      </c>
      <c r="AL261" s="72" t="s">
        <v>307</v>
      </c>
      <c r="AM261" s="155" t="s">
        <v>317</v>
      </c>
      <c r="AN261" s="155" t="s">
        <v>317</v>
      </c>
      <c r="AO261" s="155">
        <v>10</v>
      </c>
      <c r="AP261" s="155">
        <v>10</v>
      </c>
      <c r="AQ261" s="155">
        <v>20</v>
      </c>
      <c r="AR261" s="87"/>
      <c r="AS261" s="172" t="s">
        <v>317</v>
      </c>
      <c r="AT261" s="172" t="s">
        <v>317</v>
      </c>
      <c r="AU261" s="172">
        <v>3.9824771007566703E-3</v>
      </c>
      <c r="AV261" s="172">
        <v>3.7821482602118004E-3</v>
      </c>
      <c r="AW261" s="172">
        <v>1.8308311973636031E-3</v>
      </c>
      <c r="AY261" s="234"/>
      <c r="AZ261" s="143" t="s">
        <v>594</v>
      </c>
      <c r="BA261" s="72" t="s">
        <v>307</v>
      </c>
      <c r="BB261" s="165" t="s">
        <v>317</v>
      </c>
      <c r="BC261" s="165">
        <v>1</v>
      </c>
      <c r="BD261" s="165" t="s">
        <v>317</v>
      </c>
      <c r="BE261" s="165" t="s">
        <v>317</v>
      </c>
      <c r="BF261" s="165">
        <v>0.55555555555555558</v>
      </c>
    </row>
    <row r="262" spans="1:58" ht="18" customHeight="1" x14ac:dyDescent="0.25">
      <c r="A262" s="234"/>
      <c r="B262" s="143" t="s">
        <v>572</v>
      </c>
      <c r="C262" s="72" t="s">
        <v>308</v>
      </c>
      <c r="D262" s="155">
        <v>20</v>
      </c>
      <c r="E262" s="155">
        <v>30</v>
      </c>
      <c r="F262" s="155">
        <v>10</v>
      </c>
      <c r="G262" s="155">
        <v>20</v>
      </c>
      <c r="H262" s="155">
        <v>85</v>
      </c>
      <c r="J262" s="155">
        <v>7532</v>
      </c>
      <c r="K262" s="155">
        <v>6572</v>
      </c>
      <c r="L262" s="155">
        <v>5164</v>
      </c>
      <c r="M262" s="155">
        <v>6894</v>
      </c>
      <c r="N262" s="155">
        <v>26162</v>
      </c>
      <c r="O262" s="165">
        <v>2.6553372278279343E-3</v>
      </c>
      <c r="P262" s="165">
        <v>4.5648204503956182E-3</v>
      </c>
      <c r="Q262" s="165">
        <v>1.9364833462432224E-3</v>
      </c>
      <c r="R262" s="165">
        <v>2.9010733971569481E-3</v>
      </c>
      <c r="S262" s="165">
        <v>3.2489870804984326E-3</v>
      </c>
      <c r="U262" s="234"/>
      <c r="V262" s="143" t="s">
        <v>572</v>
      </c>
      <c r="W262" s="72" t="s">
        <v>308</v>
      </c>
      <c r="X262" s="177">
        <v>20</v>
      </c>
      <c r="Y262" s="177">
        <v>25</v>
      </c>
      <c r="Z262" s="177" t="s">
        <v>317</v>
      </c>
      <c r="AA262" s="177" t="s">
        <v>317</v>
      </c>
      <c r="AB262" s="177">
        <v>55</v>
      </c>
      <c r="AC262" s="40"/>
      <c r="AD262" s="172">
        <v>2.6553372278279343E-3</v>
      </c>
      <c r="AE262" s="172">
        <v>3.8040170419963481E-3</v>
      </c>
      <c r="AF262" s="172" t="s">
        <v>317</v>
      </c>
      <c r="AG262" s="172" t="s">
        <v>317</v>
      </c>
      <c r="AH262" s="172">
        <v>2.102285757969574E-3</v>
      </c>
      <c r="AJ262" s="234"/>
      <c r="AK262" s="143" t="s">
        <v>572</v>
      </c>
      <c r="AL262" s="72" t="s">
        <v>308</v>
      </c>
      <c r="AM262" s="155" t="s">
        <v>317</v>
      </c>
      <c r="AN262" s="155" t="s">
        <v>317</v>
      </c>
      <c r="AO262" s="155" t="s">
        <v>317</v>
      </c>
      <c r="AP262" s="155">
        <v>15</v>
      </c>
      <c r="AQ262" s="155">
        <v>30</v>
      </c>
      <c r="AR262" s="87"/>
      <c r="AS262" s="172" t="s">
        <v>317</v>
      </c>
      <c r="AT262" s="172" t="s">
        <v>317</v>
      </c>
      <c r="AU262" s="172" t="s">
        <v>317</v>
      </c>
      <c r="AV262" s="172">
        <v>2.1758050478677109E-3</v>
      </c>
      <c r="AW262" s="172">
        <v>1.1467013225288586E-3</v>
      </c>
      <c r="AY262" s="234"/>
      <c r="AZ262" s="143" t="s">
        <v>572</v>
      </c>
      <c r="BA262" s="72" t="s">
        <v>308</v>
      </c>
      <c r="BB262" s="165">
        <v>1</v>
      </c>
      <c r="BC262" s="165">
        <v>0.83333333333333337</v>
      </c>
      <c r="BD262" s="165" t="s">
        <v>317</v>
      </c>
      <c r="BE262" s="165" t="s">
        <v>317</v>
      </c>
      <c r="BF262" s="165">
        <v>0.6470588235294118</v>
      </c>
    </row>
    <row r="263" spans="1:58" ht="18" customHeight="1" x14ac:dyDescent="0.25">
      <c r="A263" s="234"/>
      <c r="B263" s="143" t="s">
        <v>574</v>
      </c>
      <c r="C263" s="72" t="s">
        <v>309</v>
      </c>
      <c r="D263" s="155">
        <v>15</v>
      </c>
      <c r="E263" s="155">
        <v>20</v>
      </c>
      <c r="F263" s="155">
        <v>10</v>
      </c>
      <c r="G263" s="155">
        <v>10</v>
      </c>
      <c r="H263" s="155">
        <v>55</v>
      </c>
      <c r="J263" s="155">
        <v>5143</v>
      </c>
      <c r="K263" s="155">
        <v>4807</v>
      </c>
      <c r="L263" s="155">
        <v>3940</v>
      </c>
      <c r="M263" s="155">
        <v>4385</v>
      </c>
      <c r="N263" s="155">
        <v>18275</v>
      </c>
      <c r="O263" s="165">
        <v>2.9165856503986002E-3</v>
      </c>
      <c r="P263" s="165">
        <v>4.1605991262741839E-3</v>
      </c>
      <c r="Q263" s="165">
        <v>2.5380710659898475E-3</v>
      </c>
      <c r="R263" s="165">
        <v>2.2805017103762829E-3</v>
      </c>
      <c r="S263" s="165">
        <v>3.0095759233926128E-3</v>
      </c>
      <c r="U263" s="234"/>
      <c r="V263" s="143" t="s">
        <v>574</v>
      </c>
      <c r="W263" s="72" t="s">
        <v>309</v>
      </c>
      <c r="X263" s="177">
        <v>10</v>
      </c>
      <c r="Y263" s="177">
        <v>15</v>
      </c>
      <c r="Z263" s="177" t="s">
        <v>317</v>
      </c>
      <c r="AA263" s="177" t="s">
        <v>317</v>
      </c>
      <c r="AB263" s="177">
        <v>30</v>
      </c>
      <c r="AC263" s="40"/>
      <c r="AD263" s="172">
        <v>1.9443904335990666E-3</v>
      </c>
      <c r="AE263" s="172">
        <v>3.1204493447056377E-3</v>
      </c>
      <c r="AF263" s="172" t="s">
        <v>317</v>
      </c>
      <c r="AG263" s="172" t="s">
        <v>317</v>
      </c>
      <c r="AH263" s="172">
        <v>1.6415868673050615E-3</v>
      </c>
      <c r="AJ263" s="234"/>
      <c r="AK263" s="143" t="s">
        <v>574</v>
      </c>
      <c r="AL263" s="72" t="s">
        <v>309</v>
      </c>
      <c r="AM263" s="155" t="s">
        <v>317</v>
      </c>
      <c r="AN263" s="155" t="s">
        <v>317</v>
      </c>
      <c r="AO263" s="155" t="s">
        <v>317</v>
      </c>
      <c r="AP263" s="155">
        <v>10</v>
      </c>
      <c r="AQ263" s="155">
        <v>25</v>
      </c>
      <c r="AR263" s="87"/>
      <c r="AS263" s="172" t="s">
        <v>317</v>
      </c>
      <c r="AT263" s="172" t="s">
        <v>317</v>
      </c>
      <c r="AU263" s="172" t="s">
        <v>317</v>
      </c>
      <c r="AV263" s="172">
        <v>2.2805017103762829E-3</v>
      </c>
      <c r="AW263" s="172">
        <v>1.3679890560875513E-3</v>
      </c>
      <c r="AY263" s="234"/>
      <c r="AZ263" s="143" t="s">
        <v>574</v>
      </c>
      <c r="BA263" s="72" t="s">
        <v>309</v>
      </c>
      <c r="BB263" s="165">
        <v>0.66666666666666663</v>
      </c>
      <c r="BC263" s="165">
        <v>0.75</v>
      </c>
      <c r="BD263" s="165" t="s">
        <v>317</v>
      </c>
      <c r="BE263" s="165" t="s">
        <v>317</v>
      </c>
      <c r="BF263" s="165">
        <v>0.54545454545454541</v>
      </c>
    </row>
    <row r="264" spans="1:58" ht="18" customHeight="1" x14ac:dyDescent="0.25">
      <c r="A264" s="234"/>
      <c r="B264" s="143" t="s">
        <v>577</v>
      </c>
      <c r="C264" s="72" t="s">
        <v>310</v>
      </c>
      <c r="D264" s="155">
        <v>10</v>
      </c>
      <c r="E264" s="155">
        <v>25</v>
      </c>
      <c r="F264" s="155">
        <v>10</v>
      </c>
      <c r="G264" s="155">
        <v>15</v>
      </c>
      <c r="H264" s="155">
        <v>65</v>
      </c>
      <c r="J264" s="155">
        <v>5041</v>
      </c>
      <c r="K264" s="155">
        <v>4710</v>
      </c>
      <c r="L264" s="155">
        <v>3632</v>
      </c>
      <c r="M264" s="155">
        <v>5021</v>
      </c>
      <c r="N264" s="155">
        <v>18404</v>
      </c>
      <c r="O264" s="165">
        <v>1.9837333862328904E-3</v>
      </c>
      <c r="P264" s="165">
        <v>5.3078556263269636E-3</v>
      </c>
      <c r="Q264" s="165">
        <v>2.7533039647577094E-3</v>
      </c>
      <c r="R264" s="165">
        <v>2.9874526986656044E-3</v>
      </c>
      <c r="S264" s="165">
        <v>3.5318409041512713E-3</v>
      </c>
      <c r="U264" s="234"/>
      <c r="V264" s="143" t="s">
        <v>577</v>
      </c>
      <c r="W264" s="72" t="s">
        <v>310</v>
      </c>
      <c r="X264" s="177">
        <v>10</v>
      </c>
      <c r="Y264" s="177">
        <v>25</v>
      </c>
      <c r="Z264" s="177" t="s">
        <v>317</v>
      </c>
      <c r="AA264" s="177" t="s">
        <v>317</v>
      </c>
      <c r="AB264" s="177">
        <v>45</v>
      </c>
      <c r="AC264" s="40"/>
      <c r="AD264" s="172">
        <v>1.9837333862328904E-3</v>
      </c>
      <c r="AE264" s="172">
        <v>5.3078556263269636E-3</v>
      </c>
      <c r="AF264" s="172" t="s">
        <v>317</v>
      </c>
      <c r="AG264" s="172" t="s">
        <v>317</v>
      </c>
      <c r="AH264" s="172">
        <v>2.4451206259508804E-3</v>
      </c>
      <c r="AJ264" s="234"/>
      <c r="AK264" s="143" t="s">
        <v>577</v>
      </c>
      <c r="AL264" s="72" t="s">
        <v>310</v>
      </c>
      <c r="AM264" s="155" t="s">
        <v>317</v>
      </c>
      <c r="AN264" s="155" t="s">
        <v>317</v>
      </c>
      <c r="AO264" s="155" t="s">
        <v>317</v>
      </c>
      <c r="AP264" s="155">
        <v>10</v>
      </c>
      <c r="AQ264" s="155">
        <v>20</v>
      </c>
      <c r="AR264" s="87"/>
      <c r="AS264" s="172" t="s">
        <v>317</v>
      </c>
      <c r="AT264" s="172" t="s">
        <v>317</v>
      </c>
      <c r="AU264" s="172" t="s">
        <v>317</v>
      </c>
      <c r="AV264" s="172">
        <v>1.9916351324437364E-3</v>
      </c>
      <c r="AW264" s="172">
        <v>1.0867202782003911E-3</v>
      </c>
      <c r="AY264" s="234"/>
      <c r="AZ264" s="143" t="s">
        <v>577</v>
      </c>
      <c r="BA264" s="72" t="s">
        <v>310</v>
      </c>
      <c r="BB264" s="165">
        <v>1</v>
      </c>
      <c r="BC264" s="165">
        <v>1</v>
      </c>
      <c r="BD264" s="165" t="s">
        <v>317</v>
      </c>
      <c r="BE264" s="165" t="s">
        <v>317</v>
      </c>
      <c r="BF264" s="165">
        <v>0.69230769230769229</v>
      </c>
    </row>
    <row r="265" spans="1:58" ht="18" customHeight="1" x14ac:dyDescent="0.25">
      <c r="A265" s="234"/>
      <c r="B265" s="143" t="s">
        <v>578</v>
      </c>
      <c r="C265" s="72" t="s">
        <v>311</v>
      </c>
      <c r="D265" s="155">
        <v>35</v>
      </c>
      <c r="E265" s="155">
        <v>50</v>
      </c>
      <c r="F265" s="155">
        <v>30</v>
      </c>
      <c r="G265" s="155">
        <v>30</v>
      </c>
      <c r="H265" s="155">
        <v>145</v>
      </c>
      <c r="J265" s="155">
        <v>9835</v>
      </c>
      <c r="K265" s="155">
        <v>8494</v>
      </c>
      <c r="L265" s="155">
        <v>6206</v>
      </c>
      <c r="M265" s="155">
        <v>7227</v>
      </c>
      <c r="N265" s="155">
        <v>31762</v>
      </c>
      <c r="O265" s="165">
        <v>3.5587188612099642E-3</v>
      </c>
      <c r="P265" s="165">
        <v>5.8865081233812101E-3</v>
      </c>
      <c r="Q265" s="165">
        <v>4.8340315823396712E-3</v>
      </c>
      <c r="R265" s="165">
        <v>4.1511000415110008E-3</v>
      </c>
      <c r="S265" s="165">
        <v>4.5652037025376239E-3</v>
      </c>
      <c r="U265" s="234"/>
      <c r="V265" s="143" t="s">
        <v>578</v>
      </c>
      <c r="W265" s="72" t="s">
        <v>311</v>
      </c>
      <c r="X265" s="177">
        <v>35</v>
      </c>
      <c r="Y265" s="177">
        <v>45</v>
      </c>
      <c r="Z265" s="177">
        <v>10</v>
      </c>
      <c r="AA265" s="177" t="s">
        <v>317</v>
      </c>
      <c r="AB265" s="177">
        <v>100</v>
      </c>
      <c r="AC265" s="40"/>
      <c r="AD265" s="172">
        <v>3.5587188612099642E-3</v>
      </c>
      <c r="AE265" s="172">
        <v>5.2978573110430893E-3</v>
      </c>
      <c r="AF265" s="172">
        <v>1.6113438607798904E-3</v>
      </c>
      <c r="AG265" s="172" t="s">
        <v>317</v>
      </c>
      <c r="AH265" s="172">
        <v>3.1484163465776713E-3</v>
      </c>
      <c r="AJ265" s="234"/>
      <c r="AK265" s="143" t="s">
        <v>578</v>
      </c>
      <c r="AL265" s="72" t="s">
        <v>311</v>
      </c>
      <c r="AM265" s="155" t="s">
        <v>317</v>
      </c>
      <c r="AN265" s="155" t="s">
        <v>317</v>
      </c>
      <c r="AO265" s="155">
        <v>15</v>
      </c>
      <c r="AP265" s="155">
        <v>20</v>
      </c>
      <c r="AQ265" s="155">
        <v>45</v>
      </c>
      <c r="AR265" s="87"/>
      <c r="AS265" s="172" t="s">
        <v>317</v>
      </c>
      <c r="AT265" s="172" t="s">
        <v>317</v>
      </c>
      <c r="AU265" s="172">
        <v>2.4170157911698356E-3</v>
      </c>
      <c r="AV265" s="172">
        <v>2.7674000276740004E-3</v>
      </c>
      <c r="AW265" s="172">
        <v>1.4167873559599521E-3</v>
      </c>
      <c r="AY265" s="234"/>
      <c r="AZ265" s="143" t="s">
        <v>578</v>
      </c>
      <c r="BA265" s="72" t="s">
        <v>311</v>
      </c>
      <c r="BB265" s="165">
        <v>1</v>
      </c>
      <c r="BC265" s="165">
        <v>0.9</v>
      </c>
      <c r="BD265" s="165">
        <v>0.33333333333333331</v>
      </c>
      <c r="BE265" s="165" t="s">
        <v>317</v>
      </c>
      <c r="BF265" s="165">
        <v>0.68965517241379315</v>
      </c>
    </row>
    <row r="266" spans="1:58" ht="18" customHeight="1" x14ac:dyDescent="0.25">
      <c r="A266" s="234"/>
      <c r="B266" s="143" t="s">
        <v>588</v>
      </c>
      <c r="C266" s="72" t="s">
        <v>312</v>
      </c>
      <c r="D266" s="155">
        <v>25</v>
      </c>
      <c r="E266" s="155">
        <v>50</v>
      </c>
      <c r="F266" s="155">
        <v>30</v>
      </c>
      <c r="G266" s="155">
        <v>10</v>
      </c>
      <c r="H266" s="155">
        <v>115</v>
      </c>
      <c r="J266" s="155">
        <v>7132</v>
      </c>
      <c r="K266" s="155">
        <v>7153</v>
      </c>
      <c r="L266" s="155">
        <v>5738</v>
      </c>
      <c r="M266" s="155">
        <v>6445</v>
      </c>
      <c r="N266" s="155">
        <v>26468</v>
      </c>
      <c r="O266" s="165">
        <v>3.5053280987100391E-3</v>
      </c>
      <c r="P266" s="165">
        <v>6.990074094785405E-3</v>
      </c>
      <c r="Q266" s="165">
        <v>5.2283025444405714E-3</v>
      </c>
      <c r="R266" s="165">
        <v>1.5515903801396431E-3</v>
      </c>
      <c r="S266" s="165">
        <v>4.344869276106997E-3</v>
      </c>
      <c r="U266" s="234"/>
      <c r="V266" s="143" t="s">
        <v>588</v>
      </c>
      <c r="W266" s="72" t="s">
        <v>312</v>
      </c>
      <c r="X266" s="177">
        <v>25</v>
      </c>
      <c r="Y266" s="177">
        <v>45</v>
      </c>
      <c r="Z266" s="177">
        <v>10</v>
      </c>
      <c r="AA266" s="177" t="s">
        <v>317</v>
      </c>
      <c r="AB266" s="177">
        <v>75</v>
      </c>
      <c r="AC266" s="40"/>
      <c r="AD266" s="172">
        <v>3.5053280987100391E-3</v>
      </c>
      <c r="AE266" s="172">
        <v>6.2910666853068639E-3</v>
      </c>
      <c r="AF266" s="172">
        <v>1.7427675148135239E-3</v>
      </c>
      <c r="AG266" s="172" t="s">
        <v>317</v>
      </c>
      <c r="AH266" s="172">
        <v>2.8336103974610852E-3</v>
      </c>
      <c r="AJ266" s="234"/>
      <c r="AK266" s="143" t="s">
        <v>588</v>
      </c>
      <c r="AL266" s="72" t="s">
        <v>312</v>
      </c>
      <c r="AM266" s="155" t="s">
        <v>317</v>
      </c>
      <c r="AN266" s="155" t="s">
        <v>317</v>
      </c>
      <c r="AO266" s="155">
        <v>20</v>
      </c>
      <c r="AP266" s="155">
        <v>10</v>
      </c>
      <c r="AQ266" s="155">
        <v>35</v>
      </c>
      <c r="AR266" s="87"/>
      <c r="AS266" s="172" t="s">
        <v>317</v>
      </c>
      <c r="AT266" s="172" t="s">
        <v>317</v>
      </c>
      <c r="AU266" s="172">
        <v>3.4855350296270479E-3</v>
      </c>
      <c r="AV266" s="172">
        <v>1.5515903801396431E-3</v>
      </c>
      <c r="AW266" s="172">
        <v>1.3223515188151729E-3</v>
      </c>
      <c r="AY266" s="234"/>
      <c r="AZ266" s="143" t="s">
        <v>588</v>
      </c>
      <c r="BA266" s="72" t="s">
        <v>312</v>
      </c>
      <c r="BB266" s="165">
        <v>1</v>
      </c>
      <c r="BC266" s="165">
        <v>0.9</v>
      </c>
      <c r="BD266" s="165">
        <v>0.33333333333333331</v>
      </c>
      <c r="BE266" s="165" t="s">
        <v>317</v>
      </c>
      <c r="BF266" s="165">
        <v>0.65217391304347827</v>
      </c>
    </row>
    <row r="267" spans="1:58" ht="18" customHeight="1" x14ac:dyDescent="0.25">
      <c r="A267" s="234"/>
      <c r="B267" s="143" t="s">
        <v>591</v>
      </c>
      <c r="C267" s="72" t="s">
        <v>313</v>
      </c>
      <c r="D267" s="155">
        <v>15</v>
      </c>
      <c r="E267" s="155">
        <v>35</v>
      </c>
      <c r="F267" s="155">
        <v>15</v>
      </c>
      <c r="G267" s="155">
        <v>15</v>
      </c>
      <c r="H267" s="155">
        <v>75</v>
      </c>
      <c r="J267" s="155">
        <v>6824</v>
      </c>
      <c r="K267" s="155">
        <v>5815</v>
      </c>
      <c r="L267" s="155">
        <v>4215</v>
      </c>
      <c r="M267" s="155">
        <v>4581</v>
      </c>
      <c r="N267" s="155">
        <v>21435</v>
      </c>
      <c r="O267" s="165">
        <v>2.1981242672919109E-3</v>
      </c>
      <c r="P267" s="165">
        <v>6.0189165950128975E-3</v>
      </c>
      <c r="Q267" s="165">
        <v>3.5587188612099642E-3</v>
      </c>
      <c r="R267" s="165">
        <v>3.2743942370661427E-3</v>
      </c>
      <c r="S267" s="165">
        <v>3.4989503149055285E-3</v>
      </c>
      <c r="U267" s="234"/>
      <c r="V267" s="143" t="s">
        <v>591</v>
      </c>
      <c r="W267" s="72" t="s">
        <v>313</v>
      </c>
      <c r="X267" s="177">
        <v>10</v>
      </c>
      <c r="Y267" s="177">
        <v>35</v>
      </c>
      <c r="Z267" s="177" t="s">
        <v>317</v>
      </c>
      <c r="AA267" s="177" t="s">
        <v>317</v>
      </c>
      <c r="AB267" s="177">
        <v>55</v>
      </c>
      <c r="AC267" s="40"/>
      <c r="AD267" s="172">
        <v>1.4654161781946073E-3</v>
      </c>
      <c r="AE267" s="172">
        <v>6.0189165950128975E-3</v>
      </c>
      <c r="AF267" s="172" t="s">
        <v>317</v>
      </c>
      <c r="AG267" s="172" t="s">
        <v>317</v>
      </c>
      <c r="AH267" s="172">
        <v>2.5658968975973873E-3</v>
      </c>
      <c r="AJ267" s="234"/>
      <c r="AK267" s="143" t="s">
        <v>591</v>
      </c>
      <c r="AL267" s="72" t="s">
        <v>313</v>
      </c>
      <c r="AM267" s="155" t="s">
        <v>317</v>
      </c>
      <c r="AN267" s="155" t="s">
        <v>317</v>
      </c>
      <c r="AO267" s="155" t="s">
        <v>317</v>
      </c>
      <c r="AP267" s="155">
        <v>15</v>
      </c>
      <c r="AQ267" s="155">
        <v>25</v>
      </c>
      <c r="AR267" s="87"/>
      <c r="AS267" s="172" t="s">
        <v>317</v>
      </c>
      <c r="AT267" s="172" t="s">
        <v>317</v>
      </c>
      <c r="AU267" s="172" t="s">
        <v>317</v>
      </c>
      <c r="AV267" s="172">
        <v>3.2743942370661427E-3</v>
      </c>
      <c r="AW267" s="172">
        <v>1.166316771635176E-3</v>
      </c>
      <c r="AY267" s="234"/>
      <c r="AZ267" s="143" t="s">
        <v>591</v>
      </c>
      <c r="BA267" s="72" t="s">
        <v>313</v>
      </c>
      <c r="BB267" s="165">
        <v>0.66666666666666663</v>
      </c>
      <c r="BC267" s="165">
        <v>1</v>
      </c>
      <c r="BD267" s="165" t="s">
        <v>317</v>
      </c>
      <c r="BE267" s="165" t="s">
        <v>317</v>
      </c>
      <c r="BF267" s="165">
        <v>0.73333333333333328</v>
      </c>
    </row>
    <row r="268" spans="1:58" ht="18" customHeight="1" x14ac:dyDescent="0.25">
      <c r="A268" s="234"/>
      <c r="B268" s="143" t="s">
        <v>579</v>
      </c>
      <c r="C268" s="72" t="s">
        <v>314</v>
      </c>
      <c r="D268" s="155">
        <v>20</v>
      </c>
      <c r="E268" s="155">
        <v>55</v>
      </c>
      <c r="F268" s="155">
        <v>30</v>
      </c>
      <c r="G268" s="155">
        <v>15</v>
      </c>
      <c r="H268" s="155">
        <v>120</v>
      </c>
      <c r="J268" s="155">
        <v>7117</v>
      </c>
      <c r="K268" s="155">
        <v>6761</v>
      </c>
      <c r="L268" s="155">
        <v>5539</v>
      </c>
      <c r="M268" s="155">
        <v>6577</v>
      </c>
      <c r="N268" s="155">
        <v>25994</v>
      </c>
      <c r="O268" s="165">
        <v>2.810172825628776E-3</v>
      </c>
      <c r="P268" s="165">
        <v>8.1348912882709661E-3</v>
      </c>
      <c r="Q268" s="165">
        <v>5.4161400974905216E-3</v>
      </c>
      <c r="R268" s="165">
        <v>2.280675079823628E-3</v>
      </c>
      <c r="S268" s="165">
        <v>4.6164499499884585E-3</v>
      </c>
      <c r="U268" s="234"/>
      <c r="V268" s="143" t="s">
        <v>579</v>
      </c>
      <c r="W268" s="72" t="s">
        <v>314</v>
      </c>
      <c r="X268" s="177">
        <v>15</v>
      </c>
      <c r="Y268" s="177">
        <v>45</v>
      </c>
      <c r="Z268" s="177">
        <v>15</v>
      </c>
      <c r="AA268" s="177" t="s">
        <v>317</v>
      </c>
      <c r="AB268" s="177">
        <v>80</v>
      </c>
      <c r="AC268" s="40"/>
      <c r="AD268" s="172">
        <v>2.1076296192215822E-3</v>
      </c>
      <c r="AE268" s="172">
        <v>6.6558201449489719E-3</v>
      </c>
      <c r="AF268" s="172">
        <v>2.7080700487452608E-3</v>
      </c>
      <c r="AG268" s="172" t="s">
        <v>317</v>
      </c>
      <c r="AH268" s="172">
        <v>3.0776332999923059E-3</v>
      </c>
      <c r="AJ268" s="234"/>
      <c r="AK268" s="143" t="s">
        <v>579</v>
      </c>
      <c r="AL268" s="72" t="s">
        <v>314</v>
      </c>
      <c r="AM268" s="155" t="s">
        <v>317</v>
      </c>
      <c r="AN268" s="155">
        <v>10</v>
      </c>
      <c r="AO268" s="155">
        <v>15</v>
      </c>
      <c r="AP268" s="155">
        <v>10</v>
      </c>
      <c r="AQ268" s="155">
        <v>40</v>
      </c>
      <c r="AR268" s="87"/>
      <c r="AS268" s="172" t="s">
        <v>317</v>
      </c>
      <c r="AT268" s="172">
        <v>1.4790711433219938E-3</v>
      </c>
      <c r="AU268" s="172">
        <v>2.7080700487452608E-3</v>
      </c>
      <c r="AV268" s="172">
        <v>1.5204500532157519E-3</v>
      </c>
      <c r="AW268" s="172">
        <v>1.538816649996153E-3</v>
      </c>
      <c r="AY268" s="234"/>
      <c r="AZ268" s="143" t="s">
        <v>579</v>
      </c>
      <c r="BA268" s="72" t="s">
        <v>314</v>
      </c>
      <c r="BB268" s="165">
        <v>0.75</v>
      </c>
      <c r="BC268" s="165">
        <v>0.81818181818181823</v>
      </c>
      <c r="BD268" s="165">
        <v>0.5</v>
      </c>
      <c r="BE268" s="165" t="s">
        <v>317</v>
      </c>
      <c r="BF268" s="165">
        <v>0.66666666666666663</v>
      </c>
    </row>
    <row r="269" spans="1:58" ht="18" customHeight="1" x14ac:dyDescent="0.25">
      <c r="A269" s="234"/>
      <c r="B269" s="143" t="s">
        <v>584</v>
      </c>
      <c r="C269" s="72" t="s">
        <v>315</v>
      </c>
      <c r="D269" s="155">
        <v>45</v>
      </c>
      <c r="E269" s="155">
        <v>85</v>
      </c>
      <c r="F269" s="155">
        <v>30</v>
      </c>
      <c r="G269" s="155">
        <v>25</v>
      </c>
      <c r="H269" s="155">
        <v>180</v>
      </c>
      <c r="J269" s="155">
        <v>7804</v>
      </c>
      <c r="K269" s="155">
        <v>7299</v>
      </c>
      <c r="L269" s="155">
        <v>5579</v>
      </c>
      <c r="M269" s="155">
        <v>6458</v>
      </c>
      <c r="N269" s="155">
        <v>27140</v>
      </c>
      <c r="O269" s="165">
        <v>5.7662737057919012E-3</v>
      </c>
      <c r="P269" s="165">
        <v>1.1645430880942595E-2</v>
      </c>
      <c r="Q269" s="165">
        <v>5.3773077612475351E-3</v>
      </c>
      <c r="R269" s="165">
        <v>3.8711675441313099E-3</v>
      </c>
      <c r="S269" s="165">
        <v>6.6322770817980837E-3</v>
      </c>
      <c r="U269" s="234"/>
      <c r="V269" s="143" t="s">
        <v>584</v>
      </c>
      <c r="W269" s="72" t="s">
        <v>315</v>
      </c>
      <c r="X269" s="177">
        <v>40</v>
      </c>
      <c r="Y269" s="177">
        <v>75</v>
      </c>
      <c r="Z269" s="177">
        <v>15</v>
      </c>
      <c r="AA269" s="177">
        <v>10</v>
      </c>
      <c r="AB269" s="177">
        <v>145</v>
      </c>
      <c r="AC269" s="40"/>
      <c r="AD269" s="172">
        <v>5.1255766273705788E-3</v>
      </c>
      <c r="AE269" s="172">
        <v>1.0275380189066995E-2</v>
      </c>
      <c r="AF269" s="172">
        <v>2.6886538806237675E-3</v>
      </c>
      <c r="AG269" s="172">
        <v>1.548467017652524E-3</v>
      </c>
      <c r="AH269" s="172">
        <v>5.3426676492262341E-3</v>
      </c>
      <c r="AJ269" s="234"/>
      <c r="AK269" s="143" t="s">
        <v>584</v>
      </c>
      <c r="AL269" s="72" t="s">
        <v>315</v>
      </c>
      <c r="AM269" s="155" t="s">
        <v>317</v>
      </c>
      <c r="AN269" s="155" t="s">
        <v>317</v>
      </c>
      <c r="AO269" s="155">
        <v>10</v>
      </c>
      <c r="AP269" s="155">
        <v>10</v>
      </c>
      <c r="AQ269" s="155">
        <v>35</v>
      </c>
      <c r="AR269" s="87"/>
      <c r="AS269" s="172" t="s">
        <v>317</v>
      </c>
      <c r="AT269" s="172" t="s">
        <v>317</v>
      </c>
      <c r="AU269" s="172">
        <v>1.7924359204158451E-3</v>
      </c>
      <c r="AV269" s="172">
        <v>1.548467017652524E-3</v>
      </c>
      <c r="AW269" s="172">
        <v>1.2896094325718496E-3</v>
      </c>
      <c r="AY269" s="234"/>
      <c r="AZ269" s="143" t="s">
        <v>584</v>
      </c>
      <c r="BA269" s="72" t="s">
        <v>315</v>
      </c>
      <c r="BB269" s="165">
        <v>0.88888888888888884</v>
      </c>
      <c r="BC269" s="165">
        <v>0.88235294117647056</v>
      </c>
      <c r="BD269" s="165">
        <v>0.5</v>
      </c>
      <c r="BE269" s="165">
        <v>0.4</v>
      </c>
      <c r="BF269" s="165">
        <v>0.80555555555555558</v>
      </c>
    </row>
    <row r="270" spans="1:58" ht="18" customHeight="1" x14ac:dyDescent="0.25">
      <c r="A270" s="234"/>
      <c r="B270" s="143" t="s">
        <v>587</v>
      </c>
      <c r="C270" s="72" t="s">
        <v>316</v>
      </c>
      <c r="D270" s="155">
        <v>35</v>
      </c>
      <c r="E270" s="155">
        <v>60</v>
      </c>
      <c r="F270" s="155">
        <v>40</v>
      </c>
      <c r="G270" s="155">
        <v>35</v>
      </c>
      <c r="H270" s="155">
        <v>170</v>
      </c>
      <c r="J270" s="155">
        <v>10327</v>
      </c>
      <c r="K270" s="155">
        <v>9811</v>
      </c>
      <c r="L270" s="155">
        <v>7703</v>
      </c>
      <c r="M270" s="155">
        <v>8411</v>
      </c>
      <c r="N270" s="155">
        <v>36252</v>
      </c>
      <c r="O270" s="165">
        <v>3.3891740098770215E-3</v>
      </c>
      <c r="P270" s="165">
        <v>6.1155845479563759E-3</v>
      </c>
      <c r="Q270" s="165">
        <v>5.1927820329741659E-3</v>
      </c>
      <c r="R270" s="165">
        <v>4.1612174533349183E-3</v>
      </c>
      <c r="S270" s="165">
        <v>4.6893964470925741E-3</v>
      </c>
      <c r="U270" s="234"/>
      <c r="V270" s="143" t="s">
        <v>587</v>
      </c>
      <c r="W270" s="72" t="s">
        <v>316</v>
      </c>
      <c r="X270" s="177">
        <v>30</v>
      </c>
      <c r="Y270" s="177">
        <v>50</v>
      </c>
      <c r="Z270" s="177">
        <v>10</v>
      </c>
      <c r="AA270" s="177" t="s">
        <v>317</v>
      </c>
      <c r="AB270" s="177">
        <v>90</v>
      </c>
      <c r="AC270" s="40"/>
      <c r="AD270" s="172">
        <v>2.9050062941803042E-3</v>
      </c>
      <c r="AE270" s="172">
        <v>5.0963204566303131E-3</v>
      </c>
      <c r="AF270" s="172">
        <v>1.2981955082435415E-3</v>
      </c>
      <c r="AG270" s="172" t="s">
        <v>317</v>
      </c>
      <c r="AH270" s="172">
        <v>2.4826216484607746E-3</v>
      </c>
      <c r="AJ270" s="234"/>
      <c r="AK270" s="143" t="s">
        <v>587</v>
      </c>
      <c r="AL270" s="72" t="s">
        <v>316</v>
      </c>
      <c r="AM270" s="155" t="s">
        <v>317</v>
      </c>
      <c r="AN270" s="155" t="s">
        <v>317</v>
      </c>
      <c r="AO270" s="155">
        <v>35</v>
      </c>
      <c r="AP270" s="155">
        <v>35</v>
      </c>
      <c r="AQ270" s="155">
        <v>80</v>
      </c>
      <c r="AR270" s="87"/>
      <c r="AS270" s="172" t="s">
        <v>317</v>
      </c>
      <c r="AT270" s="172" t="s">
        <v>317</v>
      </c>
      <c r="AU270" s="172">
        <v>4.5436842788523953E-3</v>
      </c>
      <c r="AV270" s="172">
        <v>4.1612174533349183E-3</v>
      </c>
      <c r="AW270" s="172">
        <v>2.2067747986317995E-3</v>
      </c>
      <c r="AY270" s="234"/>
      <c r="AZ270" s="143" t="s">
        <v>587</v>
      </c>
      <c r="BA270" s="72" t="s">
        <v>316</v>
      </c>
      <c r="BB270" s="165">
        <v>0.8571428571428571</v>
      </c>
      <c r="BC270" s="165">
        <v>0.83333333333333337</v>
      </c>
      <c r="BD270" s="165">
        <v>0.25</v>
      </c>
      <c r="BE270" s="165" t="s">
        <v>317</v>
      </c>
      <c r="BF270" s="165">
        <v>0.52941176470588236</v>
      </c>
    </row>
    <row r="271" spans="1:58" ht="18" customHeight="1" x14ac:dyDescent="0.25">
      <c r="A271" s="234"/>
      <c r="B271" s="143" t="s">
        <v>725</v>
      </c>
      <c r="C271" s="72" t="s">
        <v>726</v>
      </c>
      <c r="D271" s="155">
        <v>45</v>
      </c>
      <c r="E271" s="155">
        <v>75</v>
      </c>
      <c r="F271" s="155">
        <v>15</v>
      </c>
      <c r="G271" s="155">
        <v>20</v>
      </c>
      <c r="H271" s="155">
        <v>160</v>
      </c>
      <c r="J271" s="155">
        <v>9406</v>
      </c>
      <c r="K271" s="155">
        <v>8706</v>
      </c>
      <c r="L271" s="155">
        <v>6798</v>
      </c>
      <c r="M271" s="155">
        <v>7597</v>
      </c>
      <c r="N271" s="155">
        <v>32507</v>
      </c>
      <c r="O271" s="165">
        <v>4.7841803104401448E-3</v>
      </c>
      <c r="P271" s="165">
        <v>8.6147484493452799E-3</v>
      </c>
      <c r="Q271" s="165">
        <v>2.2065313327449248E-3</v>
      </c>
      <c r="R271" s="165">
        <v>2.6326181387389758E-3</v>
      </c>
      <c r="S271" s="165">
        <v>4.9220167963823173E-3</v>
      </c>
      <c r="U271" s="234"/>
      <c r="V271" s="143" t="s">
        <v>725</v>
      </c>
      <c r="W271" s="72" t="s">
        <v>726</v>
      </c>
      <c r="X271" s="177">
        <v>45</v>
      </c>
      <c r="Y271" s="177">
        <v>75</v>
      </c>
      <c r="Z271" s="177" t="s">
        <v>317</v>
      </c>
      <c r="AA271" s="177" t="s">
        <v>317</v>
      </c>
      <c r="AB271" s="177">
        <v>130</v>
      </c>
      <c r="AC271" s="40"/>
      <c r="AD271" s="172">
        <v>4.7841803104401448E-3</v>
      </c>
      <c r="AE271" s="172">
        <v>8.6147484493452799E-3</v>
      </c>
      <c r="AF271" s="172" t="s">
        <v>317</v>
      </c>
      <c r="AG271" s="172" t="s">
        <v>317</v>
      </c>
      <c r="AH271" s="172">
        <v>3.9991386470606327E-3</v>
      </c>
      <c r="AJ271" s="234"/>
      <c r="AK271" s="143" t="s">
        <v>725</v>
      </c>
      <c r="AL271" s="72" t="s">
        <v>726</v>
      </c>
      <c r="AM271" s="155" t="s">
        <v>317</v>
      </c>
      <c r="AN271" s="155" t="s">
        <v>317</v>
      </c>
      <c r="AO271" s="155">
        <v>10</v>
      </c>
      <c r="AP271" s="155">
        <v>15</v>
      </c>
      <c r="AQ271" s="155">
        <v>30</v>
      </c>
      <c r="AR271" s="87"/>
      <c r="AS271" s="172" t="s">
        <v>317</v>
      </c>
      <c r="AT271" s="172" t="s">
        <v>317</v>
      </c>
      <c r="AU271" s="172">
        <v>1.4710208884966167E-3</v>
      </c>
      <c r="AV271" s="172">
        <v>1.9744636040542321E-3</v>
      </c>
      <c r="AW271" s="172">
        <v>9.228781493216846E-4</v>
      </c>
      <c r="AY271" s="234"/>
      <c r="AZ271" s="143" t="s">
        <v>725</v>
      </c>
      <c r="BA271" s="72" t="s">
        <v>726</v>
      </c>
      <c r="BB271" s="165">
        <v>1</v>
      </c>
      <c r="BC271" s="165">
        <v>1</v>
      </c>
      <c r="BD271" s="165" t="s">
        <v>317</v>
      </c>
      <c r="BE271" s="165" t="s">
        <v>317</v>
      </c>
      <c r="BF271" s="165">
        <v>0.8125</v>
      </c>
    </row>
    <row r="272" spans="1:58" ht="8.25" customHeight="1" x14ac:dyDescent="0.25">
      <c r="A272" s="31"/>
      <c r="B272" s="73"/>
      <c r="C272" s="31"/>
      <c r="D272" s="158"/>
      <c r="E272" s="158"/>
      <c r="F272" s="158"/>
      <c r="G272" s="158"/>
      <c r="H272" s="179"/>
      <c r="J272" s="158"/>
      <c r="K272" s="158"/>
      <c r="L272" s="158"/>
      <c r="M272" s="158"/>
      <c r="N272" s="159"/>
      <c r="O272" s="170"/>
      <c r="P272" s="170"/>
      <c r="Q272" s="170"/>
      <c r="R272" s="170"/>
      <c r="S272" s="171"/>
      <c r="U272" s="31"/>
      <c r="V272" s="73"/>
      <c r="W272" s="31"/>
      <c r="X272" s="166"/>
      <c r="Y272" s="166"/>
      <c r="Z272" s="166"/>
      <c r="AA272" s="166"/>
      <c r="AB272" s="178"/>
      <c r="AC272" s="24"/>
      <c r="AD272" s="172"/>
      <c r="AE272" s="172"/>
      <c r="AF272" s="172"/>
      <c r="AG272" s="172"/>
      <c r="AH272" s="172"/>
      <c r="AJ272" s="31"/>
      <c r="AK272" s="73"/>
      <c r="AL272" s="31"/>
      <c r="AM272" s="158"/>
      <c r="AN272" s="158"/>
      <c r="AO272" s="158"/>
      <c r="AP272" s="158"/>
      <c r="AQ272" s="159"/>
      <c r="AR272" s="88"/>
      <c r="AS272" s="174"/>
      <c r="AT272" s="174"/>
      <c r="AU272" s="174"/>
      <c r="AV272" s="174"/>
      <c r="AW272" s="174"/>
      <c r="AY272" s="31"/>
      <c r="AZ272" s="73"/>
      <c r="BA272" s="31"/>
      <c r="BB272" s="158"/>
      <c r="BC272" s="158"/>
      <c r="BD272" s="184"/>
      <c r="BE272" s="177"/>
      <c r="BF272" s="185"/>
    </row>
    <row r="273" spans="1:58" ht="18" customHeight="1" x14ac:dyDescent="0.25">
      <c r="A273" s="233" t="s">
        <v>2</v>
      </c>
      <c r="B273" s="143" t="s">
        <v>602</v>
      </c>
      <c r="C273" s="72" t="s">
        <v>164</v>
      </c>
      <c r="D273" s="155" t="s">
        <v>317</v>
      </c>
      <c r="E273" s="155">
        <v>10</v>
      </c>
      <c r="F273" s="155">
        <v>40</v>
      </c>
      <c r="G273" s="155">
        <v>20</v>
      </c>
      <c r="H273" s="155">
        <v>75</v>
      </c>
      <c r="J273" s="155">
        <v>11145</v>
      </c>
      <c r="K273" s="155">
        <v>10831</v>
      </c>
      <c r="L273" s="155">
        <v>8267</v>
      </c>
      <c r="M273" s="155">
        <v>9296</v>
      </c>
      <c r="N273" s="155">
        <v>39539</v>
      </c>
      <c r="O273" s="165" t="s">
        <v>317</v>
      </c>
      <c r="P273" s="165">
        <v>9.2327578247622562E-4</v>
      </c>
      <c r="Q273" s="165">
        <v>4.8385145760251602E-3</v>
      </c>
      <c r="R273" s="165">
        <v>2.1514629948364886E-3</v>
      </c>
      <c r="S273" s="165">
        <v>1.8968613267912693E-3</v>
      </c>
      <c r="U273" s="233" t="s">
        <v>2</v>
      </c>
      <c r="V273" s="143" t="s">
        <v>602</v>
      </c>
      <c r="W273" s="72" t="s">
        <v>164</v>
      </c>
      <c r="X273" s="177" t="s">
        <v>317</v>
      </c>
      <c r="Y273" s="177" t="s">
        <v>317</v>
      </c>
      <c r="Z273" s="177" t="s">
        <v>317</v>
      </c>
      <c r="AA273" s="177" t="s">
        <v>317</v>
      </c>
      <c r="AB273" s="177">
        <v>15</v>
      </c>
      <c r="AC273" s="40"/>
      <c r="AD273" s="172" t="s">
        <v>317</v>
      </c>
      <c r="AE273" s="172" t="s">
        <v>317</v>
      </c>
      <c r="AF273" s="172" t="s">
        <v>317</v>
      </c>
      <c r="AG273" s="172" t="s">
        <v>317</v>
      </c>
      <c r="AH273" s="172">
        <v>3.7937226535825387E-4</v>
      </c>
      <c r="AJ273" s="233" t="s">
        <v>2</v>
      </c>
      <c r="AK273" s="143" t="s">
        <v>602</v>
      </c>
      <c r="AL273" s="72" t="s">
        <v>164</v>
      </c>
      <c r="AM273" s="155" t="s">
        <v>317</v>
      </c>
      <c r="AN273" s="155" t="s">
        <v>317</v>
      </c>
      <c r="AO273" s="155">
        <v>35</v>
      </c>
      <c r="AP273" s="155">
        <v>20</v>
      </c>
      <c r="AQ273" s="155">
        <v>60</v>
      </c>
      <c r="AR273" s="87"/>
      <c r="AS273" s="172" t="s">
        <v>317</v>
      </c>
      <c r="AT273" s="172" t="s">
        <v>317</v>
      </c>
      <c r="AU273" s="172">
        <v>4.2337002540220152E-3</v>
      </c>
      <c r="AV273" s="172">
        <v>2.1514629948364886E-3</v>
      </c>
      <c r="AW273" s="172">
        <v>1.5174890614330155E-3</v>
      </c>
      <c r="AY273" s="233" t="s">
        <v>2</v>
      </c>
      <c r="AZ273" s="143" t="s">
        <v>602</v>
      </c>
      <c r="BA273" s="72" t="s">
        <v>164</v>
      </c>
      <c r="BB273" s="165" t="s">
        <v>317</v>
      </c>
      <c r="BC273" s="165" t="s">
        <v>317</v>
      </c>
      <c r="BD273" s="165" t="s">
        <v>317</v>
      </c>
      <c r="BE273" s="165" t="s">
        <v>317</v>
      </c>
      <c r="BF273" s="165">
        <v>0.2</v>
      </c>
    </row>
    <row r="274" spans="1:58" ht="18" customHeight="1" x14ac:dyDescent="0.25">
      <c r="A274" s="234"/>
      <c r="B274" s="143" t="s">
        <v>619</v>
      </c>
      <c r="C274" s="72" t="s">
        <v>39</v>
      </c>
      <c r="D274" s="155">
        <v>100</v>
      </c>
      <c r="E274" s="155">
        <v>190</v>
      </c>
      <c r="F274" s="155">
        <v>45</v>
      </c>
      <c r="G274" s="155">
        <v>30</v>
      </c>
      <c r="H274" s="155">
        <v>370</v>
      </c>
      <c r="J274" s="155">
        <v>13284</v>
      </c>
      <c r="K274" s="155">
        <v>12380</v>
      </c>
      <c r="L274" s="155">
        <v>9305</v>
      </c>
      <c r="M274" s="155">
        <v>10323</v>
      </c>
      <c r="N274" s="155">
        <v>45292</v>
      </c>
      <c r="O274" s="165">
        <v>7.527853056308341E-3</v>
      </c>
      <c r="P274" s="165">
        <v>1.5347334410339256E-2</v>
      </c>
      <c r="Q274" s="165">
        <v>4.8361096184846852E-3</v>
      </c>
      <c r="R274" s="165">
        <v>2.906131938390003E-3</v>
      </c>
      <c r="S274" s="165">
        <v>8.1692131060672971E-3</v>
      </c>
      <c r="U274" s="234"/>
      <c r="V274" s="143" t="s">
        <v>619</v>
      </c>
      <c r="W274" s="72" t="s">
        <v>39</v>
      </c>
      <c r="X274" s="177">
        <v>95</v>
      </c>
      <c r="Y274" s="177">
        <v>180</v>
      </c>
      <c r="Z274" s="177">
        <v>25</v>
      </c>
      <c r="AA274" s="177">
        <v>10</v>
      </c>
      <c r="AB274" s="177">
        <v>305</v>
      </c>
      <c r="AC274" s="40"/>
      <c r="AD274" s="172">
        <v>7.1514604034929241E-3</v>
      </c>
      <c r="AE274" s="172">
        <v>1.4539579967689823E-2</v>
      </c>
      <c r="AF274" s="172">
        <v>2.6867275658248252E-3</v>
      </c>
      <c r="AG274" s="172">
        <v>9.6871064613000097E-4</v>
      </c>
      <c r="AH274" s="172">
        <v>6.7340810739203389E-3</v>
      </c>
      <c r="AJ274" s="234"/>
      <c r="AK274" s="143" t="s">
        <v>619</v>
      </c>
      <c r="AL274" s="72" t="s">
        <v>39</v>
      </c>
      <c r="AM274" s="155" t="s">
        <v>317</v>
      </c>
      <c r="AN274" s="155">
        <v>10</v>
      </c>
      <c r="AO274" s="155">
        <v>25</v>
      </c>
      <c r="AP274" s="155">
        <v>25</v>
      </c>
      <c r="AQ274" s="155">
        <v>60</v>
      </c>
      <c r="AR274" s="87"/>
      <c r="AS274" s="172" t="s">
        <v>317</v>
      </c>
      <c r="AT274" s="172">
        <v>8.0775444264943462E-4</v>
      </c>
      <c r="AU274" s="172">
        <v>2.6867275658248252E-3</v>
      </c>
      <c r="AV274" s="172">
        <v>2.4217766153250024E-3</v>
      </c>
      <c r="AW274" s="172">
        <v>1.3247372604433454E-3</v>
      </c>
      <c r="AY274" s="234"/>
      <c r="AZ274" s="143" t="s">
        <v>619</v>
      </c>
      <c r="BA274" s="72" t="s">
        <v>39</v>
      </c>
      <c r="BB274" s="165">
        <v>0.95</v>
      </c>
      <c r="BC274" s="165">
        <v>0.94736842105263153</v>
      </c>
      <c r="BD274" s="165">
        <v>0.55555555555555558</v>
      </c>
      <c r="BE274" s="165">
        <v>0.33333333333333331</v>
      </c>
      <c r="BF274" s="165">
        <v>0.82432432432432434</v>
      </c>
    </row>
    <row r="275" spans="1:58" ht="18" customHeight="1" x14ac:dyDescent="0.25">
      <c r="A275" s="234"/>
      <c r="B275" s="143" t="s">
        <v>616</v>
      </c>
      <c r="C275" s="72" t="s">
        <v>166</v>
      </c>
      <c r="D275" s="155" t="s">
        <v>317</v>
      </c>
      <c r="E275" s="155">
        <v>15</v>
      </c>
      <c r="F275" s="155">
        <v>30</v>
      </c>
      <c r="G275" s="155">
        <v>70</v>
      </c>
      <c r="H275" s="155">
        <v>120</v>
      </c>
      <c r="J275" s="155">
        <v>20328</v>
      </c>
      <c r="K275" s="155">
        <v>16955</v>
      </c>
      <c r="L275" s="155">
        <v>12426</v>
      </c>
      <c r="M275" s="155">
        <v>14328</v>
      </c>
      <c r="N275" s="155">
        <v>64037</v>
      </c>
      <c r="O275" s="165" t="s">
        <v>317</v>
      </c>
      <c r="P275" s="165">
        <v>8.846947803007962E-4</v>
      </c>
      <c r="Q275" s="165">
        <v>2.4142926122646064E-3</v>
      </c>
      <c r="R275" s="165">
        <v>4.8855388051367949E-3</v>
      </c>
      <c r="S275" s="165">
        <v>1.8739166419413777E-3</v>
      </c>
      <c r="U275" s="234"/>
      <c r="V275" s="143" t="s">
        <v>616</v>
      </c>
      <c r="W275" s="72" t="s">
        <v>166</v>
      </c>
      <c r="X275" s="177" t="s">
        <v>317</v>
      </c>
      <c r="Y275" s="177">
        <v>10</v>
      </c>
      <c r="Z275" s="177">
        <v>10</v>
      </c>
      <c r="AA275" s="177">
        <v>20</v>
      </c>
      <c r="AB275" s="177">
        <v>45</v>
      </c>
      <c r="AC275" s="40"/>
      <c r="AD275" s="172" t="s">
        <v>317</v>
      </c>
      <c r="AE275" s="172">
        <v>5.8979652020053083E-4</v>
      </c>
      <c r="AF275" s="172">
        <v>8.047642040882022E-4</v>
      </c>
      <c r="AG275" s="172">
        <v>1.3958682300390843E-3</v>
      </c>
      <c r="AH275" s="172">
        <v>7.0271874072801665E-4</v>
      </c>
      <c r="AJ275" s="234"/>
      <c r="AK275" s="143" t="s">
        <v>616</v>
      </c>
      <c r="AL275" s="72" t="s">
        <v>166</v>
      </c>
      <c r="AM275" s="155" t="s">
        <v>317</v>
      </c>
      <c r="AN275" s="155" t="s">
        <v>317</v>
      </c>
      <c r="AO275" s="155">
        <v>20</v>
      </c>
      <c r="AP275" s="155">
        <v>45</v>
      </c>
      <c r="AQ275" s="155">
        <v>75</v>
      </c>
      <c r="AR275" s="87"/>
      <c r="AS275" s="172" t="s">
        <v>317</v>
      </c>
      <c r="AT275" s="172" t="s">
        <v>317</v>
      </c>
      <c r="AU275" s="172">
        <v>1.6095284081764044E-3</v>
      </c>
      <c r="AV275" s="172">
        <v>3.1407035175879399E-3</v>
      </c>
      <c r="AW275" s="172">
        <v>1.171197901213361E-3</v>
      </c>
      <c r="AY275" s="234"/>
      <c r="AZ275" s="143" t="s">
        <v>616</v>
      </c>
      <c r="BA275" s="72" t="s">
        <v>166</v>
      </c>
      <c r="BB275" s="165" t="s">
        <v>317</v>
      </c>
      <c r="BC275" s="165">
        <v>0.66666666666666663</v>
      </c>
      <c r="BD275" s="165">
        <v>0.33333333333333331</v>
      </c>
      <c r="BE275" s="165">
        <v>0.2857142857142857</v>
      </c>
      <c r="BF275" s="165">
        <v>0.375</v>
      </c>
    </row>
    <row r="276" spans="1:58" ht="18" customHeight="1" x14ac:dyDescent="0.25">
      <c r="A276" s="234"/>
      <c r="B276" s="143" t="s">
        <v>611</v>
      </c>
      <c r="C276" s="72" t="s">
        <v>165</v>
      </c>
      <c r="D276" s="155">
        <v>120</v>
      </c>
      <c r="E276" s="155">
        <v>185</v>
      </c>
      <c r="F276" s="155">
        <v>80</v>
      </c>
      <c r="G276" s="155">
        <v>50</v>
      </c>
      <c r="H276" s="155">
        <v>440</v>
      </c>
      <c r="J276" s="155">
        <v>18032</v>
      </c>
      <c r="K276" s="155">
        <v>17202</v>
      </c>
      <c r="L276" s="155">
        <v>14273</v>
      </c>
      <c r="M276" s="155">
        <v>16752</v>
      </c>
      <c r="N276" s="155">
        <v>66259</v>
      </c>
      <c r="O276" s="165">
        <v>6.6548358473824312E-3</v>
      </c>
      <c r="P276" s="165">
        <v>1.0754563422857808E-2</v>
      </c>
      <c r="Q276" s="165">
        <v>5.6049884397113428E-3</v>
      </c>
      <c r="R276" s="165">
        <v>2.9847182425978987E-3</v>
      </c>
      <c r="S276" s="165">
        <v>6.6406073137234185E-3</v>
      </c>
      <c r="U276" s="234"/>
      <c r="V276" s="143" t="s">
        <v>611</v>
      </c>
      <c r="W276" s="72" t="s">
        <v>165</v>
      </c>
      <c r="X276" s="177">
        <v>120</v>
      </c>
      <c r="Y276" s="177">
        <v>180</v>
      </c>
      <c r="Z276" s="177">
        <v>35</v>
      </c>
      <c r="AA276" s="177">
        <v>10</v>
      </c>
      <c r="AB276" s="177">
        <v>345</v>
      </c>
      <c r="AC276" s="40"/>
      <c r="AD276" s="172">
        <v>6.6548358473824312E-3</v>
      </c>
      <c r="AE276" s="172">
        <v>1.0463899546564353E-2</v>
      </c>
      <c r="AF276" s="172">
        <v>2.4521824423737125E-3</v>
      </c>
      <c r="AG276" s="172">
        <v>5.9694364851957979E-4</v>
      </c>
      <c r="AH276" s="172">
        <v>5.2068398255331353E-3</v>
      </c>
      <c r="AJ276" s="234"/>
      <c r="AK276" s="143" t="s">
        <v>611</v>
      </c>
      <c r="AL276" s="72" t="s">
        <v>165</v>
      </c>
      <c r="AM276" s="155" t="s">
        <v>317</v>
      </c>
      <c r="AN276" s="155" t="s">
        <v>317</v>
      </c>
      <c r="AO276" s="155">
        <v>45</v>
      </c>
      <c r="AP276" s="155">
        <v>40</v>
      </c>
      <c r="AQ276" s="155">
        <v>95</v>
      </c>
      <c r="AR276" s="87"/>
      <c r="AS276" s="172" t="s">
        <v>317</v>
      </c>
      <c r="AT276" s="172" t="s">
        <v>317</v>
      </c>
      <c r="AU276" s="172">
        <v>3.1528059973376303E-3</v>
      </c>
      <c r="AV276" s="172">
        <v>2.3877745940783192E-3</v>
      </c>
      <c r="AW276" s="172">
        <v>1.4337674881902836E-3</v>
      </c>
      <c r="AY276" s="234"/>
      <c r="AZ276" s="143" t="s">
        <v>611</v>
      </c>
      <c r="BA276" s="72" t="s">
        <v>165</v>
      </c>
      <c r="BB276" s="165">
        <v>1</v>
      </c>
      <c r="BC276" s="165">
        <v>0.97297297297297303</v>
      </c>
      <c r="BD276" s="165">
        <v>0.4375</v>
      </c>
      <c r="BE276" s="165">
        <v>0.2</v>
      </c>
      <c r="BF276" s="165">
        <v>0.78409090909090906</v>
      </c>
    </row>
    <row r="277" spans="1:58" ht="18" customHeight="1" x14ac:dyDescent="0.25">
      <c r="A277" s="234"/>
      <c r="B277" s="143" t="s">
        <v>598</v>
      </c>
      <c r="C277" s="72" t="s">
        <v>167</v>
      </c>
      <c r="D277" s="155" t="s">
        <v>317</v>
      </c>
      <c r="E277" s="155" t="s">
        <v>317</v>
      </c>
      <c r="F277" s="155">
        <v>20</v>
      </c>
      <c r="G277" s="155">
        <v>20</v>
      </c>
      <c r="H277" s="155">
        <v>45</v>
      </c>
      <c r="J277" s="155">
        <v>6533</v>
      </c>
      <c r="K277" s="155">
        <v>5845</v>
      </c>
      <c r="L277" s="155">
        <v>4547</v>
      </c>
      <c r="M277" s="155">
        <v>5161</v>
      </c>
      <c r="N277" s="155">
        <v>22086</v>
      </c>
      <c r="O277" s="165" t="s">
        <v>317</v>
      </c>
      <c r="P277" s="165" t="s">
        <v>317</v>
      </c>
      <c r="Q277" s="165">
        <v>4.398504508467121E-3</v>
      </c>
      <c r="R277" s="165">
        <v>3.8752179810114321E-3</v>
      </c>
      <c r="S277" s="165">
        <v>2.0374898125509371E-3</v>
      </c>
      <c r="U277" s="234"/>
      <c r="V277" s="143" t="s">
        <v>598</v>
      </c>
      <c r="W277" s="72" t="s">
        <v>167</v>
      </c>
      <c r="X277" s="177" t="s">
        <v>317</v>
      </c>
      <c r="Y277" s="177" t="s">
        <v>317</v>
      </c>
      <c r="Z277" s="177" t="s">
        <v>317</v>
      </c>
      <c r="AA277" s="177" t="s">
        <v>317</v>
      </c>
      <c r="AB277" s="177">
        <v>10</v>
      </c>
      <c r="AC277" s="40"/>
      <c r="AD277" s="172" t="s">
        <v>317</v>
      </c>
      <c r="AE277" s="172" t="s">
        <v>317</v>
      </c>
      <c r="AF277" s="172" t="s">
        <v>317</v>
      </c>
      <c r="AG277" s="172" t="s">
        <v>317</v>
      </c>
      <c r="AH277" s="172">
        <v>4.5277551390020829E-4</v>
      </c>
      <c r="AJ277" s="234"/>
      <c r="AK277" s="143" t="s">
        <v>598</v>
      </c>
      <c r="AL277" s="72" t="s">
        <v>167</v>
      </c>
      <c r="AM277" s="155" t="s">
        <v>317</v>
      </c>
      <c r="AN277" s="155" t="s">
        <v>317</v>
      </c>
      <c r="AO277" s="155">
        <v>15</v>
      </c>
      <c r="AP277" s="155">
        <v>15</v>
      </c>
      <c r="AQ277" s="155">
        <v>35</v>
      </c>
      <c r="AR277" s="87"/>
      <c r="AS277" s="172" t="s">
        <v>317</v>
      </c>
      <c r="AT277" s="172" t="s">
        <v>317</v>
      </c>
      <c r="AU277" s="172">
        <v>3.2988783813503409E-3</v>
      </c>
      <c r="AV277" s="172">
        <v>2.906413485758574E-3</v>
      </c>
      <c r="AW277" s="172">
        <v>1.584714298650729E-3</v>
      </c>
      <c r="AY277" s="234"/>
      <c r="AZ277" s="143" t="s">
        <v>598</v>
      </c>
      <c r="BA277" s="72" t="s">
        <v>167</v>
      </c>
      <c r="BB277" s="165" t="s">
        <v>317</v>
      </c>
      <c r="BC277" s="165" t="s">
        <v>317</v>
      </c>
      <c r="BD277" s="165" t="s">
        <v>317</v>
      </c>
      <c r="BE277" s="165" t="s">
        <v>317</v>
      </c>
      <c r="BF277" s="165">
        <v>0.22222222222222221</v>
      </c>
    </row>
    <row r="278" spans="1:58" ht="18" customHeight="1" x14ac:dyDescent="0.25">
      <c r="A278" s="234"/>
      <c r="B278" s="143" t="s">
        <v>601</v>
      </c>
      <c r="C278" s="72" t="s">
        <v>168</v>
      </c>
      <c r="D278" s="155">
        <v>15</v>
      </c>
      <c r="E278" s="155">
        <v>25</v>
      </c>
      <c r="F278" s="155">
        <v>20</v>
      </c>
      <c r="G278" s="155">
        <v>15</v>
      </c>
      <c r="H278" s="155">
        <v>75</v>
      </c>
      <c r="J278" s="155">
        <v>8712</v>
      </c>
      <c r="K278" s="155">
        <v>7584</v>
      </c>
      <c r="L278" s="155">
        <v>5654</v>
      </c>
      <c r="M278" s="155">
        <v>6475</v>
      </c>
      <c r="N278" s="155">
        <v>28425</v>
      </c>
      <c r="O278" s="165">
        <v>1.7217630853994491E-3</v>
      </c>
      <c r="P278" s="165">
        <v>3.2964135021097047E-3</v>
      </c>
      <c r="Q278" s="165">
        <v>3.5373187124159888E-3</v>
      </c>
      <c r="R278" s="165">
        <v>2.3166023166023165E-3</v>
      </c>
      <c r="S278" s="165">
        <v>2.6385224274406332E-3</v>
      </c>
      <c r="U278" s="234"/>
      <c r="V278" s="143" t="s">
        <v>601</v>
      </c>
      <c r="W278" s="72" t="s">
        <v>168</v>
      </c>
      <c r="X278" s="177">
        <v>10</v>
      </c>
      <c r="Y278" s="177">
        <v>20</v>
      </c>
      <c r="Z278" s="177" t="s">
        <v>317</v>
      </c>
      <c r="AA278" s="177" t="s">
        <v>317</v>
      </c>
      <c r="AB278" s="177">
        <v>35</v>
      </c>
      <c r="AC278" s="40"/>
      <c r="AD278" s="172">
        <v>1.147842056932966E-3</v>
      </c>
      <c r="AE278" s="172">
        <v>2.6371308016877636E-3</v>
      </c>
      <c r="AF278" s="172" t="s">
        <v>317</v>
      </c>
      <c r="AG278" s="172" t="s">
        <v>317</v>
      </c>
      <c r="AH278" s="172">
        <v>1.2313104661389623E-3</v>
      </c>
      <c r="AJ278" s="234"/>
      <c r="AK278" s="143" t="s">
        <v>601</v>
      </c>
      <c r="AL278" s="72" t="s">
        <v>168</v>
      </c>
      <c r="AM278" s="155" t="s">
        <v>317</v>
      </c>
      <c r="AN278" s="155" t="s">
        <v>317</v>
      </c>
      <c r="AO278" s="155">
        <v>15</v>
      </c>
      <c r="AP278" s="155">
        <v>15</v>
      </c>
      <c r="AQ278" s="155">
        <v>40</v>
      </c>
      <c r="AR278" s="87"/>
      <c r="AS278" s="172" t="s">
        <v>317</v>
      </c>
      <c r="AT278" s="172" t="s">
        <v>317</v>
      </c>
      <c r="AU278" s="172">
        <v>2.6529890343119913E-3</v>
      </c>
      <c r="AV278" s="172">
        <v>2.3166023166023165E-3</v>
      </c>
      <c r="AW278" s="172">
        <v>1.4072119613016711E-3</v>
      </c>
      <c r="AY278" s="234"/>
      <c r="AZ278" s="143" t="s">
        <v>601</v>
      </c>
      <c r="BA278" s="72" t="s">
        <v>168</v>
      </c>
      <c r="BB278" s="165">
        <v>0.66666666666666663</v>
      </c>
      <c r="BC278" s="165">
        <v>0.8</v>
      </c>
      <c r="BD278" s="165" t="s">
        <v>317</v>
      </c>
      <c r="BE278" s="165" t="s">
        <v>317</v>
      </c>
      <c r="BF278" s="165">
        <v>0.46666666666666667</v>
      </c>
    </row>
    <row r="279" spans="1:58" ht="18" customHeight="1" x14ac:dyDescent="0.25">
      <c r="A279" s="234"/>
      <c r="B279" s="143" t="s">
        <v>603</v>
      </c>
      <c r="C279" s="72" t="s">
        <v>169</v>
      </c>
      <c r="D279" s="155" t="s">
        <v>317</v>
      </c>
      <c r="E279" s="155" t="s">
        <v>317</v>
      </c>
      <c r="F279" s="155" t="s">
        <v>317</v>
      </c>
      <c r="G279" s="155">
        <v>15</v>
      </c>
      <c r="H279" s="155">
        <v>25</v>
      </c>
      <c r="J279" s="155">
        <v>6162</v>
      </c>
      <c r="K279" s="155">
        <v>5899</v>
      </c>
      <c r="L279" s="155">
        <v>4712</v>
      </c>
      <c r="M279" s="155">
        <v>5312</v>
      </c>
      <c r="N279" s="155">
        <v>22085</v>
      </c>
      <c r="O279" s="165" t="s">
        <v>317</v>
      </c>
      <c r="P279" s="165" t="s">
        <v>317</v>
      </c>
      <c r="Q279" s="165" t="s">
        <v>317</v>
      </c>
      <c r="R279" s="165">
        <v>2.8237951807228916E-3</v>
      </c>
      <c r="S279" s="165">
        <v>1.1319900384876612E-3</v>
      </c>
      <c r="U279" s="234"/>
      <c r="V279" s="143" t="s">
        <v>603</v>
      </c>
      <c r="W279" s="72" t="s">
        <v>169</v>
      </c>
      <c r="X279" s="177" t="s">
        <v>317</v>
      </c>
      <c r="Y279" s="177" t="s">
        <v>317</v>
      </c>
      <c r="Z279" s="177" t="s">
        <v>317</v>
      </c>
      <c r="AA279" s="177" t="s">
        <v>317</v>
      </c>
      <c r="AB279" s="177" t="s">
        <v>317</v>
      </c>
      <c r="AC279" s="40"/>
      <c r="AD279" s="172" t="s">
        <v>317</v>
      </c>
      <c r="AE279" s="172" t="s">
        <v>317</v>
      </c>
      <c r="AF279" s="172" t="s">
        <v>317</v>
      </c>
      <c r="AG279" s="172" t="s">
        <v>317</v>
      </c>
      <c r="AH279" s="172" t="s">
        <v>317</v>
      </c>
      <c r="AJ279" s="234"/>
      <c r="AK279" s="143" t="s">
        <v>603</v>
      </c>
      <c r="AL279" s="72" t="s">
        <v>169</v>
      </c>
      <c r="AM279" s="155" t="s">
        <v>317</v>
      </c>
      <c r="AN279" s="155" t="s">
        <v>317</v>
      </c>
      <c r="AO279" s="155" t="s">
        <v>317</v>
      </c>
      <c r="AP279" s="155">
        <v>15</v>
      </c>
      <c r="AQ279" s="155">
        <v>20</v>
      </c>
      <c r="AR279" s="87"/>
      <c r="AS279" s="172" t="s">
        <v>317</v>
      </c>
      <c r="AT279" s="172" t="s">
        <v>317</v>
      </c>
      <c r="AU279" s="172" t="s">
        <v>317</v>
      </c>
      <c r="AV279" s="172">
        <v>2.8237951807228916E-3</v>
      </c>
      <c r="AW279" s="172">
        <v>9.05592030790129E-4</v>
      </c>
      <c r="AY279" s="234"/>
      <c r="AZ279" s="143" t="s">
        <v>603</v>
      </c>
      <c r="BA279" s="72" t="s">
        <v>169</v>
      </c>
      <c r="BB279" s="165" t="s">
        <v>317</v>
      </c>
      <c r="BC279" s="165" t="s">
        <v>317</v>
      </c>
      <c r="BD279" s="165" t="s">
        <v>317</v>
      </c>
      <c r="BE279" s="165" t="s">
        <v>317</v>
      </c>
      <c r="BF279" s="165" t="s">
        <v>317</v>
      </c>
    </row>
    <row r="280" spans="1:58" ht="18" customHeight="1" x14ac:dyDescent="0.25">
      <c r="A280" s="234"/>
      <c r="B280" s="143" t="s">
        <v>605</v>
      </c>
      <c r="C280" s="72" t="s">
        <v>170</v>
      </c>
      <c r="D280" s="155" t="s">
        <v>317</v>
      </c>
      <c r="E280" s="155">
        <v>10</v>
      </c>
      <c r="F280" s="155">
        <v>20</v>
      </c>
      <c r="G280" s="155">
        <v>20</v>
      </c>
      <c r="H280" s="155">
        <v>60</v>
      </c>
      <c r="J280" s="155">
        <v>7310</v>
      </c>
      <c r="K280" s="155">
        <v>6814</v>
      </c>
      <c r="L280" s="155">
        <v>5534</v>
      </c>
      <c r="M280" s="155">
        <v>7545</v>
      </c>
      <c r="N280" s="155">
        <v>27203</v>
      </c>
      <c r="O280" s="165" t="s">
        <v>317</v>
      </c>
      <c r="P280" s="165">
        <v>1.4675667742882301E-3</v>
      </c>
      <c r="Q280" s="165">
        <v>3.6140224069389228E-3</v>
      </c>
      <c r="R280" s="165">
        <v>2.6507620941020544E-3</v>
      </c>
      <c r="S280" s="165">
        <v>2.2056390839245671E-3</v>
      </c>
      <c r="U280" s="234"/>
      <c r="V280" s="143" t="s">
        <v>605</v>
      </c>
      <c r="W280" s="72" t="s">
        <v>170</v>
      </c>
      <c r="X280" s="177" t="s">
        <v>317</v>
      </c>
      <c r="Y280" s="177" t="s">
        <v>317</v>
      </c>
      <c r="Z280" s="177" t="s">
        <v>317</v>
      </c>
      <c r="AA280" s="177" t="s">
        <v>317</v>
      </c>
      <c r="AB280" s="177">
        <v>15</v>
      </c>
      <c r="AC280" s="40"/>
      <c r="AD280" s="172" t="s">
        <v>317</v>
      </c>
      <c r="AE280" s="172" t="s">
        <v>317</v>
      </c>
      <c r="AF280" s="172" t="s">
        <v>317</v>
      </c>
      <c r="AG280" s="172" t="s">
        <v>317</v>
      </c>
      <c r="AH280" s="172">
        <v>5.5140977098114177E-4</v>
      </c>
      <c r="AJ280" s="234"/>
      <c r="AK280" s="143" t="s">
        <v>605</v>
      </c>
      <c r="AL280" s="72" t="s">
        <v>170</v>
      </c>
      <c r="AM280" s="155" t="s">
        <v>317</v>
      </c>
      <c r="AN280" s="155" t="s">
        <v>317</v>
      </c>
      <c r="AO280" s="155">
        <v>20</v>
      </c>
      <c r="AP280" s="155">
        <v>15</v>
      </c>
      <c r="AQ280" s="155">
        <v>45</v>
      </c>
      <c r="AR280" s="87"/>
      <c r="AS280" s="172" t="s">
        <v>317</v>
      </c>
      <c r="AT280" s="172" t="s">
        <v>317</v>
      </c>
      <c r="AU280" s="172">
        <v>3.6140224069389228E-3</v>
      </c>
      <c r="AV280" s="172">
        <v>1.9880715705765406E-3</v>
      </c>
      <c r="AW280" s="172">
        <v>1.6542293129434254E-3</v>
      </c>
      <c r="AY280" s="234"/>
      <c r="AZ280" s="143" t="s">
        <v>605</v>
      </c>
      <c r="BA280" s="72" t="s">
        <v>170</v>
      </c>
      <c r="BB280" s="165" t="s">
        <v>317</v>
      </c>
      <c r="BC280" s="165" t="s">
        <v>317</v>
      </c>
      <c r="BD280" s="165" t="s">
        <v>317</v>
      </c>
      <c r="BE280" s="165" t="s">
        <v>317</v>
      </c>
      <c r="BF280" s="165">
        <v>0.25</v>
      </c>
    </row>
    <row r="281" spans="1:58" ht="18" customHeight="1" x14ac:dyDescent="0.25">
      <c r="A281" s="234"/>
      <c r="B281" s="143" t="s">
        <v>613</v>
      </c>
      <c r="C281" s="72" t="s">
        <v>42</v>
      </c>
      <c r="D281" s="155" t="s">
        <v>317</v>
      </c>
      <c r="E281" s="155" t="s">
        <v>317</v>
      </c>
      <c r="F281" s="155">
        <v>15</v>
      </c>
      <c r="G281" s="155">
        <v>25</v>
      </c>
      <c r="H281" s="155">
        <v>50</v>
      </c>
      <c r="J281" s="155">
        <v>6024</v>
      </c>
      <c r="K281" s="155">
        <v>5666</v>
      </c>
      <c r="L281" s="155">
        <v>4678</v>
      </c>
      <c r="M281" s="155">
        <v>5580</v>
      </c>
      <c r="N281" s="155">
        <v>21948</v>
      </c>
      <c r="O281" s="165" t="s">
        <v>317</v>
      </c>
      <c r="P281" s="165" t="s">
        <v>317</v>
      </c>
      <c r="Q281" s="165">
        <v>3.2064985036340315E-3</v>
      </c>
      <c r="R281" s="165">
        <v>4.4802867383512543E-3</v>
      </c>
      <c r="S281" s="165">
        <v>2.2781119008565701E-3</v>
      </c>
      <c r="U281" s="234"/>
      <c r="V281" s="143" t="s">
        <v>613</v>
      </c>
      <c r="W281" s="72" t="s">
        <v>42</v>
      </c>
      <c r="X281" s="177" t="s">
        <v>317</v>
      </c>
      <c r="Y281" s="177" t="s">
        <v>317</v>
      </c>
      <c r="Z281" s="177" t="s">
        <v>317</v>
      </c>
      <c r="AA281" s="177" t="s">
        <v>317</v>
      </c>
      <c r="AB281" s="177" t="s">
        <v>317</v>
      </c>
      <c r="AC281" s="40"/>
      <c r="AD281" s="172" t="s">
        <v>317</v>
      </c>
      <c r="AE281" s="172" t="s">
        <v>317</v>
      </c>
      <c r="AF281" s="172" t="s">
        <v>317</v>
      </c>
      <c r="AG281" s="172" t="s">
        <v>317</v>
      </c>
      <c r="AH281" s="172" t="s">
        <v>317</v>
      </c>
      <c r="AJ281" s="234"/>
      <c r="AK281" s="143" t="s">
        <v>613</v>
      </c>
      <c r="AL281" s="72" t="s">
        <v>42</v>
      </c>
      <c r="AM281" s="155" t="s">
        <v>317</v>
      </c>
      <c r="AN281" s="155" t="s">
        <v>317</v>
      </c>
      <c r="AO281" s="155">
        <v>15</v>
      </c>
      <c r="AP281" s="155">
        <v>25</v>
      </c>
      <c r="AQ281" s="155">
        <v>40</v>
      </c>
      <c r="AR281" s="87"/>
      <c r="AS281" s="172" t="s">
        <v>317</v>
      </c>
      <c r="AT281" s="172" t="s">
        <v>317</v>
      </c>
      <c r="AU281" s="172">
        <v>3.2064985036340315E-3</v>
      </c>
      <c r="AV281" s="172">
        <v>4.4802867383512543E-3</v>
      </c>
      <c r="AW281" s="172">
        <v>1.822489520685256E-3</v>
      </c>
      <c r="AY281" s="234"/>
      <c r="AZ281" s="143" t="s">
        <v>613</v>
      </c>
      <c r="BA281" s="72" t="s">
        <v>42</v>
      </c>
      <c r="BB281" s="165" t="s">
        <v>317</v>
      </c>
      <c r="BC281" s="165" t="s">
        <v>317</v>
      </c>
      <c r="BD281" s="165" t="s">
        <v>317</v>
      </c>
      <c r="BE281" s="165" t="s">
        <v>317</v>
      </c>
      <c r="BF281" s="165" t="s">
        <v>317</v>
      </c>
    </row>
    <row r="282" spans="1:58" ht="18" customHeight="1" x14ac:dyDescent="0.25">
      <c r="A282" s="234"/>
      <c r="B282" s="143" t="s">
        <v>614</v>
      </c>
      <c r="C282" s="72" t="s">
        <v>171</v>
      </c>
      <c r="D282" s="155" t="s">
        <v>317</v>
      </c>
      <c r="E282" s="155">
        <v>10</v>
      </c>
      <c r="F282" s="155">
        <v>20</v>
      </c>
      <c r="G282" s="155">
        <v>20</v>
      </c>
      <c r="H282" s="155">
        <v>50</v>
      </c>
      <c r="J282" s="155">
        <v>8297</v>
      </c>
      <c r="K282" s="155">
        <v>7606</v>
      </c>
      <c r="L282" s="155">
        <v>6230</v>
      </c>
      <c r="M282" s="155">
        <v>6519</v>
      </c>
      <c r="N282" s="155">
        <v>28652</v>
      </c>
      <c r="O282" s="165" t="s">
        <v>317</v>
      </c>
      <c r="P282" s="165">
        <v>1.3147515119642387E-3</v>
      </c>
      <c r="Q282" s="165">
        <v>3.2102728731942215E-3</v>
      </c>
      <c r="R282" s="165">
        <v>3.0679552078539652E-3</v>
      </c>
      <c r="S282" s="165">
        <v>1.7450788775652658E-3</v>
      </c>
      <c r="U282" s="234"/>
      <c r="V282" s="143" t="s">
        <v>614</v>
      </c>
      <c r="W282" s="72" t="s">
        <v>171</v>
      </c>
      <c r="X282" s="177" t="s">
        <v>317</v>
      </c>
      <c r="Y282" s="177" t="s">
        <v>317</v>
      </c>
      <c r="Z282" s="177" t="s">
        <v>317</v>
      </c>
      <c r="AA282" s="177" t="s">
        <v>317</v>
      </c>
      <c r="AB282" s="177">
        <v>10</v>
      </c>
      <c r="AC282" s="40"/>
      <c r="AD282" s="172" t="s">
        <v>317</v>
      </c>
      <c r="AE282" s="172" t="s">
        <v>317</v>
      </c>
      <c r="AF282" s="172" t="s">
        <v>317</v>
      </c>
      <c r="AG282" s="172" t="s">
        <v>317</v>
      </c>
      <c r="AH282" s="172">
        <v>3.4901577551305318E-4</v>
      </c>
      <c r="AJ282" s="234"/>
      <c r="AK282" s="143" t="s">
        <v>614</v>
      </c>
      <c r="AL282" s="72" t="s">
        <v>171</v>
      </c>
      <c r="AM282" s="155" t="s">
        <v>317</v>
      </c>
      <c r="AN282" s="155">
        <v>10</v>
      </c>
      <c r="AO282" s="155">
        <v>15</v>
      </c>
      <c r="AP282" s="155">
        <v>15</v>
      </c>
      <c r="AQ282" s="155">
        <v>35</v>
      </c>
      <c r="AR282" s="87"/>
      <c r="AS282" s="172" t="s">
        <v>317</v>
      </c>
      <c r="AT282" s="172">
        <v>1.3147515119642387E-3</v>
      </c>
      <c r="AU282" s="172">
        <v>2.407704654895666E-3</v>
      </c>
      <c r="AV282" s="172">
        <v>2.3009664058904738E-3</v>
      </c>
      <c r="AW282" s="172">
        <v>1.2215552142956863E-3</v>
      </c>
      <c r="AY282" s="234"/>
      <c r="AZ282" s="143" t="s">
        <v>614</v>
      </c>
      <c r="BA282" s="72" t="s">
        <v>171</v>
      </c>
      <c r="BB282" s="165" t="s">
        <v>317</v>
      </c>
      <c r="BC282" s="165" t="s">
        <v>317</v>
      </c>
      <c r="BD282" s="165" t="s">
        <v>317</v>
      </c>
      <c r="BE282" s="165" t="s">
        <v>317</v>
      </c>
      <c r="BF282" s="165">
        <v>0.2</v>
      </c>
    </row>
    <row r="283" spans="1:58" ht="18" customHeight="1" x14ac:dyDescent="0.25">
      <c r="A283" s="234"/>
      <c r="B283" s="143" t="s">
        <v>615</v>
      </c>
      <c r="C283" s="72" t="s">
        <v>172</v>
      </c>
      <c r="D283" s="155" t="s">
        <v>317</v>
      </c>
      <c r="E283" s="155" t="s">
        <v>317</v>
      </c>
      <c r="F283" s="155">
        <v>25</v>
      </c>
      <c r="G283" s="155">
        <v>20</v>
      </c>
      <c r="H283" s="155">
        <v>50</v>
      </c>
      <c r="J283" s="155">
        <v>5098</v>
      </c>
      <c r="K283" s="155">
        <v>5240</v>
      </c>
      <c r="L283" s="155">
        <v>4331</v>
      </c>
      <c r="M283" s="155">
        <v>5060</v>
      </c>
      <c r="N283" s="155">
        <v>19729</v>
      </c>
      <c r="O283" s="165" t="s">
        <v>317</v>
      </c>
      <c r="P283" s="165" t="s">
        <v>317</v>
      </c>
      <c r="Q283" s="165">
        <v>5.772338951743246E-3</v>
      </c>
      <c r="R283" s="165">
        <v>3.952569169960474E-3</v>
      </c>
      <c r="S283" s="165">
        <v>2.5343403112169901E-3</v>
      </c>
      <c r="U283" s="234"/>
      <c r="V283" s="143" t="s">
        <v>615</v>
      </c>
      <c r="W283" s="72" t="s">
        <v>172</v>
      </c>
      <c r="X283" s="177" t="s">
        <v>317</v>
      </c>
      <c r="Y283" s="177" t="s">
        <v>317</v>
      </c>
      <c r="Z283" s="177" t="s">
        <v>317</v>
      </c>
      <c r="AA283" s="177" t="s">
        <v>317</v>
      </c>
      <c r="AB283" s="177">
        <v>10</v>
      </c>
      <c r="AC283" s="40"/>
      <c r="AD283" s="172" t="s">
        <v>317</v>
      </c>
      <c r="AE283" s="172" t="s">
        <v>317</v>
      </c>
      <c r="AF283" s="172" t="s">
        <v>317</v>
      </c>
      <c r="AG283" s="172" t="s">
        <v>317</v>
      </c>
      <c r="AH283" s="172">
        <v>5.0686806224339799E-4</v>
      </c>
      <c r="AJ283" s="234"/>
      <c r="AK283" s="143" t="s">
        <v>615</v>
      </c>
      <c r="AL283" s="72" t="s">
        <v>172</v>
      </c>
      <c r="AM283" s="155" t="s">
        <v>317</v>
      </c>
      <c r="AN283" s="155" t="s">
        <v>317</v>
      </c>
      <c r="AO283" s="155">
        <v>25</v>
      </c>
      <c r="AP283" s="155">
        <v>15</v>
      </c>
      <c r="AQ283" s="155">
        <v>40</v>
      </c>
      <c r="AR283" s="87"/>
      <c r="AS283" s="172" t="s">
        <v>317</v>
      </c>
      <c r="AT283" s="172" t="s">
        <v>317</v>
      </c>
      <c r="AU283" s="172">
        <v>5.772338951743246E-3</v>
      </c>
      <c r="AV283" s="172">
        <v>2.9644268774703555E-3</v>
      </c>
      <c r="AW283" s="172">
        <v>2.027472248973592E-3</v>
      </c>
      <c r="AY283" s="234"/>
      <c r="AZ283" s="143" t="s">
        <v>615</v>
      </c>
      <c r="BA283" s="72" t="s">
        <v>172</v>
      </c>
      <c r="BB283" s="165" t="s">
        <v>317</v>
      </c>
      <c r="BC283" s="165" t="s">
        <v>317</v>
      </c>
      <c r="BD283" s="165" t="s">
        <v>317</v>
      </c>
      <c r="BE283" s="165" t="s">
        <v>317</v>
      </c>
      <c r="BF283" s="165">
        <v>0.2</v>
      </c>
    </row>
    <row r="284" spans="1:58" ht="18" customHeight="1" x14ac:dyDescent="0.25">
      <c r="A284" s="234"/>
      <c r="B284" s="143" t="s">
        <v>618</v>
      </c>
      <c r="C284" s="72" t="s">
        <v>173</v>
      </c>
      <c r="D284" s="155" t="s">
        <v>317</v>
      </c>
      <c r="E284" s="155">
        <v>10</v>
      </c>
      <c r="F284" s="155">
        <v>10</v>
      </c>
      <c r="G284" s="155">
        <v>10</v>
      </c>
      <c r="H284" s="155">
        <v>35</v>
      </c>
      <c r="J284" s="155">
        <v>5327</v>
      </c>
      <c r="K284" s="155">
        <v>4914</v>
      </c>
      <c r="L284" s="155">
        <v>3678</v>
      </c>
      <c r="M284" s="155">
        <v>4234</v>
      </c>
      <c r="N284" s="155">
        <v>18153</v>
      </c>
      <c r="O284" s="165" t="s">
        <v>317</v>
      </c>
      <c r="P284" s="165">
        <v>2.0350020350020349E-3</v>
      </c>
      <c r="Q284" s="165">
        <v>2.7188689505165853E-3</v>
      </c>
      <c r="R284" s="165">
        <v>2.3618327822390174E-3</v>
      </c>
      <c r="S284" s="165">
        <v>1.9280559687104061E-3</v>
      </c>
      <c r="U284" s="234"/>
      <c r="V284" s="143" t="s">
        <v>618</v>
      </c>
      <c r="W284" s="72" t="s">
        <v>173</v>
      </c>
      <c r="X284" s="177" t="s">
        <v>317</v>
      </c>
      <c r="Y284" s="177">
        <v>10</v>
      </c>
      <c r="Z284" s="177" t="s">
        <v>317</v>
      </c>
      <c r="AA284" s="177" t="s">
        <v>317</v>
      </c>
      <c r="AB284" s="177">
        <v>20</v>
      </c>
      <c r="AC284" s="40"/>
      <c r="AD284" s="172" t="s">
        <v>317</v>
      </c>
      <c r="AE284" s="172">
        <v>2.0350020350020349E-3</v>
      </c>
      <c r="AF284" s="172" t="s">
        <v>317</v>
      </c>
      <c r="AG284" s="172" t="s">
        <v>317</v>
      </c>
      <c r="AH284" s="172">
        <v>1.1017462678345176E-3</v>
      </c>
      <c r="AJ284" s="234"/>
      <c r="AK284" s="143" t="s">
        <v>618</v>
      </c>
      <c r="AL284" s="72" t="s">
        <v>173</v>
      </c>
      <c r="AM284" s="155" t="s">
        <v>317</v>
      </c>
      <c r="AN284" s="155" t="s">
        <v>317</v>
      </c>
      <c r="AO284" s="155" t="s">
        <v>317</v>
      </c>
      <c r="AP284" s="155">
        <v>10</v>
      </c>
      <c r="AQ284" s="155">
        <v>20</v>
      </c>
      <c r="AR284" s="87"/>
      <c r="AS284" s="172" t="s">
        <v>317</v>
      </c>
      <c r="AT284" s="172" t="s">
        <v>317</v>
      </c>
      <c r="AU284" s="172" t="s">
        <v>317</v>
      </c>
      <c r="AV284" s="172">
        <v>2.3618327822390174E-3</v>
      </c>
      <c r="AW284" s="172">
        <v>1.1017462678345176E-3</v>
      </c>
      <c r="AY284" s="234"/>
      <c r="AZ284" s="143" t="s">
        <v>618</v>
      </c>
      <c r="BA284" s="72" t="s">
        <v>173</v>
      </c>
      <c r="BB284" s="165" t="s">
        <v>317</v>
      </c>
      <c r="BC284" s="165">
        <v>1</v>
      </c>
      <c r="BD284" s="165" t="s">
        <v>317</v>
      </c>
      <c r="BE284" s="165" t="s">
        <v>317</v>
      </c>
      <c r="BF284" s="165">
        <v>0.5714285714285714</v>
      </c>
    </row>
    <row r="285" spans="1:58" ht="18" customHeight="1" x14ac:dyDescent="0.25">
      <c r="A285" s="234"/>
      <c r="B285" s="143" t="s">
        <v>606</v>
      </c>
      <c r="C285" s="72" t="s">
        <v>174</v>
      </c>
      <c r="D285" s="155" t="s">
        <v>317</v>
      </c>
      <c r="E285" s="155" t="s">
        <v>317</v>
      </c>
      <c r="F285" s="155">
        <v>15</v>
      </c>
      <c r="G285" s="155">
        <v>10</v>
      </c>
      <c r="H285" s="155">
        <v>30</v>
      </c>
      <c r="J285" s="155">
        <v>4059</v>
      </c>
      <c r="K285" s="155">
        <v>3797</v>
      </c>
      <c r="L285" s="155">
        <v>2867</v>
      </c>
      <c r="M285" s="155">
        <v>3331</v>
      </c>
      <c r="N285" s="155">
        <v>14054</v>
      </c>
      <c r="O285" s="165" t="s">
        <v>317</v>
      </c>
      <c r="P285" s="165" t="s">
        <v>317</v>
      </c>
      <c r="Q285" s="165">
        <v>5.2319497732821766E-3</v>
      </c>
      <c r="R285" s="165">
        <v>3.0021014710297209E-3</v>
      </c>
      <c r="S285" s="165">
        <v>2.1346235947061333E-3</v>
      </c>
      <c r="U285" s="234"/>
      <c r="V285" s="143" t="s">
        <v>606</v>
      </c>
      <c r="W285" s="72" t="s">
        <v>174</v>
      </c>
      <c r="X285" s="177" t="s">
        <v>317</v>
      </c>
      <c r="Y285" s="177" t="s">
        <v>317</v>
      </c>
      <c r="Z285" s="177" t="s">
        <v>317</v>
      </c>
      <c r="AA285" s="177" t="s">
        <v>317</v>
      </c>
      <c r="AB285" s="177" t="s">
        <v>317</v>
      </c>
      <c r="AC285" s="40"/>
      <c r="AD285" s="172" t="s">
        <v>317</v>
      </c>
      <c r="AE285" s="172" t="s">
        <v>317</v>
      </c>
      <c r="AF285" s="172" t="s">
        <v>317</v>
      </c>
      <c r="AG285" s="172" t="s">
        <v>317</v>
      </c>
      <c r="AH285" s="172" t="s">
        <v>317</v>
      </c>
      <c r="AJ285" s="234"/>
      <c r="AK285" s="143" t="s">
        <v>606</v>
      </c>
      <c r="AL285" s="72" t="s">
        <v>174</v>
      </c>
      <c r="AM285" s="155" t="s">
        <v>317</v>
      </c>
      <c r="AN285" s="155" t="s">
        <v>317</v>
      </c>
      <c r="AO285" s="155">
        <v>15</v>
      </c>
      <c r="AP285" s="155" t="s">
        <v>317</v>
      </c>
      <c r="AQ285" s="155">
        <v>25</v>
      </c>
      <c r="AR285" s="87"/>
      <c r="AS285" s="172" t="s">
        <v>317</v>
      </c>
      <c r="AT285" s="172" t="s">
        <v>317</v>
      </c>
      <c r="AU285" s="172">
        <v>5.2319497732821766E-3</v>
      </c>
      <c r="AV285" s="172" t="s">
        <v>317</v>
      </c>
      <c r="AW285" s="172">
        <v>1.7788529955884446E-3</v>
      </c>
      <c r="AY285" s="234"/>
      <c r="AZ285" s="143" t="s">
        <v>606</v>
      </c>
      <c r="BA285" s="72" t="s">
        <v>174</v>
      </c>
      <c r="BB285" s="165" t="s">
        <v>317</v>
      </c>
      <c r="BC285" s="165" t="s">
        <v>317</v>
      </c>
      <c r="BD285" s="165" t="s">
        <v>317</v>
      </c>
      <c r="BE285" s="165" t="s">
        <v>317</v>
      </c>
      <c r="BF285" s="165" t="s">
        <v>317</v>
      </c>
    </row>
    <row r="286" spans="1:58" ht="18" customHeight="1" x14ac:dyDescent="0.25">
      <c r="A286" s="234"/>
      <c r="B286" s="143" t="s">
        <v>607</v>
      </c>
      <c r="C286" s="72" t="s">
        <v>175</v>
      </c>
      <c r="D286" s="155" t="s">
        <v>317</v>
      </c>
      <c r="E286" s="155">
        <v>25</v>
      </c>
      <c r="F286" s="155">
        <v>15</v>
      </c>
      <c r="G286" s="155">
        <v>25</v>
      </c>
      <c r="H286" s="155">
        <v>70</v>
      </c>
      <c r="J286" s="155">
        <v>9732</v>
      </c>
      <c r="K286" s="155">
        <v>8301</v>
      </c>
      <c r="L286" s="155">
        <v>6117</v>
      </c>
      <c r="M286" s="155">
        <v>6707</v>
      </c>
      <c r="N286" s="155">
        <v>30857</v>
      </c>
      <c r="O286" s="165" t="s">
        <v>317</v>
      </c>
      <c r="P286" s="165">
        <v>3.0116853391157694E-3</v>
      </c>
      <c r="Q286" s="165">
        <v>2.4521824423737125E-3</v>
      </c>
      <c r="R286" s="165">
        <v>3.7274489339496047E-3</v>
      </c>
      <c r="S286" s="165">
        <v>2.2685290209676899E-3</v>
      </c>
      <c r="U286" s="234"/>
      <c r="V286" s="143" t="s">
        <v>607</v>
      </c>
      <c r="W286" s="72" t="s">
        <v>175</v>
      </c>
      <c r="X286" s="177" t="s">
        <v>317</v>
      </c>
      <c r="Y286" s="177">
        <v>20</v>
      </c>
      <c r="Z286" s="177" t="s">
        <v>317</v>
      </c>
      <c r="AA286" s="177" t="s">
        <v>317</v>
      </c>
      <c r="AB286" s="177">
        <v>40</v>
      </c>
      <c r="AC286" s="40"/>
      <c r="AD286" s="172" t="s">
        <v>317</v>
      </c>
      <c r="AE286" s="172">
        <v>2.4093482712926155E-3</v>
      </c>
      <c r="AF286" s="172" t="s">
        <v>317</v>
      </c>
      <c r="AG286" s="172" t="s">
        <v>317</v>
      </c>
      <c r="AH286" s="172">
        <v>1.2963022976958227E-3</v>
      </c>
      <c r="AJ286" s="234"/>
      <c r="AK286" s="143" t="s">
        <v>607</v>
      </c>
      <c r="AL286" s="72" t="s">
        <v>175</v>
      </c>
      <c r="AM286" s="155" t="s">
        <v>317</v>
      </c>
      <c r="AN286" s="155" t="s">
        <v>317</v>
      </c>
      <c r="AO286" s="155">
        <v>10</v>
      </c>
      <c r="AP286" s="155">
        <v>20</v>
      </c>
      <c r="AQ286" s="155">
        <v>30</v>
      </c>
      <c r="AR286" s="87"/>
      <c r="AS286" s="172" t="s">
        <v>317</v>
      </c>
      <c r="AT286" s="172" t="s">
        <v>317</v>
      </c>
      <c r="AU286" s="172">
        <v>1.6347882949158084E-3</v>
      </c>
      <c r="AV286" s="172">
        <v>2.9819591471596839E-3</v>
      </c>
      <c r="AW286" s="172">
        <v>9.7222672327186696E-4</v>
      </c>
      <c r="AY286" s="234"/>
      <c r="AZ286" s="143" t="s">
        <v>607</v>
      </c>
      <c r="BA286" s="72" t="s">
        <v>175</v>
      </c>
      <c r="BB286" s="165" t="s">
        <v>317</v>
      </c>
      <c r="BC286" s="165">
        <v>0.8</v>
      </c>
      <c r="BD286" s="165" t="s">
        <v>317</v>
      </c>
      <c r="BE286" s="165" t="s">
        <v>317</v>
      </c>
      <c r="BF286" s="165">
        <v>0.5714285714285714</v>
      </c>
    </row>
    <row r="287" spans="1:58" ht="18" customHeight="1" x14ac:dyDescent="0.25">
      <c r="A287" s="234"/>
      <c r="B287" s="143" t="s">
        <v>609</v>
      </c>
      <c r="C287" s="72" t="s">
        <v>176</v>
      </c>
      <c r="D287" s="155" t="s">
        <v>317</v>
      </c>
      <c r="E287" s="155">
        <v>20</v>
      </c>
      <c r="F287" s="155">
        <v>20</v>
      </c>
      <c r="G287" s="155">
        <v>20</v>
      </c>
      <c r="H287" s="155">
        <v>65</v>
      </c>
      <c r="J287" s="155">
        <v>7969</v>
      </c>
      <c r="K287" s="155">
        <v>7178</v>
      </c>
      <c r="L287" s="155">
        <v>5548</v>
      </c>
      <c r="M287" s="155">
        <v>5962</v>
      </c>
      <c r="N287" s="155">
        <v>26657</v>
      </c>
      <c r="O287" s="165" t="s">
        <v>317</v>
      </c>
      <c r="P287" s="165">
        <v>2.7862914460852605E-3</v>
      </c>
      <c r="Q287" s="165">
        <v>3.6049026676279738E-3</v>
      </c>
      <c r="R287" s="165">
        <v>3.3545790003354577E-3</v>
      </c>
      <c r="S287" s="165">
        <v>2.4383839141688861E-3</v>
      </c>
      <c r="U287" s="234"/>
      <c r="V287" s="143" t="s">
        <v>609</v>
      </c>
      <c r="W287" s="72" t="s">
        <v>176</v>
      </c>
      <c r="X287" s="177" t="s">
        <v>317</v>
      </c>
      <c r="Y287" s="177">
        <v>15</v>
      </c>
      <c r="Z287" s="177" t="s">
        <v>317</v>
      </c>
      <c r="AA287" s="177" t="s">
        <v>317</v>
      </c>
      <c r="AB287" s="177">
        <v>25</v>
      </c>
      <c r="AC287" s="40"/>
      <c r="AD287" s="172" t="s">
        <v>317</v>
      </c>
      <c r="AE287" s="172">
        <v>2.0897185845639454E-3</v>
      </c>
      <c r="AF287" s="172" t="s">
        <v>317</v>
      </c>
      <c r="AG287" s="172" t="s">
        <v>317</v>
      </c>
      <c r="AH287" s="172">
        <v>9.3783996698803315E-4</v>
      </c>
      <c r="AJ287" s="234"/>
      <c r="AK287" s="143" t="s">
        <v>609</v>
      </c>
      <c r="AL287" s="72" t="s">
        <v>176</v>
      </c>
      <c r="AM287" s="155" t="s">
        <v>317</v>
      </c>
      <c r="AN287" s="155" t="s">
        <v>317</v>
      </c>
      <c r="AO287" s="155">
        <v>15</v>
      </c>
      <c r="AP287" s="155">
        <v>20</v>
      </c>
      <c r="AQ287" s="155">
        <v>40</v>
      </c>
      <c r="AR287" s="87"/>
      <c r="AS287" s="172" t="s">
        <v>317</v>
      </c>
      <c r="AT287" s="172" t="s">
        <v>317</v>
      </c>
      <c r="AU287" s="172">
        <v>2.7036770007209804E-3</v>
      </c>
      <c r="AV287" s="172">
        <v>3.3545790003354577E-3</v>
      </c>
      <c r="AW287" s="172">
        <v>1.5005439471808531E-3</v>
      </c>
      <c r="AY287" s="234"/>
      <c r="AZ287" s="143" t="s">
        <v>609</v>
      </c>
      <c r="BA287" s="72" t="s">
        <v>176</v>
      </c>
      <c r="BB287" s="165" t="s">
        <v>317</v>
      </c>
      <c r="BC287" s="165">
        <v>0.75</v>
      </c>
      <c r="BD287" s="165" t="s">
        <v>317</v>
      </c>
      <c r="BE287" s="165" t="s">
        <v>317</v>
      </c>
      <c r="BF287" s="165">
        <v>0.38461538461538464</v>
      </c>
    </row>
    <row r="288" spans="1:58" ht="18" customHeight="1" x14ac:dyDescent="0.25">
      <c r="A288" s="234"/>
      <c r="B288" s="143" t="s">
        <v>617</v>
      </c>
      <c r="C288" s="72" t="s">
        <v>177</v>
      </c>
      <c r="D288" s="155" t="s">
        <v>317</v>
      </c>
      <c r="E288" s="155">
        <v>10</v>
      </c>
      <c r="F288" s="155">
        <v>15</v>
      </c>
      <c r="G288" s="155">
        <v>10</v>
      </c>
      <c r="H288" s="155">
        <v>40</v>
      </c>
      <c r="J288" s="155">
        <v>7647</v>
      </c>
      <c r="K288" s="155">
        <v>6971</v>
      </c>
      <c r="L288" s="155">
        <v>5786</v>
      </c>
      <c r="M288" s="155">
        <v>6379</v>
      </c>
      <c r="N288" s="155">
        <v>26783</v>
      </c>
      <c r="O288" s="165" t="s">
        <v>317</v>
      </c>
      <c r="P288" s="165">
        <v>1.4345144168698895E-3</v>
      </c>
      <c r="Q288" s="165">
        <v>2.5924645696508816E-3</v>
      </c>
      <c r="R288" s="165">
        <v>1.5676438313215238E-3</v>
      </c>
      <c r="S288" s="165">
        <v>1.4934846731135421E-3</v>
      </c>
      <c r="U288" s="234"/>
      <c r="V288" s="143" t="s">
        <v>617</v>
      </c>
      <c r="W288" s="72" t="s">
        <v>177</v>
      </c>
      <c r="X288" s="177" t="s">
        <v>317</v>
      </c>
      <c r="Y288" s="177" t="s">
        <v>317</v>
      </c>
      <c r="Z288" s="177" t="s">
        <v>317</v>
      </c>
      <c r="AA288" s="177" t="s">
        <v>317</v>
      </c>
      <c r="AB288" s="177" t="s">
        <v>317</v>
      </c>
      <c r="AC288" s="40"/>
      <c r="AD288" s="172" t="s">
        <v>317</v>
      </c>
      <c r="AE288" s="172" t="s">
        <v>317</v>
      </c>
      <c r="AF288" s="172" t="s">
        <v>317</v>
      </c>
      <c r="AG288" s="172" t="s">
        <v>317</v>
      </c>
      <c r="AH288" s="172" t="s">
        <v>317</v>
      </c>
      <c r="AJ288" s="234"/>
      <c r="AK288" s="143" t="s">
        <v>617</v>
      </c>
      <c r="AL288" s="72" t="s">
        <v>177</v>
      </c>
      <c r="AM288" s="155" t="s">
        <v>317</v>
      </c>
      <c r="AN288" s="155" t="s">
        <v>317</v>
      </c>
      <c r="AO288" s="155">
        <v>15</v>
      </c>
      <c r="AP288" s="155">
        <v>10</v>
      </c>
      <c r="AQ288" s="155">
        <v>30</v>
      </c>
      <c r="AR288" s="87"/>
      <c r="AS288" s="172" t="s">
        <v>317</v>
      </c>
      <c r="AT288" s="172" t="s">
        <v>317</v>
      </c>
      <c r="AU288" s="172">
        <v>2.5924645696508816E-3</v>
      </c>
      <c r="AV288" s="172">
        <v>1.5676438313215238E-3</v>
      </c>
      <c r="AW288" s="172">
        <v>1.1201135048351566E-3</v>
      </c>
      <c r="AY288" s="234"/>
      <c r="AZ288" s="143" t="s">
        <v>617</v>
      </c>
      <c r="BA288" s="72" t="s">
        <v>177</v>
      </c>
      <c r="BB288" s="165" t="s">
        <v>317</v>
      </c>
      <c r="BC288" s="165" t="s">
        <v>317</v>
      </c>
      <c r="BD288" s="165" t="s">
        <v>317</v>
      </c>
      <c r="BE288" s="165" t="s">
        <v>317</v>
      </c>
      <c r="BF288" s="165" t="s">
        <v>317</v>
      </c>
    </row>
    <row r="289" spans="1:58" ht="18" customHeight="1" x14ac:dyDescent="0.25">
      <c r="A289" s="234"/>
      <c r="B289" s="143" t="s">
        <v>621</v>
      </c>
      <c r="C289" s="72" t="s">
        <v>178</v>
      </c>
      <c r="D289" s="155">
        <v>10</v>
      </c>
      <c r="E289" s="155">
        <v>20</v>
      </c>
      <c r="F289" s="155">
        <v>15</v>
      </c>
      <c r="G289" s="155">
        <v>10</v>
      </c>
      <c r="H289" s="155">
        <v>55</v>
      </c>
      <c r="J289" s="155">
        <v>9066</v>
      </c>
      <c r="K289" s="155">
        <v>8046</v>
      </c>
      <c r="L289" s="155">
        <v>6145</v>
      </c>
      <c r="M289" s="155">
        <v>8026</v>
      </c>
      <c r="N289" s="155">
        <v>31283</v>
      </c>
      <c r="O289" s="165">
        <v>1.1030222810500773E-3</v>
      </c>
      <c r="P289" s="165">
        <v>2.4857071836937609E-3</v>
      </c>
      <c r="Q289" s="165">
        <v>2.4410089503661514E-3</v>
      </c>
      <c r="R289" s="165">
        <v>1.24595066035385E-3</v>
      </c>
      <c r="S289" s="165">
        <v>1.7581434005689992E-3</v>
      </c>
      <c r="U289" s="234"/>
      <c r="V289" s="143" t="s">
        <v>621</v>
      </c>
      <c r="W289" s="72" t="s">
        <v>178</v>
      </c>
      <c r="X289" s="177" t="s">
        <v>317</v>
      </c>
      <c r="Y289" s="177">
        <v>15</v>
      </c>
      <c r="Z289" s="177" t="s">
        <v>317</v>
      </c>
      <c r="AA289" s="177" t="s">
        <v>317</v>
      </c>
      <c r="AB289" s="177">
        <v>25</v>
      </c>
      <c r="AC289" s="40"/>
      <c r="AD289" s="172" t="s">
        <v>317</v>
      </c>
      <c r="AE289" s="172">
        <v>1.8642803877703207E-3</v>
      </c>
      <c r="AF289" s="172" t="s">
        <v>317</v>
      </c>
      <c r="AG289" s="172" t="s">
        <v>317</v>
      </c>
      <c r="AH289" s="172">
        <v>7.9915609116772688E-4</v>
      </c>
      <c r="AJ289" s="234"/>
      <c r="AK289" s="143" t="s">
        <v>621</v>
      </c>
      <c r="AL289" s="72" t="s">
        <v>178</v>
      </c>
      <c r="AM289" s="155" t="s">
        <v>317</v>
      </c>
      <c r="AN289" s="155">
        <v>10</v>
      </c>
      <c r="AO289" s="155">
        <v>10</v>
      </c>
      <c r="AP289" s="155">
        <v>10</v>
      </c>
      <c r="AQ289" s="155">
        <v>30</v>
      </c>
      <c r="AR289" s="87"/>
      <c r="AS289" s="172" t="s">
        <v>317</v>
      </c>
      <c r="AT289" s="172">
        <v>1.2428535918468805E-3</v>
      </c>
      <c r="AU289" s="172">
        <v>1.6273393002441008E-3</v>
      </c>
      <c r="AV289" s="172">
        <v>1.24595066035385E-3</v>
      </c>
      <c r="AW289" s="172">
        <v>9.589873094012723E-4</v>
      </c>
      <c r="AY289" s="234"/>
      <c r="AZ289" s="143" t="s">
        <v>621</v>
      </c>
      <c r="BA289" s="72" t="s">
        <v>178</v>
      </c>
      <c r="BB289" s="165" t="s">
        <v>317</v>
      </c>
      <c r="BC289" s="165">
        <v>0.75</v>
      </c>
      <c r="BD289" s="165" t="s">
        <v>317</v>
      </c>
      <c r="BE289" s="165" t="s">
        <v>317</v>
      </c>
      <c r="BF289" s="165">
        <v>0.45454545454545453</v>
      </c>
    </row>
    <row r="290" spans="1:58" ht="18" customHeight="1" x14ac:dyDescent="0.25">
      <c r="A290" s="234"/>
      <c r="B290" s="143" t="s">
        <v>597</v>
      </c>
      <c r="C290" s="72" t="s">
        <v>179</v>
      </c>
      <c r="D290" s="155" t="s">
        <v>317</v>
      </c>
      <c r="E290" s="155" t="s">
        <v>317</v>
      </c>
      <c r="F290" s="155" t="s">
        <v>317</v>
      </c>
      <c r="G290" s="155" t="s">
        <v>317</v>
      </c>
      <c r="H290" s="155">
        <v>10</v>
      </c>
      <c r="J290" s="155">
        <v>6360</v>
      </c>
      <c r="K290" s="155">
        <v>6070</v>
      </c>
      <c r="L290" s="155">
        <v>4786</v>
      </c>
      <c r="M290" s="155">
        <v>5007</v>
      </c>
      <c r="N290" s="155">
        <v>22223</v>
      </c>
      <c r="O290" s="165" t="s">
        <v>317</v>
      </c>
      <c r="P290" s="165" t="s">
        <v>317</v>
      </c>
      <c r="Q290" s="165" t="s">
        <v>317</v>
      </c>
      <c r="R290" s="165" t="s">
        <v>317</v>
      </c>
      <c r="S290" s="165">
        <v>4.499842505512307E-4</v>
      </c>
      <c r="U290" s="234"/>
      <c r="V290" s="143" t="s">
        <v>597</v>
      </c>
      <c r="W290" s="72" t="s">
        <v>179</v>
      </c>
      <c r="X290" s="177" t="s">
        <v>317</v>
      </c>
      <c r="Y290" s="177" t="s">
        <v>317</v>
      </c>
      <c r="Z290" s="177" t="s">
        <v>317</v>
      </c>
      <c r="AA290" s="177" t="s">
        <v>317</v>
      </c>
      <c r="AB290" s="177" t="s">
        <v>317</v>
      </c>
      <c r="AC290" s="40"/>
      <c r="AD290" s="172" t="s">
        <v>317</v>
      </c>
      <c r="AE290" s="172" t="s">
        <v>317</v>
      </c>
      <c r="AF290" s="172" t="s">
        <v>317</v>
      </c>
      <c r="AG290" s="172" t="s">
        <v>317</v>
      </c>
      <c r="AH290" s="172" t="s">
        <v>317</v>
      </c>
      <c r="AJ290" s="234"/>
      <c r="AK290" s="143" t="s">
        <v>597</v>
      </c>
      <c r="AL290" s="72" t="s">
        <v>179</v>
      </c>
      <c r="AM290" s="155" t="s">
        <v>317</v>
      </c>
      <c r="AN290" s="155" t="s">
        <v>317</v>
      </c>
      <c r="AO290" s="155" t="s">
        <v>317</v>
      </c>
      <c r="AP290" s="155" t="s">
        <v>317</v>
      </c>
      <c r="AQ290" s="155" t="s">
        <v>317</v>
      </c>
      <c r="AR290" s="87"/>
      <c r="AS290" s="172" t="s">
        <v>317</v>
      </c>
      <c r="AT290" s="172" t="s">
        <v>317</v>
      </c>
      <c r="AU290" s="172" t="s">
        <v>317</v>
      </c>
      <c r="AV290" s="172" t="s">
        <v>317</v>
      </c>
      <c r="AW290" s="172" t="s">
        <v>317</v>
      </c>
      <c r="AY290" s="234"/>
      <c r="AZ290" s="143" t="s">
        <v>597</v>
      </c>
      <c r="BA290" s="72" t="s">
        <v>179</v>
      </c>
      <c r="BB290" s="165" t="s">
        <v>317</v>
      </c>
      <c r="BC290" s="165" t="s">
        <v>317</v>
      </c>
      <c r="BD290" s="165" t="s">
        <v>317</v>
      </c>
      <c r="BE290" s="165" t="s">
        <v>317</v>
      </c>
      <c r="BF290" s="165" t="s">
        <v>317</v>
      </c>
    </row>
    <row r="291" spans="1:58" ht="18" customHeight="1" x14ac:dyDescent="0.25">
      <c r="A291" s="234"/>
      <c r="B291" s="143" t="s">
        <v>604</v>
      </c>
      <c r="C291" s="72" t="s">
        <v>180</v>
      </c>
      <c r="D291" s="155" t="s">
        <v>317</v>
      </c>
      <c r="E291" s="155" t="s">
        <v>317</v>
      </c>
      <c r="F291" s="155">
        <v>10</v>
      </c>
      <c r="G291" s="155" t="s">
        <v>317</v>
      </c>
      <c r="H291" s="155">
        <v>10</v>
      </c>
      <c r="J291" s="155">
        <v>4029</v>
      </c>
      <c r="K291" s="155">
        <v>4173</v>
      </c>
      <c r="L291" s="155">
        <v>3490</v>
      </c>
      <c r="M291" s="155">
        <v>4001</v>
      </c>
      <c r="N291" s="155">
        <v>15693</v>
      </c>
      <c r="O291" s="165" t="s">
        <v>317</v>
      </c>
      <c r="P291" s="165" t="s">
        <v>317</v>
      </c>
      <c r="Q291" s="165">
        <v>2.8653295128939827E-3</v>
      </c>
      <c r="R291" s="165" t="s">
        <v>317</v>
      </c>
      <c r="S291" s="165">
        <v>6.3722678901421016E-4</v>
      </c>
      <c r="U291" s="234"/>
      <c r="V291" s="143" t="s">
        <v>604</v>
      </c>
      <c r="W291" s="72" t="s">
        <v>180</v>
      </c>
      <c r="X291" s="177" t="s">
        <v>317</v>
      </c>
      <c r="Y291" s="177" t="s">
        <v>317</v>
      </c>
      <c r="Z291" s="177" t="s">
        <v>317</v>
      </c>
      <c r="AA291" s="177" t="s">
        <v>317</v>
      </c>
      <c r="AB291" s="177" t="s">
        <v>317</v>
      </c>
      <c r="AC291" s="40"/>
      <c r="AD291" s="172" t="s">
        <v>317</v>
      </c>
      <c r="AE291" s="172" t="s">
        <v>317</v>
      </c>
      <c r="AF291" s="172" t="s">
        <v>317</v>
      </c>
      <c r="AG291" s="172" t="s">
        <v>317</v>
      </c>
      <c r="AH291" s="172" t="s">
        <v>317</v>
      </c>
      <c r="AJ291" s="234"/>
      <c r="AK291" s="143" t="s">
        <v>604</v>
      </c>
      <c r="AL291" s="72" t="s">
        <v>180</v>
      </c>
      <c r="AM291" s="155" t="s">
        <v>317</v>
      </c>
      <c r="AN291" s="155" t="s">
        <v>317</v>
      </c>
      <c r="AO291" s="155" t="s">
        <v>317</v>
      </c>
      <c r="AP291" s="155" t="s">
        <v>317</v>
      </c>
      <c r="AQ291" s="155">
        <v>10</v>
      </c>
      <c r="AR291" s="87"/>
      <c r="AS291" s="172" t="s">
        <v>317</v>
      </c>
      <c r="AT291" s="172" t="s">
        <v>317</v>
      </c>
      <c r="AU291" s="172" t="s">
        <v>317</v>
      </c>
      <c r="AV291" s="172" t="s">
        <v>317</v>
      </c>
      <c r="AW291" s="172">
        <v>6.3722678901421016E-4</v>
      </c>
      <c r="AY291" s="234"/>
      <c r="AZ291" s="143" t="s">
        <v>604</v>
      </c>
      <c r="BA291" s="72" t="s">
        <v>180</v>
      </c>
      <c r="BB291" s="165" t="s">
        <v>317</v>
      </c>
      <c r="BC291" s="165" t="s">
        <v>317</v>
      </c>
      <c r="BD291" s="165" t="s">
        <v>317</v>
      </c>
      <c r="BE291" s="165" t="s">
        <v>317</v>
      </c>
      <c r="BF291" s="165" t="s">
        <v>317</v>
      </c>
    </row>
    <row r="292" spans="1:58" ht="18" customHeight="1" x14ac:dyDescent="0.25">
      <c r="A292" s="234"/>
      <c r="B292" s="143" t="s">
        <v>608</v>
      </c>
      <c r="C292" s="72" t="s">
        <v>181</v>
      </c>
      <c r="D292" s="155" t="s">
        <v>317</v>
      </c>
      <c r="E292" s="155" t="s">
        <v>317</v>
      </c>
      <c r="F292" s="155">
        <v>10</v>
      </c>
      <c r="G292" s="155">
        <v>10</v>
      </c>
      <c r="H292" s="155">
        <v>30</v>
      </c>
      <c r="J292" s="155">
        <v>6388</v>
      </c>
      <c r="K292" s="155">
        <v>5532</v>
      </c>
      <c r="L292" s="155">
        <v>4276</v>
      </c>
      <c r="M292" s="155">
        <v>4454</v>
      </c>
      <c r="N292" s="155">
        <v>20650</v>
      </c>
      <c r="O292" s="165" t="s">
        <v>317</v>
      </c>
      <c r="P292" s="165" t="s">
        <v>317</v>
      </c>
      <c r="Q292" s="165">
        <v>2.3386342376052385E-3</v>
      </c>
      <c r="R292" s="165">
        <v>2.2451728783116302E-3</v>
      </c>
      <c r="S292" s="165">
        <v>1.4527845036319612E-3</v>
      </c>
      <c r="U292" s="234"/>
      <c r="V292" s="143" t="s">
        <v>608</v>
      </c>
      <c r="W292" s="72" t="s">
        <v>181</v>
      </c>
      <c r="X292" s="177" t="s">
        <v>317</v>
      </c>
      <c r="Y292" s="177" t="s">
        <v>317</v>
      </c>
      <c r="Z292" s="177" t="s">
        <v>317</v>
      </c>
      <c r="AA292" s="177" t="s">
        <v>317</v>
      </c>
      <c r="AB292" s="177">
        <v>10</v>
      </c>
      <c r="AC292" s="40"/>
      <c r="AD292" s="172" t="s">
        <v>317</v>
      </c>
      <c r="AE292" s="172" t="s">
        <v>317</v>
      </c>
      <c r="AF292" s="172" t="s">
        <v>317</v>
      </c>
      <c r="AG292" s="172" t="s">
        <v>317</v>
      </c>
      <c r="AH292" s="172">
        <v>4.8426150121065375E-4</v>
      </c>
      <c r="AJ292" s="234"/>
      <c r="AK292" s="143" t="s">
        <v>608</v>
      </c>
      <c r="AL292" s="72" t="s">
        <v>181</v>
      </c>
      <c r="AM292" s="155" t="s">
        <v>317</v>
      </c>
      <c r="AN292" s="155" t="s">
        <v>317</v>
      </c>
      <c r="AO292" s="155">
        <v>10</v>
      </c>
      <c r="AP292" s="155">
        <v>10</v>
      </c>
      <c r="AQ292" s="155">
        <v>20</v>
      </c>
      <c r="AR292" s="87"/>
      <c r="AS292" s="172" t="s">
        <v>317</v>
      </c>
      <c r="AT292" s="172" t="s">
        <v>317</v>
      </c>
      <c r="AU292" s="172">
        <v>2.3386342376052385E-3</v>
      </c>
      <c r="AV292" s="172">
        <v>2.2451728783116302E-3</v>
      </c>
      <c r="AW292" s="172">
        <v>9.6852300242130751E-4</v>
      </c>
      <c r="AY292" s="234"/>
      <c r="AZ292" s="143" t="s">
        <v>608</v>
      </c>
      <c r="BA292" s="72" t="s">
        <v>181</v>
      </c>
      <c r="BB292" s="165" t="s">
        <v>317</v>
      </c>
      <c r="BC292" s="165" t="s">
        <v>317</v>
      </c>
      <c r="BD292" s="165" t="s">
        <v>317</v>
      </c>
      <c r="BE292" s="165" t="s">
        <v>317</v>
      </c>
      <c r="BF292" s="165">
        <v>0.33333333333333331</v>
      </c>
    </row>
    <row r="293" spans="1:58" ht="18" customHeight="1" x14ac:dyDescent="0.25">
      <c r="A293" s="234"/>
      <c r="B293" s="143" t="s">
        <v>623</v>
      </c>
      <c r="C293" s="72" t="s">
        <v>182</v>
      </c>
      <c r="D293" s="155" t="s">
        <v>317</v>
      </c>
      <c r="E293" s="155">
        <v>10</v>
      </c>
      <c r="F293" s="155">
        <v>15</v>
      </c>
      <c r="G293" s="155">
        <v>15</v>
      </c>
      <c r="H293" s="155">
        <v>40</v>
      </c>
      <c r="J293" s="155">
        <v>6830</v>
      </c>
      <c r="K293" s="155">
        <v>6087</v>
      </c>
      <c r="L293" s="155">
        <v>4623</v>
      </c>
      <c r="M293" s="155">
        <v>5923</v>
      </c>
      <c r="N293" s="155">
        <v>23463</v>
      </c>
      <c r="O293" s="165" t="s">
        <v>317</v>
      </c>
      <c r="P293" s="165">
        <v>1.6428454082470839E-3</v>
      </c>
      <c r="Q293" s="165">
        <v>3.2446463335496431E-3</v>
      </c>
      <c r="R293" s="165">
        <v>2.5325004220834038E-3</v>
      </c>
      <c r="S293" s="165">
        <v>1.7048118313941099E-3</v>
      </c>
      <c r="U293" s="234"/>
      <c r="V293" s="143" t="s">
        <v>623</v>
      </c>
      <c r="W293" s="72" t="s">
        <v>182</v>
      </c>
      <c r="X293" s="177" t="s">
        <v>317</v>
      </c>
      <c r="Y293" s="177" t="s">
        <v>317</v>
      </c>
      <c r="Z293" s="177" t="s">
        <v>317</v>
      </c>
      <c r="AA293" s="177" t="s">
        <v>317</v>
      </c>
      <c r="AB293" s="177">
        <v>10</v>
      </c>
      <c r="AC293" s="40"/>
      <c r="AD293" s="172" t="s">
        <v>317</v>
      </c>
      <c r="AE293" s="172" t="s">
        <v>317</v>
      </c>
      <c r="AF293" s="172" t="s">
        <v>317</v>
      </c>
      <c r="AG293" s="172" t="s">
        <v>317</v>
      </c>
      <c r="AH293" s="172">
        <v>4.2620295784852747E-4</v>
      </c>
      <c r="AJ293" s="234"/>
      <c r="AK293" s="143" t="s">
        <v>623</v>
      </c>
      <c r="AL293" s="72" t="s">
        <v>182</v>
      </c>
      <c r="AM293" s="155" t="s">
        <v>317</v>
      </c>
      <c r="AN293" s="155" t="s">
        <v>317</v>
      </c>
      <c r="AO293" s="155">
        <v>15</v>
      </c>
      <c r="AP293" s="155">
        <v>10</v>
      </c>
      <c r="AQ293" s="155">
        <v>35</v>
      </c>
      <c r="AR293" s="87"/>
      <c r="AS293" s="172" t="s">
        <v>317</v>
      </c>
      <c r="AT293" s="172" t="s">
        <v>317</v>
      </c>
      <c r="AU293" s="172">
        <v>3.2446463335496431E-3</v>
      </c>
      <c r="AV293" s="172">
        <v>1.6883336147222692E-3</v>
      </c>
      <c r="AW293" s="172">
        <v>1.4917103524698461E-3</v>
      </c>
      <c r="AY293" s="234"/>
      <c r="AZ293" s="143" t="s">
        <v>623</v>
      </c>
      <c r="BA293" s="72" t="s">
        <v>182</v>
      </c>
      <c r="BB293" s="165" t="s">
        <v>317</v>
      </c>
      <c r="BC293" s="165" t="s">
        <v>317</v>
      </c>
      <c r="BD293" s="165" t="s">
        <v>317</v>
      </c>
      <c r="BE293" s="165" t="s">
        <v>317</v>
      </c>
      <c r="BF293" s="165">
        <v>0.25</v>
      </c>
    </row>
    <row r="294" spans="1:58" ht="18" customHeight="1" x14ac:dyDescent="0.25">
      <c r="A294" s="234"/>
      <c r="B294" s="143" t="s">
        <v>624</v>
      </c>
      <c r="C294" s="72" t="s">
        <v>183</v>
      </c>
      <c r="D294" s="155" t="s">
        <v>317</v>
      </c>
      <c r="E294" s="155" t="s">
        <v>317</v>
      </c>
      <c r="F294" s="155">
        <v>15</v>
      </c>
      <c r="G294" s="155">
        <v>15</v>
      </c>
      <c r="H294" s="155">
        <v>40</v>
      </c>
      <c r="J294" s="155">
        <v>7728</v>
      </c>
      <c r="K294" s="155">
        <v>7290</v>
      </c>
      <c r="L294" s="155">
        <v>5719</v>
      </c>
      <c r="M294" s="155">
        <v>6211</v>
      </c>
      <c r="N294" s="155">
        <v>26948</v>
      </c>
      <c r="O294" s="165" t="s">
        <v>317</v>
      </c>
      <c r="P294" s="165" t="s">
        <v>317</v>
      </c>
      <c r="Q294" s="165">
        <v>2.6228361601678615E-3</v>
      </c>
      <c r="R294" s="165">
        <v>2.415070037031074E-3</v>
      </c>
      <c r="S294" s="165">
        <v>1.4843402107763098E-3</v>
      </c>
      <c r="U294" s="234"/>
      <c r="V294" s="143" t="s">
        <v>624</v>
      </c>
      <c r="W294" s="72" t="s">
        <v>183</v>
      </c>
      <c r="X294" s="177" t="s">
        <v>317</v>
      </c>
      <c r="Y294" s="177" t="s">
        <v>317</v>
      </c>
      <c r="Z294" s="177" t="s">
        <v>317</v>
      </c>
      <c r="AA294" s="177" t="s">
        <v>317</v>
      </c>
      <c r="AB294" s="177">
        <v>10</v>
      </c>
      <c r="AC294" s="40"/>
      <c r="AD294" s="172" t="s">
        <v>317</v>
      </c>
      <c r="AE294" s="172" t="s">
        <v>317</v>
      </c>
      <c r="AF294" s="172" t="s">
        <v>317</v>
      </c>
      <c r="AG294" s="172" t="s">
        <v>317</v>
      </c>
      <c r="AH294" s="172">
        <v>3.7108505269407746E-4</v>
      </c>
      <c r="AJ294" s="234"/>
      <c r="AK294" s="143" t="s">
        <v>624</v>
      </c>
      <c r="AL294" s="72" t="s">
        <v>183</v>
      </c>
      <c r="AM294" s="155" t="s">
        <v>317</v>
      </c>
      <c r="AN294" s="155" t="s">
        <v>317</v>
      </c>
      <c r="AO294" s="155">
        <v>15</v>
      </c>
      <c r="AP294" s="155">
        <v>10</v>
      </c>
      <c r="AQ294" s="155">
        <v>30</v>
      </c>
      <c r="AR294" s="87"/>
      <c r="AS294" s="172" t="s">
        <v>317</v>
      </c>
      <c r="AT294" s="172" t="s">
        <v>317</v>
      </c>
      <c r="AU294" s="172">
        <v>2.6228361601678615E-3</v>
      </c>
      <c r="AV294" s="172">
        <v>1.6100466913540493E-3</v>
      </c>
      <c r="AW294" s="172">
        <v>1.1132551580822325E-3</v>
      </c>
      <c r="AY294" s="234"/>
      <c r="AZ294" s="143" t="s">
        <v>624</v>
      </c>
      <c r="BA294" s="72" t="s">
        <v>183</v>
      </c>
      <c r="BB294" s="165" t="s">
        <v>317</v>
      </c>
      <c r="BC294" s="165" t="s">
        <v>317</v>
      </c>
      <c r="BD294" s="165" t="s">
        <v>317</v>
      </c>
      <c r="BE294" s="165" t="s">
        <v>317</v>
      </c>
      <c r="BF294" s="165">
        <v>0.25</v>
      </c>
    </row>
    <row r="295" spans="1:58" ht="18" customHeight="1" x14ac:dyDescent="0.25">
      <c r="A295" s="234"/>
      <c r="B295" s="143" t="s">
        <v>625</v>
      </c>
      <c r="C295" s="72" t="s">
        <v>184</v>
      </c>
      <c r="D295" s="155" t="s">
        <v>317</v>
      </c>
      <c r="E295" s="155" t="s">
        <v>317</v>
      </c>
      <c r="F295" s="155">
        <v>10</v>
      </c>
      <c r="G295" s="155">
        <v>10</v>
      </c>
      <c r="H295" s="155">
        <v>25</v>
      </c>
      <c r="J295" s="155">
        <v>6462</v>
      </c>
      <c r="K295" s="155">
        <v>5741</v>
      </c>
      <c r="L295" s="155">
        <v>4286</v>
      </c>
      <c r="M295" s="155">
        <v>4844</v>
      </c>
      <c r="N295" s="155">
        <v>21333</v>
      </c>
      <c r="O295" s="165" t="s">
        <v>317</v>
      </c>
      <c r="P295" s="165" t="s">
        <v>317</v>
      </c>
      <c r="Q295" s="165">
        <v>2.3331777881474567E-3</v>
      </c>
      <c r="R295" s="165">
        <v>2.0644095788604458E-3</v>
      </c>
      <c r="S295" s="165">
        <v>1.1718933108329818E-3</v>
      </c>
      <c r="U295" s="234"/>
      <c r="V295" s="143" t="s">
        <v>625</v>
      </c>
      <c r="W295" s="72" t="s">
        <v>184</v>
      </c>
      <c r="X295" s="177" t="s">
        <v>317</v>
      </c>
      <c r="Y295" s="177" t="s">
        <v>317</v>
      </c>
      <c r="Z295" s="177" t="s">
        <v>317</v>
      </c>
      <c r="AA295" s="177" t="s">
        <v>317</v>
      </c>
      <c r="AB295" s="177" t="s">
        <v>317</v>
      </c>
      <c r="AC295" s="40"/>
      <c r="AD295" s="172" t="s">
        <v>317</v>
      </c>
      <c r="AE295" s="172" t="s">
        <v>317</v>
      </c>
      <c r="AF295" s="172" t="s">
        <v>317</v>
      </c>
      <c r="AG295" s="172" t="s">
        <v>317</v>
      </c>
      <c r="AH295" s="172" t="s">
        <v>317</v>
      </c>
      <c r="AJ295" s="234"/>
      <c r="AK295" s="143" t="s">
        <v>625</v>
      </c>
      <c r="AL295" s="72" t="s">
        <v>184</v>
      </c>
      <c r="AM295" s="155" t="s">
        <v>317</v>
      </c>
      <c r="AN295" s="155" t="s">
        <v>317</v>
      </c>
      <c r="AO295" s="155" t="s">
        <v>317</v>
      </c>
      <c r="AP295" s="155">
        <v>10</v>
      </c>
      <c r="AQ295" s="155">
        <v>15</v>
      </c>
      <c r="AR295" s="87"/>
      <c r="AS295" s="172" t="s">
        <v>317</v>
      </c>
      <c r="AT295" s="172" t="s">
        <v>317</v>
      </c>
      <c r="AU295" s="172" t="s">
        <v>317</v>
      </c>
      <c r="AV295" s="172">
        <v>2.0644095788604458E-3</v>
      </c>
      <c r="AW295" s="172">
        <v>7.0313598649978911E-4</v>
      </c>
      <c r="AY295" s="234"/>
      <c r="AZ295" s="143" t="s">
        <v>625</v>
      </c>
      <c r="BA295" s="72" t="s">
        <v>184</v>
      </c>
      <c r="BB295" s="165" t="s">
        <v>317</v>
      </c>
      <c r="BC295" s="165" t="s">
        <v>317</v>
      </c>
      <c r="BD295" s="165" t="s">
        <v>317</v>
      </c>
      <c r="BE295" s="165" t="s">
        <v>317</v>
      </c>
      <c r="BF295" s="165" t="s">
        <v>317</v>
      </c>
    </row>
    <row r="296" spans="1:58" ht="18" customHeight="1" x14ac:dyDescent="0.25">
      <c r="A296" s="234"/>
      <c r="B296" s="143" t="s">
        <v>596</v>
      </c>
      <c r="C296" s="72" t="s">
        <v>160</v>
      </c>
      <c r="D296" s="155">
        <v>70</v>
      </c>
      <c r="E296" s="155">
        <v>60</v>
      </c>
      <c r="F296" s="155">
        <v>75</v>
      </c>
      <c r="G296" s="155">
        <v>85</v>
      </c>
      <c r="H296" s="155">
        <v>290</v>
      </c>
      <c r="J296" s="155">
        <v>98375</v>
      </c>
      <c r="K296" s="155">
        <v>82423</v>
      </c>
      <c r="L296" s="155">
        <v>63052</v>
      </c>
      <c r="M296" s="155">
        <v>79395</v>
      </c>
      <c r="N296" s="155">
        <v>323245</v>
      </c>
      <c r="O296" s="165">
        <v>7.115628970775095E-4</v>
      </c>
      <c r="P296" s="165">
        <v>7.279521492787207E-4</v>
      </c>
      <c r="Q296" s="165">
        <v>1.1894943855864999E-3</v>
      </c>
      <c r="R296" s="165">
        <v>1.0705963851627936E-3</v>
      </c>
      <c r="S296" s="165">
        <v>8.971523148076536E-4</v>
      </c>
      <c r="U296" s="234"/>
      <c r="V296" s="143" t="s">
        <v>596</v>
      </c>
      <c r="W296" s="72" t="s">
        <v>160</v>
      </c>
      <c r="X296" s="177">
        <v>50</v>
      </c>
      <c r="Y296" s="177">
        <v>50</v>
      </c>
      <c r="Z296" s="177">
        <v>30</v>
      </c>
      <c r="AA296" s="177">
        <v>30</v>
      </c>
      <c r="AB296" s="177">
        <v>160</v>
      </c>
      <c r="AC296" s="40"/>
      <c r="AD296" s="172">
        <v>5.0825921219822107E-4</v>
      </c>
      <c r="AE296" s="172">
        <v>6.0662679106560059E-4</v>
      </c>
      <c r="AF296" s="172">
        <v>4.7579775423460004E-4</v>
      </c>
      <c r="AG296" s="172">
        <v>3.7785754770451542E-4</v>
      </c>
      <c r="AH296" s="172">
        <v>4.9498058748008477E-4</v>
      </c>
      <c r="AJ296" s="234"/>
      <c r="AK296" s="143" t="s">
        <v>596</v>
      </c>
      <c r="AL296" s="72" t="s">
        <v>160</v>
      </c>
      <c r="AM296" s="155">
        <v>20</v>
      </c>
      <c r="AN296" s="155">
        <v>10</v>
      </c>
      <c r="AO296" s="155">
        <v>45</v>
      </c>
      <c r="AP296" s="155">
        <v>55</v>
      </c>
      <c r="AQ296" s="155">
        <v>130</v>
      </c>
      <c r="AR296" s="87"/>
      <c r="AS296" s="172">
        <v>2.0330368487928843E-4</v>
      </c>
      <c r="AT296" s="172">
        <v>1.2132535821312013E-4</v>
      </c>
      <c r="AU296" s="172">
        <v>7.1369663135190001E-4</v>
      </c>
      <c r="AV296" s="172">
        <v>6.9273883745827821E-4</v>
      </c>
      <c r="AW296" s="172">
        <v>4.0217172732756888E-4</v>
      </c>
      <c r="AY296" s="234"/>
      <c r="AZ296" s="143" t="s">
        <v>596</v>
      </c>
      <c r="BA296" s="72" t="s">
        <v>160</v>
      </c>
      <c r="BB296" s="165">
        <v>0.7142857142857143</v>
      </c>
      <c r="BC296" s="165">
        <v>0.83333333333333337</v>
      </c>
      <c r="BD296" s="165">
        <v>0.4</v>
      </c>
      <c r="BE296" s="165">
        <v>0.35294117647058826</v>
      </c>
      <c r="BF296" s="165">
        <v>0.55172413793103448</v>
      </c>
    </row>
    <row r="297" spans="1:58" ht="18" customHeight="1" x14ac:dyDescent="0.25">
      <c r="A297" s="234"/>
      <c r="B297" s="143" t="s">
        <v>599</v>
      </c>
      <c r="C297" s="72" t="s">
        <v>161</v>
      </c>
      <c r="D297" s="155">
        <v>15</v>
      </c>
      <c r="E297" s="155">
        <v>15</v>
      </c>
      <c r="F297" s="155">
        <v>45</v>
      </c>
      <c r="G297" s="155">
        <v>75</v>
      </c>
      <c r="H297" s="155">
        <v>145</v>
      </c>
      <c r="J297" s="155">
        <v>27438</v>
      </c>
      <c r="K297" s="155">
        <v>24163</v>
      </c>
      <c r="L297" s="155">
        <v>16781</v>
      </c>
      <c r="M297" s="155">
        <v>23844</v>
      </c>
      <c r="N297" s="155">
        <v>92226</v>
      </c>
      <c r="O297" s="165">
        <v>5.466870763175158E-4</v>
      </c>
      <c r="P297" s="165">
        <v>6.2078384306584443E-4</v>
      </c>
      <c r="Q297" s="165">
        <v>2.6816041952207855E-3</v>
      </c>
      <c r="R297" s="165">
        <v>3.1454453950679417E-3</v>
      </c>
      <c r="S297" s="165">
        <v>1.572224752239065E-3</v>
      </c>
      <c r="U297" s="234"/>
      <c r="V297" s="143" t="s">
        <v>599</v>
      </c>
      <c r="W297" s="72" t="s">
        <v>161</v>
      </c>
      <c r="X297" s="177">
        <v>10</v>
      </c>
      <c r="Y297" s="177">
        <v>10</v>
      </c>
      <c r="Z297" s="177" t="s">
        <v>317</v>
      </c>
      <c r="AA297" s="177">
        <v>15</v>
      </c>
      <c r="AB297" s="177">
        <v>40</v>
      </c>
      <c r="AC297" s="40"/>
      <c r="AD297" s="172">
        <v>3.6445805087834392E-4</v>
      </c>
      <c r="AE297" s="172">
        <v>4.1385589537722964E-4</v>
      </c>
      <c r="AF297" s="172" t="s">
        <v>317</v>
      </c>
      <c r="AG297" s="172">
        <v>6.2908907901358831E-4</v>
      </c>
      <c r="AH297" s="172">
        <v>4.3371717303146618E-4</v>
      </c>
      <c r="AJ297" s="234"/>
      <c r="AK297" s="143" t="s">
        <v>599</v>
      </c>
      <c r="AL297" s="72" t="s">
        <v>161</v>
      </c>
      <c r="AM297" s="155" t="s">
        <v>317</v>
      </c>
      <c r="AN297" s="155" t="s">
        <v>317</v>
      </c>
      <c r="AO297" s="155">
        <v>40</v>
      </c>
      <c r="AP297" s="155">
        <v>55</v>
      </c>
      <c r="AQ297" s="155">
        <v>110</v>
      </c>
      <c r="AR297" s="87"/>
      <c r="AS297" s="172" t="s">
        <v>317</v>
      </c>
      <c r="AT297" s="172" t="s">
        <v>317</v>
      </c>
      <c r="AU297" s="172">
        <v>2.3836481735295869E-3</v>
      </c>
      <c r="AV297" s="172">
        <v>2.3066599563831571E-3</v>
      </c>
      <c r="AW297" s="172">
        <v>1.192722225836532E-3</v>
      </c>
      <c r="AY297" s="234"/>
      <c r="AZ297" s="143" t="s">
        <v>599</v>
      </c>
      <c r="BA297" s="72" t="s">
        <v>161</v>
      </c>
      <c r="BB297" s="165">
        <v>0.66666666666666663</v>
      </c>
      <c r="BC297" s="165">
        <v>0.66666666666666663</v>
      </c>
      <c r="BD297" s="165" t="s">
        <v>317</v>
      </c>
      <c r="BE297" s="165">
        <v>0.2</v>
      </c>
      <c r="BF297" s="165">
        <v>0.27586206896551724</v>
      </c>
    </row>
    <row r="298" spans="1:58" ht="18" customHeight="1" x14ac:dyDescent="0.25">
      <c r="A298" s="234"/>
      <c r="B298" s="143" t="s">
        <v>600</v>
      </c>
      <c r="C298" s="72" t="s">
        <v>40</v>
      </c>
      <c r="D298" s="155">
        <v>25</v>
      </c>
      <c r="E298" s="155">
        <v>45</v>
      </c>
      <c r="F298" s="155">
        <v>35</v>
      </c>
      <c r="G298" s="155">
        <v>55</v>
      </c>
      <c r="H298" s="155">
        <v>160</v>
      </c>
      <c r="J298" s="155">
        <v>22786</v>
      </c>
      <c r="K298" s="155">
        <v>20136</v>
      </c>
      <c r="L298" s="155">
        <v>15638</v>
      </c>
      <c r="M298" s="155">
        <v>17627</v>
      </c>
      <c r="N298" s="155">
        <v>76187</v>
      </c>
      <c r="O298" s="165">
        <v>1.097164925831651E-3</v>
      </c>
      <c r="P298" s="165">
        <v>2.234803337306317E-3</v>
      </c>
      <c r="Q298" s="165">
        <v>2.2381378692927483E-3</v>
      </c>
      <c r="R298" s="165">
        <v>3.1202133091280423E-3</v>
      </c>
      <c r="S298" s="165">
        <v>2.1000958168716447E-3</v>
      </c>
      <c r="U298" s="234"/>
      <c r="V298" s="143" t="s">
        <v>600</v>
      </c>
      <c r="W298" s="72" t="s">
        <v>40</v>
      </c>
      <c r="X298" s="177">
        <v>20</v>
      </c>
      <c r="Y298" s="177">
        <v>40</v>
      </c>
      <c r="Z298" s="177" t="s">
        <v>317</v>
      </c>
      <c r="AA298" s="177" t="s">
        <v>317</v>
      </c>
      <c r="AB298" s="177">
        <v>70</v>
      </c>
      <c r="AC298" s="40"/>
      <c r="AD298" s="172">
        <v>8.7773194066532079E-4</v>
      </c>
      <c r="AE298" s="172">
        <v>1.986491855383393E-3</v>
      </c>
      <c r="AF298" s="172" t="s">
        <v>317</v>
      </c>
      <c r="AG298" s="172" t="s">
        <v>317</v>
      </c>
      <c r="AH298" s="172">
        <v>9.1879191988134456E-4</v>
      </c>
      <c r="AJ298" s="234"/>
      <c r="AK298" s="143" t="s">
        <v>600</v>
      </c>
      <c r="AL298" s="72" t="s">
        <v>40</v>
      </c>
      <c r="AM298" s="155" t="s">
        <v>317</v>
      </c>
      <c r="AN298" s="155" t="s">
        <v>317</v>
      </c>
      <c r="AO298" s="155">
        <v>30</v>
      </c>
      <c r="AP298" s="155">
        <v>50</v>
      </c>
      <c r="AQ298" s="155">
        <v>90</v>
      </c>
      <c r="AR298" s="87"/>
      <c r="AS298" s="172" t="s">
        <v>317</v>
      </c>
      <c r="AT298" s="172" t="s">
        <v>317</v>
      </c>
      <c r="AU298" s="172">
        <v>1.918403887965213E-3</v>
      </c>
      <c r="AV298" s="172">
        <v>2.8365575537527658E-3</v>
      </c>
      <c r="AW298" s="172">
        <v>1.1813038969903003E-3</v>
      </c>
      <c r="AY298" s="234"/>
      <c r="AZ298" s="143" t="s">
        <v>600</v>
      </c>
      <c r="BA298" s="72" t="s">
        <v>40</v>
      </c>
      <c r="BB298" s="165">
        <v>0.8</v>
      </c>
      <c r="BC298" s="165">
        <v>0.88888888888888884</v>
      </c>
      <c r="BD298" s="165" t="s">
        <v>317</v>
      </c>
      <c r="BE298" s="165" t="s">
        <v>317</v>
      </c>
      <c r="BF298" s="165">
        <v>0.4375</v>
      </c>
    </row>
    <row r="299" spans="1:58" ht="18" customHeight="1" x14ac:dyDescent="0.25">
      <c r="A299" s="234"/>
      <c r="B299" s="143" t="s">
        <v>610</v>
      </c>
      <c r="C299" s="72" t="s">
        <v>41</v>
      </c>
      <c r="D299" s="155">
        <v>40</v>
      </c>
      <c r="E299" s="155">
        <v>65</v>
      </c>
      <c r="F299" s="155">
        <v>15</v>
      </c>
      <c r="G299" s="155">
        <v>30</v>
      </c>
      <c r="H299" s="155">
        <v>145</v>
      </c>
      <c r="J299" s="155">
        <v>28126</v>
      </c>
      <c r="K299" s="155">
        <v>24313</v>
      </c>
      <c r="L299" s="155">
        <v>17984</v>
      </c>
      <c r="M299" s="155">
        <v>19360</v>
      </c>
      <c r="N299" s="155">
        <v>89783</v>
      </c>
      <c r="O299" s="165">
        <v>1.4221716561188934E-3</v>
      </c>
      <c r="P299" s="165">
        <v>2.673466869575947E-3</v>
      </c>
      <c r="Q299" s="165">
        <v>8.3407473309608543E-4</v>
      </c>
      <c r="R299" s="165">
        <v>1.5495867768595042E-3</v>
      </c>
      <c r="S299" s="165">
        <v>1.6150050677745231E-3</v>
      </c>
      <c r="U299" s="234"/>
      <c r="V299" s="143" t="s">
        <v>610</v>
      </c>
      <c r="W299" s="72" t="s">
        <v>41</v>
      </c>
      <c r="X299" s="177">
        <v>35</v>
      </c>
      <c r="Y299" s="177">
        <v>60</v>
      </c>
      <c r="Z299" s="177" t="s">
        <v>317</v>
      </c>
      <c r="AA299" s="177" t="s">
        <v>317</v>
      </c>
      <c r="AB299" s="177">
        <v>105</v>
      </c>
      <c r="AC299" s="40"/>
      <c r="AD299" s="172">
        <v>1.2444001991040318E-3</v>
      </c>
      <c r="AE299" s="172">
        <v>2.4678155719162586E-3</v>
      </c>
      <c r="AF299" s="172" t="s">
        <v>317</v>
      </c>
      <c r="AG299" s="172" t="s">
        <v>317</v>
      </c>
      <c r="AH299" s="172">
        <v>1.1694864283884477E-3</v>
      </c>
      <c r="AJ299" s="234"/>
      <c r="AK299" s="143" t="s">
        <v>610</v>
      </c>
      <c r="AL299" s="72" t="s">
        <v>41</v>
      </c>
      <c r="AM299" s="155" t="s">
        <v>317</v>
      </c>
      <c r="AN299" s="155" t="s">
        <v>317</v>
      </c>
      <c r="AO299" s="155">
        <v>10</v>
      </c>
      <c r="AP299" s="155">
        <v>25</v>
      </c>
      <c r="AQ299" s="155">
        <v>40</v>
      </c>
      <c r="AR299" s="87"/>
      <c r="AS299" s="172" t="s">
        <v>317</v>
      </c>
      <c r="AT299" s="172" t="s">
        <v>317</v>
      </c>
      <c r="AU299" s="172">
        <v>5.5604982206405699E-4</v>
      </c>
      <c r="AV299" s="172">
        <v>1.2913223140495868E-3</v>
      </c>
      <c r="AW299" s="172">
        <v>4.4551863938607533E-4</v>
      </c>
      <c r="AY299" s="234"/>
      <c r="AZ299" s="143" t="s">
        <v>610</v>
      </c>
      <c r="BA299" s="72" t="s">
        <v>41</v>
      </c>
      <c r="BB299" s="165">
        <v>0.875</v>
      </c>
      <c r="BC299" s="165">
        <v>0.92307692307692313</v>
      </c>
      <c r="BD299" s="165" t="s">
        <v>317</v>
      </c>
      <c r="BE299" s="165" t="s">
        <v>317</v>
      </c>
      <c r="BF299" s="165">
        <v>0.72413793103448276</v>
      </c>
    </row>
    <row r="300" spans="1:58" ht="18" customHeight="1" x14ac:dyDescent="0.25">
      <c r="A300" s="234"/>
      <c r="B300" s="143" t="s">
        <v>612</v>
      </c>
      <c r="C300" s="72" t="s">
        <v>43</v>
      </c>
      <c r="D300" s="155" t="s">
        <v>317</v>
      </c>
      <c r="E300" s="155">
        <v>10</v>
      </c>
      <c r="F300" s="155">
        <v>15</v>
      </c>
      <c r="G300" s="155">
        <v>25</v>
      </c>
      <c r="H300" s="155">
        <v>55</v>
      </c>
      <c r="J300" s="155">
        <v>14994</v>
      </c>
      <c r="K300" s="155">
        <v>13982</v>
      </c>
      <c r="L300" s="155">
        <v>10953</v>
      </c>
      <c r="M300" s="155">
        <v>11897</v>
      </c>
      <c r="N300" s="155">
        <v>51826</v>
      </c>
      <c r="O300" s="165" t="s">
        <v>317</v>
      </c>
      <c r="P300" s="165">
        <v>7.1520526391074233E-4</v>
      </c>
      <c r="Q300" s="165">
        <v>1.3694878115584771E-3</v>
      </c>
      <c r="R300" s="165">
        <v>2.1013700933008323E-3</v>
      </c>
      <c r="S300" s="165">
        <v>1.0612433913479722E-3</v>
      </c>
      <c r="U300" s="234"/>
      <c r="V300" s="143" t="s">
        <v>612</v>
      </c>
      <c r="W300" s="72" t="s">
        <v>43</v>
      </c>
      <c r="X300" s="177" t="s">
        <v>317</v>
      </c>
      <c r="Y300" s="177" t="s">
        <v>317</v>
      </c>
      <c r="Z300" s="177" t="s">
        <v>317</v>
      </c>
      <c r="AA300" s="177" t="s">
        <v>317</v>
      </c>
      <c r="AB300" s="177">
        <v>10</v>
      </c>
      <c r="AC300" s="40"/>
      <c r="AD300" s="172" t="s">
        <v>317</v>
      </c>
      <c r="AE300" s="172" t="s">
        <v>317</v>
      </c>
      <c r="AF300" s="172" t="s">
        <v>317</v>
      </c>
      <c r="AG300" s="172" t="s">
        <v>317</v>
      </c>
      <c r="AH300" s="172">
        <v>1.9295334388144946E-4</v>
      </c>
      <c r="AJ300" s="234"/>
      <c r="AK300" s="143" t="s">
        <v>612</v>
      </c>
      <c r="AL300" s="72" t="s">
        <v>43</v>
      </c>
      <c r="AM300" s="155" t="s">
        <v>317</v>
      </c>
      <c r="AN300" s="155" t="s">
        <v>317</v>
      </c>
      <c r="AO300" s="155">
        <v>15</v>
      </c>
      <c r="AP300" s="155">
        <v>20</v>
      </c>
      <c r="AQ300" s="155">
        <v>40</v>
      </c>
      <c r="AR300" s="87"/>
      <c r="AS300" s="172" t="s">
        <v>317</v>
      </c>
      <c r="AT300" s="172" t="s">
        <v>317</v>
      </c>
      <c r="AU300" s="172">
        <v>1.3694878115584771E-3</v>
      </c>
      <c r="AV300" s="172">
        <v>1.6810960746406658E-3</v>
      </c>
      <c r="AW300" s="172">
        <v>7.7181337552579784E-4</v>
      </c>
      <c r="AY300" s="234"/>
      <c r="AZ300" s="143" t="s">
        <v>612</v>
      </c>
      <c r="BA300" s="72" t="s">
        <v>43</v>
      </c>
      <c r="BB300" s="165" t="s">
        <v>317</v>
      </c>
      <c r="BC300" s="165" t="s">
        <v>317</v>
      </c>
      <c r="BD300" s="165" t="s">
        <v>317</v>
      </c>
      <c r="BE300" s="165" t="s">
        <v>317</v>
      </c>
      <c r="BF300" s="165">
        <v>0.18181818181818182</v>
      </c>
    </row>
    <row r="301" spans="1:58" ht="18" customHeight="1" x14ac:dyDescent="0.25">
      <c r="A301" s="234"/>
      <c r="B301" s="143" t="s">
        <v>620</v>
      </c>
      <c r="C301" s="72" t="s">
        <v>162</v>
      </c>
      <c r="D301" s="155">
        <v>15</v>
      </c>
      <c r="E301" s="155">
        <v>15</v>
      </c>
      <c r="F301" s="155">
        <v>30</v>
      </c>
      <c r="G301" s="155">
        <v>35</v>
      </c>
      <c r="H301" s="155">
        <v>100</v>
      </c>
      <c r="J301" s="155">
        <v>23537</v>
      </c>
      <c r="K301" s="155">
        <v>19903</v>
      </c>
      <c r="L301" s="155">
        <v>15070</v>
      </c>
      <c r="M301" s="155">
        <v>16862</v>
      </c>
      <c r="N301" s="155">
        <v>75372</v>
      </c>
      <c r="O301" s="165">
        <v>6.3729447253260826E-4</v>
      </c>
      <c r="P301" s="165">
        <v>7.536552278550972E-4</v>
      </c>
      <c r="Q301" s="165">
        <v>1.9907100199071004E-3</v>
      </c>
      <c r="R301" s="165">
        <v>2.0756731111374687E-3</v>
      </c>
      <c r="S301" s="165">
        <v>1.3267526402377541E-3</v>
      </c>
      <c r="U301" s="234"/>
      <c r="V301" s="143" t="s">
        <v>620</v>
      </c>
      <c r="W301" s="72" t="s">
        <v>162</v>
      </c>
      <c r="X301" s="177">
        <v>15</v>
      </c>
      <c r="Y301" s="177">
        <v>15</v>
      </c>
      <c r="Z301" s="177" t="s">
        <v>317</v>
      </c>
      <c r="AA301" s="177" t="s">
        <v>317</v>
      </c>
      <c r="AB301" s="177">
        <v>40</v>
      </c>
      <c r="AC301" s="40"/>
      <c r="AD301" s="172">
        <v>6.3729447253260826E-4</v>
      </c>
      <c r="AE301" s="172">
        <v>7.536552278550972E-4</v>
      </c>
      <c r="AF301" s="172" t="s">
        <v>317</v>
      </c>
      <c r="AG301" s="172" t="s">
        <v>317</v>
      </c>
      <c r="AH301" s="172">
        <v>5.3070105609510161E-4</v>
      </c>
      <c r="AJ301" s="234"/>
      <c r="AK301" s="143" t="s">
        <v>620</v>
      </c>
      <c r="AL301" s="72" t="s">
        <v>162</v>
      </c>
      <c r="AM301" s="155" t="s">
        <v>317</v>
      </c>
      <c r="AN301" s="155" t="s">
        <v>317</v>
      </c>
      <c r="AO301" s="155">
        <v>25</v>
      </c>
      <c r="AP301" s="155">
        <v>30</v>
      </c>
      <c r="AQ301" s="155">
        <v>60</v>
      </c>
      <c r="AR301" s="87"/>
      <c r="AS301" s="172" t="s">
        <v>317</v>
      </c>
      <c r="AT301" s="172" t="s">
        <v>317</v>
      </c>
      <c r="AU301" s="172">
        <v>1.6589250165892503E-3</v>
      </c>
      <c r="AV301" s="172">
        <v>1.7791483809749733E-3</v>
      </c>
      <c r="AW301" s="172">
        <v>7.9605158414265242E-4</v>
      </c>
      <c r="AY301" s="234"/>
      <c r="AZ301" s="143" t="s">
        <v>620</v>
      </c>
      <c r="BA301" s="72" t="s">
        <v>162</v>
      </c>
      <c r="BB301" s="165">
        <v>1</v>
      </c>
      <c r="BC301" s="165">
        <v>1</v>
      </c>
      <c r="BD301" s="165" t="s">
        <v>317</v>
      </c>
      <c r="BE301" s="165" t="s">
        <v>317</v>
      </c>
      <c r="BF301" s="165">
        <v>0.4</v>
      </c>
    </row>
    <row r="302" spans="1:58" ht="18" customHeight="1" x14ac:dyDescent="0.25">
      <c r="A302" s="235"/>
      <c r="B302" s="143" t="s">
        <v>622</v>
      </c>
      <c r="C302" s="72" t="s">
        <v>163</v>
      </c>
      <c r="D302" s="155">
        <v>85</v>
      </c>
      <c r="E302" s="155">
        <v>145</v>
      </c>
      <c r="F302" s="155">
        <v>30</v>
      </c>
      <c r="G302" s="155">
        <v>45</v>
      </c>
      <c r="H302" s="155">
        <v>300</v>
      </c>
      <c r="J302" s="155">
        <v>21571</v>
      </c>
      <c r="K302" s="155">
        <v>18475</v>
      </c>
      <c r="L302" s="155">
        <v>13423</v>
      </c>
      <c r="M302" s="155">
        <v>14342</v>
      </c>
      <c r="N302" s="155">
        <v>67811</v>
      </c>
      <c r="O302" s="165">
        <v>3.9404756385888464E-3</v>
      </c>
      <c r="P302" s="165">
        <v>7.8484438430311224E-3</v>
      </c>
      <c r="Q302" s="165">
        <v>2.2349698279073233E-3</v>
      </c>
      <c r="R302" s="165">
        <v>3.1376377074327153E-3</v>
      </c>
      <c r="S302" s="165">
        <v>4.4240609930542244E-3</v>
      </c>
      <c r="U302" s="235"/>
      <c r="V302" s="143" t="s">
        <v>622</v>
      </c>
      <c r="W302" s="72" t="s">
        <v>163</v>
      </c>
      <c r="X302" s="177">
        <v>80</v>
      </c>
      <c r="Y302" s="177">
        <v>140</v>
      </c>
      <c r="Z302" s="177">
        <v>15</v>
      </c>
      <c r="AA302" s="177">
        <v>10</v>
      </c>
      <c r="AB302" s="177">
        <v>240</v>
      </c>
      <c r="AC302" s="40"/>
      <c r="AD302" s="172">
        <v>3.7086829539659727E-3</v>
      </c>
      <c r="AE302" s="172">
        <v>7.5778078484438427E-3</v>
      </c>
      <c r="AF302" s="172">
        <v>1.1174849139536616E-3</v>
      </c>
      <c r="AG302" s="172">
        <v>6.9725282387393672E-4</v>
      </c>
      <c r="AH302" s="172">
        <v>3.5392487944433792E-3</v>
      </c>
      <c r="AJ302" s="235"/>
      <c r="AK302" s="143" t="s">
        <v>622</v>
      </c>
      <c r="AL302" s="72" t="s">
        <v>163</v>
      </c>
      <c r="AM302" s="155" t="s">
        <v>317</v>
      </c>
      <c r="AN302" s="155" t="s">
        <v>317</v>
      </c>
      <c r="AO302" s="155">
        <v>15</v>
      </c>
      <c r="AP302" s="155">
        <v>35</v>
      </c>
      <c r="AQ302" s="155">
        <v>60</v>
      </c>
      <c r="AR302" s="87"/>
      <c r="AS302" s="172" t="s">
        <v>317</v>
      </c>
      <c r="AT302" s="172" t="s">
        <v>317</v>
      </c>
      <c r="AU302" s="172">
        <v>1.1174849139536616E-3</v>
      </c>
      <c r="AV302" s="172">
        <v>2.4403848835587785E-3</v>
      </c>
      <c r="AW302" s="172">
        <v>8.848121986108448E-4</v>
      </c>
      <c r="AY302" s="235"/>
      <c r="AZ302" s="143" t="s">
        <v>622</v>
      </c>
      <c r="BA302" s="72" t="s">
        <v>163</v>
      </c>
      <c r="BB302" s="165">
        <v>0.94117647058823528</v>
      </c>
      <c r="BC302" s="165">
        <v>0.96551724137931039</v>
      </c>
      <c r="BD302" s="165">
        <v>0.5</v>
      </c>
      <c r="BE302" s="165">
        <v>0.22222222222222221</v>
      </c>
      <c r="BF302" s="165">
        <v>0.8</v>
      </c>
    </row>
    <row r="303" spans="1:58" ht="8.25" customHeight="1" x14ac:dyDescent="0.25">
      <c r="A303" s="31"/>
      <c r="B303" s="73"/>
      <c r="C303" s="31"/>
      <c r="D303" s="158"/>
      <c r="E303" s="158"/>
      <c r="F303" s="158"/>
      <c r="G303" s="158"/>
      <c r="H303" s="179"/>
      <c r="J303" s="158"/>
      <c r="K303" s="158"/>
      <c r="L303" s="158"/>
      <c r="M303" s="158"/>
      <c r="N303" s="159"/>
      <c r="O303" s="170"/>
      <c r="P303" s="170"/>
      <c r="Q303" s="170"/>
      <c r="R303" s="170"/>
      <c r="S303" s="171"/>
      <c r="U303" s="31"/>
      <c r="V303" s="73"/>
      <c r="W303" s="31"/>
      <c r="X303" s="166"/>
      <c r="Y303" s="166"/>
      <c r="Z303" s="166"/>
      <c r="AA303" s="166"/>
      <c r="AB303" s="178"/>
      <c r="AC303" s="24"/>
      <c r="AD303" s="200"/>
      <c r="AE303" s="200"/>
      <c r="AF303" s="200"/>
      <c r="AG303" s="200"/>
      <c r="AH303" s="200"/>
      <c r="AJ303" s="31"/>
      <c r="AK303" s="73"/>
      <c r="AL303" s="31"/>
      <c r="AM303" s="158"/>
      <c r="AN303" s="158"/>
      <c r="AO303" s="158"/>
      <c r="AP303" s="158"/>
      <c r="AQ303" s="159"/>
      <c r="AR303" s="88"/>
      <c r="AS303" s="174"/>
      <c r="AT303" s="174"/>
      <c r="AU303" s="174"/>
      <c r="AV303" s="174"/>
      <c r="AW303" s="174"/>
      <c r="AY303" s="31"/>
      <c r="AZ303" s="73"/>
      <c r="BA303" s="31"/>
      <c r="BB303" s="165"/>
      <c r="BC303" s="165"/>
      <c r="BD303" s="165"/>
      <c r="BE303" s="165"/>
      <c r="BF303" s="165"/>
    </row>
    <row r="304" spans="1:58" ht="18" customHeight="1" x14ac:dyDescent="0.25">
      <c r="A304" s="233" t="s">
        <v>109</v>
      </c>
      <c r="B304" s="143" t="s">
        <v>634</v>
      </c>
      <c r="C304" s="72" t="s">
        <v>112</v>
      </c>
      <c r="D304" s="155">
        <v>15</v>
      </c>
      <c r="E304" s="155">
        <v>35</v>
      </c>
      <c r="F304" s="155">
        <v>55</v>
      </c>
      <c r="G304" s="155">
        <v>60</v>
      </c>
      <c r="H304" s="155">
        <v>165</v>
      </c>
      <c r="J304" s="155">
        <v>20327</v>
      </c>
      <c r="K304" s="155">
        <v>17101</v>
      </c>
      <c r="L304" s="155">
        <v>11986</v>
      </c>
      <c r="M304" s="155">
        <v>14055</v>
      </c>
      <c r="N304" s="155">
        <v>63469</v>
      </c>
      <c r="O304" s="165">
        <v>7.3793476656663546E-4</v>
      </c>
      <c r="P304" s="165">
        <v>2.0466639377814161E-3</v>
      </c>
      <c r="Q304" s="165">
        <v>4.5886868012681463E-3</v>
      </c>
      <c r="R304" s="165">
        <v>4.2689434364994666E-3</v>
      </c>
      <c r="S304" s="165">
        <v>2.5996943389686306E-3</v>
      </c>
      <c r="U304" s="233" t="s">
        <v>109</v>
      </c>
      <c r="V304" s="143" t="s">
        <v>634</v>
      </c>
      <c r="W304" s="72" t="s">
        <v>112</v>
      </c>
      <c r="X304" s="177">
        <v>10</v>
      </c>
      <c r="Y304" s="177">
        <v>15</v>
      </c>
      <c r="Z304" s="177">
        <v>15</v>
      </c>
      <c r="AA304" s="177" t="s">
        <v>317</v>
      </c>
      <c r="AB304" s="177">
        <v>40</v>
      </c>
      <c r="AC304" s="40"/>
      <c r="AD304" s="172">
        <v>4.9195651104442367E-4</v>
      </c>
      <c r="AE304" s="172">
        <v>8.7714168762060695E-4</v>
      </c>
      <c r="AF304" s="172">
        <v>1.2514600367094944E-3</v>
      </c>
      <c r="AG304" s="172" t="s">
        <v>317</v>
      </c>
      <c r="AH304" s="172">
        <v>6.302289306590619E-4</v>
      </c>
      <c r="AJ304" s="233" t="s">
        <v>109</v>
      </c>
      <c r="AK304" s="143" t="s">
        <v>634</v>
      </c>
      <c r="AL304" s="72" t="s">
        <v>112</v>
      </c>
      <c r="AM304" s="155" t="s">
        <v>317</v>
      </c>
      <c r="AN304" s="155">
        <v>20</v>
      </c>
      <c r="AO304" s="155">
        <v>40</v>
      </c>
      <c r="AP304" s="155">
        <v>55</v>
      </c>
      <c r="AQ304" s="155">
        <v>125</v>
      </c>
      <c r="AR304" s="87"/>
      <c r="AS304" s="172" t="s">
        <v>317</v>
      </c>
      <c r="AT304" s="172">
        <v>1.1695222501608093E-3</v>
      </c>
      <c r="AU304" s="172">
        <v>3.3372267645586516E-3</v>
      </c>
      <c r="AV304" s="172">
        <v>3.9131981501245106E-3</v>
      </c>
      <c r="AW304" s="172">
        <v>1.9694654083095686E-3</v>
      </c>
      <c r="AY304" s="233" t="s">
        <v>109</v>
      </c>
      <c r="AZ304" s="143" t="s">
        <v>634</v>
      </c>
      <c r="BA304" s="72" t="s">
        <v>112</v>
      </c>
      <c r="BB304" s="165">
        <v>0.66666666666666663</v>
      </c>
      <c r="BC304" s="165">
        <v>0.42857142857142855</v>
      </c>
      <c r="BD304" s="165">
        <v>0.27272727272727271</v>
      </c>
      <c r="BE304" s="165" t="s">
        <v>317</v>
      </c>
      <c r="BF304" s="165">
        <v>0.24242424242424243</v>
      </c>
    </row>
    <row r="305" spans="1:58" ht="18" customHeight="1" x14ac:dyDescent="0.25">
      <c r="A305" s="234"/>
      <c r="B305" s="143" t="s">
        <v>631</v>
      </c>
      <c r="C305" s="72" t="s">
        <v>36</v>
      </c>
      <c r="D305" s="155">
        <v>15</v>
      </c>
      <c r="E305" s="155">
        <v>20</v>
      </c>
      <c r="F305" s="155">
        <v>65</v>
      </c>
      <c r="G305" s="155">
        <v>40</v>
      </c>
      <c r="H305" s="155">
        <v>140</v>
      </c>
      <c r="J305" s="155">
        <v>18851</v>
      </c>
      <c r="K305" s="155">
        <v>18455</v>
      </c>
      <c r="L305" s="155">
        <v>15016</v>
      </c>
      <c r="M305" s="155">
        <v>17058</v>
      </c>
      <c r="N305" s="155">
        <v>69380</v>
      </c>
      <c r="O305" s="165">
        <v>7.957137552384489E-4</v>
      </c>
      <c r="P305" s="165">
        <v>1.083717149823896E-3</v>
      </c>
      <c r="Q305" s="165">
        <v>4.3287160362280239E-3</v>
      </c>
      <c r="R305" s="165">
        <v>2.3449407902450463E-3</v>
      </c>
      <c r="S305" s="165">
        <v>2.0178725857595849E-3</v>
      </c>
      <c r="U305" s="234"/>
      <c r="V305" s="143" t="s">
        <v>631</v>
      </c>
      <c r="W305" s="72" t="s">
        <v>36</v>
      </c>
      <c r="X305" s="177" t="s">
        <v>317</v>
      </c>
      <c r="Y305" s="177">
        <v>10</v>
      </c>
      <c r="Z305" s="177">
        <v>10</v>
      </c>
      <c r="AA305" s="177" t="s">
        <v>317</v>
      </c>
      <c r="AB305" s="177">
        <v>30</v>
      </c>
      <c r="AC305" s="40"/>
      <c r="AD305" s="172" t="s">
        <v>317</v>
      </c>
      <c r="AE305" s="172">
        <v>5.4185857491194801E-4</v>
      </c>
      <c r="AF305" s="172">
        <v>6.6595631326584978E-4</v>
      </c>
      <c r="AG305" s="172" t="s">
        <v>317</v>
      </c>
      <c r="AH305" s="172">
        <v>4.3240126837705388E-4</v>
      </c>
      <c r="AJ305" s="234"/>
      <c r="AK305" s="143" t="s">
        <v>631</v>
      </c>
      <c r="AL305" s="72" t="s">
        <v>36</v>
      </c>
      <c r="AM305" s="155">
        <v>10</v>
      </c>
      <c r="AN305" s="155">
        <v>10</v>
      </c>
      <c r="AO305" s="155">
        <v>55</v>
      </c>
      <c r="AP305" s="155">
        <v>35</v>
      </c>
      <c r="AQ305" s="155">
        <v>110</v>
      </c>
      <c r="AR305" s="87"/>
      <c r="AS305" s="172">
        <v>5.3047583682563264E-4</v>
      </c>
      <c r="AT305" s="172">
        <v>5.4185857491194801E-4</v>
      </c>
      <c r="AU305" s="172">
        <v>3.6627597229621739E-3</v>
      </c>
      <c r="AV305" s="172">
        <v>2.0518231914644154E-3</v>
      </c>
      <c r="AW305" s="172">
        <v>1.585471317382531E-3</v>
      </c>
      <c r="AY305" s="234"/>
      <c r="AZ305" s="143" t="s">
        <v>631</v>
      </c>
      <c r="BA305" s="72" t="s">
        <v>36</v>
      </c>
      <c r="BB305" s="165" t="s">
        <v>317</v>
      </c>
      <c r="BC305" s="165">
        <v>0.5</v>
      </c>
      <c r="BD305" s="165">
        <v>0.15384615384615385</v>
      </c>
      <c r="BE305" s="165" t="s">
        <v>317</v>
      </c>
      <c r="BF305" s="165">
        <v>0.21428571428571427</v>
      </c>
    </row>
    <row r="306" spans="1:58" ht="18" customHeight="1" x14ac:dyDescent="0.25">
      <c r="A306" s="234"/>
      <c r="B306" s="143" t="s">
        <v>637</v>
      </c>
      <c r="C306" s="72" t="s">
        <v>37</v>
      </c>
      <c r="D306" s="155">
        <v>100</v>
      </c>
      <c r="E306" s="155">
        <v>220</v>
      </c>
      <c r="F306" s="155">
        <v>45</v>
      </c>
      <c r="G306" s="155">
        <v>30</v>
      </c>
      <c r="H306" s="155">
        <v>400</v>
      </c>
      <c r="J306" s="155">
        <v>11136</v>
      </c>
      <c r="K306" s="155">
        <v>10333</v>
      </c>
      <c r="L306" s="155">
        <v>7835</v>
      </c>
      <c r="M306" s="155">
        <v>8310</v>
      </c>
      <c r="N306" s="155">
        <v>37614</v>
      </c>
      <c r="O306" s="165">
        <v>8.9798850574712638E-3</v>
      </c>
      <c r="P306" s="165">
        <v>2.1291009387399595E-2</v>
      </c>
      <c r="Q306" s="165">
        <v>5.7434588385449903E-3</v>
      </c>
      <c r="R306" s="165">
        <v>3.6101083032490976E-3</v>
      </c>
      <c r="S306" s="165">
        <v>1.0634338278300633E-2</v>
      </c>
      <c r="U306" s="234"/>
      <c r="V306" s="143" t="s">
        <v>637</v>
      </c>
      <c r="W306" s="72" t="s">
        <v>37</v>
      </c>
      <c r="X306" s="177">
        <v>100</v>
      </c>
      <c r="Y306" s="177">
        <v>220</v>
      </c>
      <c r="Z306" s="177">
        <v>30</v>
      </c>
      <c r="AA306" s="177">
        <v>15</v>
      </c>
      <c r="AB306" s="177">
        <v>365</v>
      </c>
      <c r="AC306" s="40"/>
      <c r="AD306" s="172">
        <v>8.9798850574712638E-3</v>
      </c>
      <c r="AE306" s="172">
        <v>2.1291009387399595E-2</v>
      </c>
      <c r="AF306" s="172">
        <v>3.8289725590299937E-3</v>
      </c>
      <c r="AG306" s="172">
        <v>1.8050541516245488E-3</v>
      </c>
      <c r="AH306" s="172">
        <v>9.7038336789493276E-3</v>
      </c>
      <c r="AJ306" s="234"/>
      <c r="AK306" s="143" t="s">
        <v>637</v>
      </c>
      <c r="AL306" s="72" t="s">
        <v>37</v>
      </c>
      <c r="AM306" s="155" t="s">
        <v>317</v>
      </c>
      <c r="AN306" s="155" t="s">
        <v>317</v>
      </c>
      <c r="AO306" s="155">
        <v>15</v>
      </c>
      <c r="AP306" s="155">
        <v>15</v>
      </c>
      <c r="AQ306" s="155">
        <v>35</v>
      </c>
      <c r="AR306" s="87"/>
      <c r="AS306" s="172" t="s">
        <v>317</v>
      </c>
      <c r="AT306" s="172" t="s">
        <v>317</v>
      </c>
      <c r="AU306" s="172">
        <v>1.9144862795149968E-3</v>
      </c>
      <c r="AV306" s="172">
        <v>1.8050541516245488E-3</v>
      </c>
      <c r="AW306" s="172">
        <v>9.3050459935130531E-4</v>
      </c>
      <c r="AY306" s="234"/>
      <c r="AZ306" s="143" t="s">
        <v>637</v>
      </c>
      <c r="BA306" s="72" t="s">
        <v>37</v>
      </c>
      <c r="BB306" s="165">
        <v>1</v>
      </c>
      <c r="BC306" s="165">
        <v>1</v>
      </c>
      <c r="BD306" s="165">
        <v>0.66666666666666663</v>
      </c>
      <c r="BE306" s="165">
        <v>0.5</v>
      </c>
      <c r="BF306" s="165">
        <v>0.91249999999999998</v>
      </c>
    </row>
    <row r="307" spans="1:58" ht="18" customHeight="1" x14ac:dyDescent="0.25">
      <c r="A307" s="234"/>
      <c r="B307" s="143" t="s">
        <v>638</v>
      </c>
      <c r="C307" s="72" t="s">
        <v>28</v>
      </c>
      <c r="D307" s="155">
        <v>70</v>
      </c>
      <c r="E307" s="155">
        <v>110</v>
      </c>
      <c r="F307" s="155">
        <v>50</v>
      </c>
      <c r="G307" s="155">
        <v>35</v>
      </c>
      <c r="H307" s="155">
        <v>265</v>
      </c>
      <c r="J307" s="155">
        <v>10921</v>
      </c>
      <c r="K307" s="155">
        <v>10658</v>
      </c>
      <c r="L307" s="155">
        <v>8412</v>
      </c>
      <c r="M307" s="155">
        <v>8983</v>
      </c>
      <c r="N307" s="155">
        <v>38974</v>
      </c>
      <c r="O307" s="165">
        <v>6.4096694441900925E-3</v>
      </c>
      <c r="P307" s="165">
        <v>1.0320885719647213E-2</v>
      </c>
      <c r="Q307" s="165">
        <v>5.9438896814075128E-3</v>
      </c>
      <c r="R307" s="165">
        <v>3.8962484693309584E-3</v>
      </c>
      <c r="S307" s="165">
        <v>6.7994047313593674E-3</v>
      </c>
      <c r="U307" s="234"/>
      <c r="V307" s="143" t="s">
        <v>638</v>
      </c>
      <c r="W307" s="72" t="s">
        <v>28</v>
      </c>
      <c r="X307" s="177">
        <v>65</v>
      </c>
      <c r="Y307" s="177">
        <v>105</v>
      </c>
      <c r="Z307" s="177">
        <v>25</v>
      </c>
      <c r="AA307" s="177" t="s">
        <v>317</v>
      </c>
      <c r="AB307" s="177">
        <v>205</v>
      </c>
      <c r="AC307" s="40"/>
      <c r="AD307" s="172">
        <v>5.951835912462229E-3</v>
      </c>
      <c r="AE307" s="172">
        <v>9.8517545505723402E-3</v>
      </c>
      <c r="AF307" s="172">
        <v>2.9719448407037564E-3</v>
      </c>
      <c r="AG307" s="172" t="s">
        <v>317</v>
      </c>
      <c r="AH307" s="172">
        <v>5.2599168676553598E-3</v>
      </c>
      <c r="AJ307" s="234"/>
      <c r="AK307" s="143" t="s">
        <v>638</v>
      </c>
      <c r="AL307" s="72" t="s">
        <v>28</v>
      </c>
      <c r="AM307" s="155" t="s">
        <v>317</v>
      </c>
      <c r="AN307" s="155" t="s">
        <v>317</v>
      </c>
      <c r="AO307" s="155">
        <v>25</v>
      </c>
      <c r="AP307" s="155">
        <v>25</v>
      </c>
      <c r="AQ307" s="155">
        <v>60</v>
      </c>
      <c r="AR307" s="87"/>
      <c r="AS307" s="172" t="s">
        <v>317</v>
      </c>
      <c r="AT307" s="172" t="s">
        <v>317</v>
      </c>
      <c r="AU307" s="172">
        <v>2.9719448407037564E-3</v>
      </c>
      <c r="AV307" s="172">
        <v>2.7830346209506847E-3</v>
      </c>
      <c r="AW307" s="172">
        <v>1.5394878637040078E-3</v>
      </c>
      <c r="AY307" s="234"/>
      <c r="AZ307" s="143" t="s">
        <v>638</v>
      </c>
      <c r="BA307" s="72" t="s">
        <v>28</v>
      </c>
      <c r="BB307" s="165">
        <v>0.9285714285714286</v>
      </c>
      <c r="BC307" s="165">
        <v>0.95454545454545459</v>
      </c>
      <c r="BD307" s="165">
        <v>0.5</v>
      </c>
      <c r="BE307" s="165" t="s">
        <v>317</v>
      </c>
      <c r="BF307" s="165">
        <v>0.77358490566037741</v>
      </c>
    </row>
    <row r="308" spans="1:58" ht="18" customHeight="1" x14ac:dyDescent="0.25">
      <c r="A308" s="234"/>
      <c r="B308" s="143" t="s">
        <v>646</v>
      </c>
      <c r="C308" s="72" t="s">
        <v>113</v>
      </c>
      <c r="D308" s="155">
        <v>55</v>
      </c>
      <c r="E308" s="155">
        <v>100</v>
      </c>
      <c r="F308" s="155">
        <v>25</v>
      </c>
      <c r="G308" s="155">
        <v>20</v>
      </c>
      <c r="H308" s="155">
        <v>195</v>
      </c>
      <c r="J308" s="155">
        <v>11627</v>
      </c>
      <c r="K308" s="155">
        <v>10845</v>
      </c>
      <c r="L308" s="155">
        <v>8386</v>
      </c>
      <c r="M308" s="155">
        <v>14086</v>
      </c>
      <c r="N308" s="155">
        <v>44944</v>
      </c>
      <c r="O308" s="165">
        <v>4.7303689687795648E-3</v>
      </c>
      <c r="P308" s="165">
        <v>9.2208390963577688E-3</v>
      </c>
      <c r="Q308" s="165">
        <v>2.9811590746482231E-3</v>
      </c>
      <c r="R308" s="165">
        <v>1.4198494959534289E-3</v>
      </c>
      <c r="S308" s="165">
        <v>4.3387326450694194E-3</v>
      </c>
      <c r="U308" s="234"/>
      <c r="V308" s="143" t="s">
        <v>646</v>
      </c>
      <c r="W308" s="72" t="s">
        <v>113</v>
      </c>
      <c r="X308" s="177">
        <v>50</v>
      </c>
      <c r="Y308" s="177">
        <v>95</v>
      </c>
      <c r="Z308" s="177">
        <v>10</v>
      </c>
      <c r="AA308" s="177" t="s">
        <v>317</v>
      </c>
      <c r="AB308" s="177">
        <v>155</v>
      </c>
      <c r="AC308" s="40"/>
      <c r="AD308" s="172">
        <v>4.3003354261632407E-3</v>
      </c>
      <c r="AE308" s="172">
        <v>8.7597971415398802E-3</v>
      </c>
      <c r="AF308" s="172">
        <v>1.1924636298592892E-3</v>
      </c>
      <c r="AG308" s="172" t="s">
        <v>317</v>
      </c>
      <c r="AH308" s="172">
        <v>3.4487362050551799E-3</v>
      </c>
      <c r="AJ308" s="234"/>
      <c r="AK308" s="143" t="s">
        <v>646</v>
      </c>
      <c r="AL308" s="72" t="s">
        <v>113</v>
      </c>
      <c r="AM308" s="155" t="s">
        <v>317</v>
      </c>
      <c r="AN308" s="155" t="s">
        <v>317</v>
      </c>
      <c r="AO308" s="155">
        <v>15</v>
      </c>
      <c r="AP308" s="155">
        <v>15</v>
      </c>
      <c r="AQ308" s="155">
        <v>40</v>
      </c>
      <c r="AR308" s="87"/>
      <c r="AS308" s="172" t="s">
        <v>317</v>
      </c>
      <c r="AT308" s="172" t="s">
        <v>317</v>
      </c>
      <c r="AU308" s="172">
        <v>1.7886954447889339E-3</v>
      </c>
      <c r="AV308" s="172">
        <v>1.0648871219650718E-3</v>
      </c>
      <c r="AW308" s="172">
        <v>8.8999644001423999E-4</v>
      </c>
      <c r="AY308" s="234"/>
      <c r="AZ308" s="143" t="s">
        <v>646</v>
      </c>
      <c r="BA308" s="72" t="s">
        <v>113</v>
      </c>
      <c r="BB308" s="165">
        <v>0.90909090909090906</v>
      </c>
      <c r="BC308" s="165">
        <v>0.95</v>
      </c>
      <c r="BD308" s="165">
        <v>0.4</v>
      </c>
      <c r="BE308" s="165" t="s">
        <v>317</v>
      </c>
      <c r="BF308" s="165">
        <v>0.79487179487179482</v>
      </c>
    </row>
    <row r="309" spans="1:58" ht="18" customHeight="1" x14ac:dyDescent="0.25">
      <c r="A309" s="234"/>
      <c r="B309" s="143" t="s">
        <v>629</v>
      </c>
      <c r="C309" s="72" t="s">
        <v>114</v>
      </c>
      <c r="D309" s="155">
        <v>10</v>
      </c>
      <c r="E309" s="155">
        <v>15</v>
      </c>
      <c r="F309" s="155" t="s">
        <v>317</v>
      </c>
      <c r="G309" s="155">
        <v>15</v>
      </c>
      <c r="H309" s="155">
        <v>50</v>
      </c>
      <c r="J309" s="155">
        <v>2962</v>
      </c>
      <c r="K309" s="155">
        <v>2912</v>
      </c>
      <c r="L309" s="155">
        <v>2412</v>
      </c>
      <c r="M309" s="155">
        <v>2856</v>
      </c>
      <c r="N309" s="155">
        <v>11142</v>
      </c>
      <c r="O309" s="165">
        <v>3.37609723160027E-3</v>
      </c>
      <c r="P309" s="165">
        <v>5.151098901098901E-3</v>
      </c>
      <c r="Q309" s="165" t="s">
        <v>317</v>
      </c>
      <c r="R309" s="165">
        <v>5.2521008403361349E-3</v>
      </c>
      <c r="S309" s="165">
        <v>4.4875246813857479E-3</v>
      </c>
      <c r="U309" s="234"/>
      <c r="V309" s="143" t="s">
        <v>629</v>
      </c>
      <c r="W309" s="72" t="s">
        <v>114</v>
      </c>
      <c r="X309" s="177">
        <v>10</v>
      </c>
      <c r="Y309" s="177">
        <v>15</v>
      </c>
      <c r="Z309" s="177" t="s">
        <v>317</v>
      </c>
      <c r="AA309" s="177" t="s">
        <v>317</v>
      </c>
      <c r="AB309" s="177">
        <v>30</v>
      </c>
      <c r="AC309" s="40"/>
      <c r="AD309" s="172">
        <v>3.37609723160027E-3</v>
      </c>
      <c r="AE309" s="172">
        <v>5.151098901098901E-3</v>
      </c>
      <c r="AF309" s="172" t="s">
        <v>317</v>
      </c>
      <c r="AG309" s="172" t="s">
        <v>317</v>
      </c>
      <c r="AH309" s="172">
        <v>2.6925148088314485E-3</v>
      </c>
      <c r="AJ309" s="234"/>
      <c r="AK309" s="143" t="s">
        <v>629</v>
      </c>
      <c r="AL309" s="72" t="s">
        <v>114</v>
      </c>
      <c r="AM309" s="155" t="s">
        <v>317</v>
      </c>
      <c r="AN309" s="155" t="s">
        <v>317</v>
      </c>
      <c r="AO309" s="155" t="s">
        <v>317</v>
      </c>
      <c r="AP309" s="155">
        <v>10</v>
      </c>
      <c r="AQ309" s="155">
        <v>20</v>
      </c>
      <c r="AR309" s="87"/>
      <c r="AS309" s="172" t="s">
        <v>317</v>
      </c>
      <c r="AT309" s="172" t="s">
        <v>317</v>
      </c>
      <c r="AU309" s="172" t="s">
        <v>317</v>
      </c>
      <c r="AV309" s="172">
        <v>3.5014005602240898E-3</v>
      </c>
      <c r="AW309" s="172">
        <v>1.795009872554299E-3</v>
      </c>
      <c r="AY309" s="234"/>
      <c r="AZ309" s="143" t="s">
        <v>629</v>
      </c>
      <c r="BA309" s="72" t="s">
        <v>114</v>
      </c>
      <c r="BB309" s="165">
        <v>1</v>
      </c>
      <c r="BC309" s="165">
        <v>1</v>
      </c>
      <c r="BD309" s="165" t="s">
        <v>317</v>
      </c>
      <c r="BE309" s="165" t="s">
        <v>317</v>
      </c>
      <c r="BF309" s="165">
        <v>0.6</v>
      </c>
    </row>
    <row r="310" spans="1:58" ht="18" customHeight="1" x14ac:dyDescent="0.25">
      <c r="A310" s="234"/>
      <c r="B310" s="143" t="s">
        <v>632</v>
      </c>
      <c r="C310" s="72" t="s">
        <v>115</v>
      </c>
      <c r="D310" s="155">
        <v>15</v>
      </c>
      <c r="E310" s="155">
        <v>45</v>
      </c>
      <c r="F310" s="155">
        <v>10</v>
      </c>
      <c r="G310" s="155">
        <v>10</v>
      </c>
      <c r="H310" s="155">
        <v>80</v>
      </c>
      <c r="J310" s="155">
        <v>4922</v>
      </c>
      <c r="K310" s="155">
        <v>4852</v>
      </c>
      <c r="L310" s="155">
        <v>3932</v>
      </c>
      <c r="M310" s="155">
        <v>4414</v>
      </c>
      <c r="N310" s="155">
        <v>18120</v>
      </c>
      <c r="O310" s="165">
        <v>3.0475416497358796E-3</v>
      </c>
      <c r="P310" s="165">
        <v>9.274525968672712E-3</v>
      </c>
      <c r="Q310" s="165">
        <v>2.5432349949135302E-3</v>
      </c>
      <c r="R310" s="165">
        <v>2.2655188038060714E-3</v>
      </c>
      <c r="S310" s="165">
        <v>4.4150110375275938E-3</v>
      </c>
      <c r="U310" s="234"/>
      <c r="V310" s="143" t="s">
        <v>632</v>
      </c>
      <c r="W310" s="72" t="s">
        <v>115</v>
      </c>
      <c r="X310" s="177">
        <v>15</v>
      </c>
      <c r="Y310" s="177">
        <v>35</v>
      </c>
      <c r="Z310" s="177" t="s">
        <v>317</v>
      </c>
      <c r="AA310" s="177" t="s">
        <v>317</v>
      </c>
      <c r="AB310" s="177">
        <v>55</v>
      </c>
      <c r="AC310" s="40"/>
      <c r="AD310" s="172">
        <v>3.0475416497358796E-3</v>
      </c>
      <c r="AE310" s="172">
        <v>7.2135201978565542E-3</v>
      </c>
      <c r="AF310" s="172" t="s">
        <v>317</v>
      </c>
      <c r="AG310" s="172" t="s">
        <v>317</v>
      </c>
      <c r="AH310" s="172">
        <v>3.0353200883002206E-3</v>
      </c>
      <c r="AJ310" s="234"/>
      <c r="AK310" s="143" t="s">
        <v>632</v>
      </c>
      <c r="AL310" s="72" t="s">
        <v>115</v>
      </c>
      <c r="AM310" s="155" t="s">
        <v>317</v>
      </c>
      <c r="AN310" s="155">
        <v>10</v>
      </c>
      <c r="AO310" s="155" t="s">
        <v>317</v>
      </c>
      <c r="AP310" s="155">
        <v>10</v>
      </c>
      <c r="AQ310" s="155">
        <v>25</v>
      </c>
      <c r="AR310" s="87"/>
      <c r="AS310" s="172" t="s">
        <v>317</v>
      </c>
      <c r="AT310" s="172">
        <v>2.0610057708161582E-3</v>
      </c>
      <c r="AU310" s="172" t="s">
        <v>317</v>
      </c>
      <c r="AV310" s="172">
        <v>2.2655188038060714E-3</v>
      </c>
      <c r="AW310" s="172">
        <v>1.3796909492273732E-3</v>
      </c>
      <c r="AY310" s="234"/>
      <c r="AZ310" s="143" t="s">
        <v>632</v>
      </c>
      <c r="BA310" s="72" t="s">
        <v>115</v>
      </c>
      <c r="BB310" s="165">
        <v>1</v>
      </c>
      <c r="BC310" s="165">
        <v>0.77777777777777779</v>
      </c>
      <c r="BD310" s="165" t="s">
        <v>317</v>
      </c>
      <c r="BE310" s="165" t="s">
        <v>317</v>
      </c>
      <c r="BF310" s="165">
        <v>0.6875</v>
      </c>
    </row>
    <row r="311" spans="1:58" ht="18" customHeight="1" x14ac:dyDescent="0.25">
      <c r="A311" s="234"/>
      <c r="B311" s="143" t="s">
        <v>633</v>
      </c>
      <c r="C311" s="72" t="s">
        <v>116</v>
      </c>
      <c r="D311" s="155">
        <v>35</v>
      </c>
      <c r="E311" s="155">
        <v>100</v>
      </c>
      <c r="F311" s="155">
        <v>30</v>
      </c>
      <c r="G311" s="155">
        <v>20</v>
      </c>
      <c r="H311" s="155">
        <v>185</v>
      </c>
      <c r="J311" s="155">
        <v>9272</v>
      </c>
      <c r="K311" s="155">
        <v>9377</v>
      </c>
      <c r="L311" s="155">
        <v>7928</v>
      </c>
      <c r="M311" s="155">
        <v>9098</v>
      </c>
      <c r="N311" s="155">
        <v>35675</v>
      </c>
      <c r="O311" s="165">
        <v>3.7748058671268334E-3</v>
      </c>
      <c r="P311" s="165">
        <v>1.0664391596459422E-2</v>
      </c>
      <c r="Q311" s="165">
        <v>3.7840565085771947E-3</v>
      </c>
      <c r="R311" s="165">
        <v>2.1982853374367993E-3</v>
      </c>
      <c r="S311" s="165">
        <v>5.1857042747021726E-3</v>
      </c>
      <c r="U311" s="234"/>
      <c r="V311" s="143" t="s">
        <v>633</v>
      </c>
      <c r="W311" s="72" t="s">
        <v>116</v>
      </c>
      <c r="X311" s="177">
        <v>30</v>
      </c>
      <c r="Y311" s="177">
        <v>85</v>
      </c>
      <c r="Z311" s="177">
        <v>10</v>
      </c>
      <c r="AA311" s="177" t="s">
        <v>317</v>
      </c>
      <c r="AB311" s="177">
        <v>130</v>
      </c>
      <c r="AC311" s="40"/>
      <c r="AD311" s="172">
        <v>3.2355478861087143E-3</v>
      </c>
      <c r="AE311" s="172">
        <v>9.0647328569905088E-3</v>
      </c>
      <c r="AF311" s="172">
        <v>1.2613521695257316E-3</v>
      </c>
      <c r="AG311" s="172" t="s">
        <v>317</v>
      </c>
      <c r="AH311" s="172">
        <v>3.6440084092501752E-3</v>
      </c>
      <c r="AJ311" s="234"/>
      <c r="AK311" s="143" t="s">
        <v>633</v>
      </c>
      <c r="AL311" s="72" t="s">
        <v>116</v>
      </c>
      <c r="AM311" s="155" t="s">
        <v>317</v>
      </c>
      <c r="AN311" s="155">
        <v>15</v>
      </c>
      <c r="AO311" s="155">
        <v>25</v>
      </c>
      <c r="AP311" s="155">
        <v>15</v>
      </c>
      <c r="AQ311" s="155">
        <v>55</v>
      </c>
      <c r="AR311" s="87"/>
      <c r="AS311" s="172" t="s">
        <v>317</v>
      </c>
      <c r="AT311" s="172">
        <v>1.5996587394689133E-3</v>
      </c>
      <c r="AU311" s="172">
        <v>3.153380423814329E-3</v>
      </c>
      <c r="AV311" s="172">
        <v>1.6487140030775995E-3</v>
      </c>
      <c r="AW311" s="172">
        <v>1.5416958654519972E-3</v>
      </c>
      <c r="AY311" s="234"/>
      <c r="AZ311" s="143" t="s">
        <v>633</v>
      </c>
      <c r="BA311" s="72" t="s">
        <v>116</v>
      </c>
      <c r="BB311" s="165">
        <v>0.8571428571428571</v>
      </c>
      <c r="BC311" s="165">
        <v>0.85</v>
      </c>
      <c r="BD311" s="165">
        <v>0.33333333333333331</v>
      </c>
      <c r="BE311" s="165" t="s">
        <v>317</v>
      </c>
      <c r="BF311" s="165">
        <v>0.70270270270270274</v>
      </c>
    </row>
    <row r="312" spans="1:58" ht="18" customHeight="1" x14ac:dyDescent="0.25">
      <c r="A312" s="234"/>
      <c r="B312" s="143" t="s">
        <v>639</v>
      </c>
      <c r="C312" s="72" t="s">
        <v>117</v>
      </c>
      <c r="D312" s="155">
        <v>15</v>
      </c>
      <c r="E312" s="155">
        <v>30</v>
      </c>
      <c r="F312" s="155">
        <v>10</v>
      </c>
      <c r="G312" s="155">
        <v>10</v>
      </c>
      <c r="H312" s="155">
        <v>70</v>
      </c>
      <c r="J312" s="155">
        <v>3174</v>
      </c>
      <c r="K312" s="155">
        <v>2947</v>
      </c>
      <c r="L312" s="155">
        <v>2139</v>
      </c>
      <c r="M312" s="155">
        <v>3118</v>
      </c>
      <c r="N312" s="155">
        <v>11378</v>
      </c>
      <c r="O312" s="165">
        <v>4.725897920604915E-3</v>
      </c>
      <c r="P312" s="165">
        <v>1.0179843909060061E-2</v>
      </c>
      <c r="Q312" s="165">
        <v>4.6750818139317434E-3</v>
      </c>
      <c r="R312" s="165">
        <v>3.207184092366902E-3</v>
      </c>
      <c r="S312" s="165">
        <v>6.1522235893830199E-3</v>
      </c>
      <c r="U312" s="234"/>
      <c r="V312" s="143" t="s">
        <v>639</v>
      </c>
      <c r="W312" s="72" t="s">
        <v>117</v>
      </c>
      <c r="X312" s="177">
        <v>10</v>
      </c>
      <c r="Y312" s="177">
        <v>30</v>
      </c>
      <c r="Z312" s="177" t="s">
        <v>317</v>
      </c>
      <c r="AA312" s="177" t="s">
        <v>317</v>
      </c>
      <c r="AB312" s="177">
        <v>45</v>
      </c>
      <c r="AC312" s="40"/>
      <c r="AD312" s="172">
        <v>3.1505986137366098E-3</v>
      </c>
      <c r="AE312" s="172">
        <v>1.0179843909060061E-2</v>
      </c>
      <c r="AF312" s="172" t="s">
        <v>317</v>
      </c>
      <c r="AG312" s="172" t="s">
        <v>317</v>
      </c>
      <c r="AH312" s="172">
        <v>3.9550008788890841E-3</v>
      </c>
      <c r="AJ312" s="234"/>
      <c r="AK312" s="143" t="s">
        <v>639</v>
      </c>
      <c r="AL312" s="72" t="s">
        <v>117</v>
      </c>
      <c r="AM312" s="155" t="s">
        <v>317</v>
      </c>
      <c r="AN312" s="155" t="s">
        <v>317</v>
      </c>
      <c r="AO312" s="155">
        <v>10</v>
      </c>
      <c r="AP312" s="155">
        <v>10</v>
      </c>
      <c r="AQ312" s="155">
        <v>20</v>
      </c>
      <c r="AR312" s="87"/>
      <c r="AS312" s="172" t="s">
        <v>317</v>
      </c>
      <c r="AT312" s="172" t="s">
        <v>317</v>
      </c>
      <c r="AU312" s="172">
        <v>4.6750818139317434E-3</v>
      </c>
      <c r="AV312" s="172">
        <v>3.207184092366902E-3</v>
      </c>
      <c r="AW312" s="172">
        <v>1.7577781683951485E-3</v>
      </c>
      <c r="AY312" s="234"/>
      <c r="AZ312" s="143" t="s">
        <v>639</v>
      </c>
      <c r="BA312" s="72" t="s">
        <v>117</v>
      </c>
      <c r="BB312" s="165">
        <v>0.66666666666666663</v>
      </c>
      <c r="BC312" s="165">
        <v>1</v>
      </c>
      <c r="BD312" s="165" t="s">
        <v>317</v>
      </c>
      <c r="BE312" s="165" t="s">
        <v>317</v>
      </c>
      <c r="BF312" s="165">
        <v>0.6428571428571429</v>
      </c>
    </row>
    <row r="313" spans="1:58" ht="18" customHeight="1" x14ac:dyDescent="0.25">
      <c r="A313" s="234"/>
      <c r="B313" s="143" t="s">
        <v>641</v>
      </c>
      <c r="C313" s="72" t="s">
        <v>118</v>
      </c>
      <c r="D313" s="155" t="s">
        <v>317</v>
      </c>
      <c r="E313" s="155">
        <v>25</v>
      </c>
      <c r="F313" s="155" t="s">
        <v>317</v>
      </c>
      <c r="G313" s="155" t="s">
        <v>317</v>
      </c>
      <c r="H313" s="155">
        <v>40</v>
      </c>
      <c r="J313" s="155">
        <v>2950</v>
      </c>
      <c r="K313" s="155">
        <v>2813</v>
      </c>
      <c r="L313" s="155">
        <v>2339</v>
      </c>
      <c r="M313" s="155">
        <v>2732</v>
      </c>
      <c r="N313" s="155">
        <v>10834</v>
      </c>
      <c r="O313" s="165" t="s">
        <v>317</v>
      </c>
      <c r="P313" s="165">
        <v>8.887308922858158E-3</v>
      </c>
      <c r="Q313" s="165" t="s">
        <v>317</v>
      </c>
      <c r="R313" s="165" t="s">
        <v>317</v>
      </c>
      <c r="S313" s="165">
        <v>3.6920804873546245E-3</v>
      </c>
      <c r="U313" s="234"/>
      <c r="V313" s="143" t="s">
        <v>641</v>
      </c>
      <c r="W313" s="72" t="s">
        <v>118</v>
      </c>
      <c r="X313" s="177" t="s">
        <v>317</v>
      </c>
      <c r="Y313" s="177">
        <v>20</v>
      </c>
      <c r="Z313" s="177" t="s">
        <v>317</v>
      </c>
      <c r="AA313" s="177" t="s">
        <v>317</v>
      </c>
      <c r="AB313" s="177">
        <v>30</v>
      </c>
      <c r="AC313" s="40"/>
      <c r="AD313" s="172" t="s">
        <v>317</v>
      </c>
      <c r="AE313" s="172">
        <v>7.1098471382865271E-3</v>
      </c>
      <c r="AF313" s="172" t="s">
        <v>317</v>
      </c>
      <c r="AG313" s="172" t="s">
        <v>317</v>
      </c>
      <c r="AH313" s="172">
        <v>2.7690603655159685E-3</v>
      </c>
      <c r="AJ313" s="234"/>
      <c r="AK313" s="143" t="s">
        <v>641</v>
      </c>
      <c r="AL313" s="72" t="s">
        <v>118</v>
      </c>
      <c r="AM313" s="155" t="s">
        <v>317</v>
      </c>
      <c r="AN313" s="155" t="s">
        <v>317</v>
      </c>
      <c r="AO313" s="155" t="s">
        <v>317</v>
      </c>
      <c r="AP313" s="155" t="s">
        <v>317</v>
      </c>
      <c r="AQ313" s="155">
        <v>10</v>
      </c>
      <c r="AR313" s="87"/>
      <c r="AS313" s="172" t="s">
        <v>317</v>
      </c>
      <c r="AT313" s="172" t="s">
        <v>317</v>
      </c>
      <c r="AU313" s="172" t="s">
        <v>317</v>
      </c>
      <c r="AV313" s="172" t="s">
        <v>317</v>
      </c>
      <c r="AW313" s="172">
        <v>9.2302012183865612E-4</v>
      </c>
      <c r="AY313" s="234"/>
      <c r="AZ313" s="143" t="s">
        <v>641</v>
      </c>
      <c r="BA313" s="72" t="s">
        <v>118</v>
      </c>
      <c r="BB313" s="165" t="s">
        <v>317</v>
      </c>
      <c r="BC313" s="165">
        <v>0.8</v>
      </c>
      <c r="BD313" s="165" t="s">
        <v>317</v>
      </c>
      <c r="BE313" s="165" t="s">
        <v>317</v>
      </c>
      <c r="BF313" s="165">
        <v>0.75</v>
      </c>
    </row>
    <row r="314" spans="1:58" ht="18" customHeight="1" x14ac:dyDescent="0.25">
      <c r="A314" s="234"/>
      <c r="B314" s="143" t="s">
        <v>642</v>
      </c>
      <c r="C314" s="72" t="s">
        <v>119</v>
      </c>
      <c r="D314" s="155">
        <v>20</v>
      </c>
      <c r="E314" s="155">
        <v>60</v>
      </c>
      <c r="F314" s="155">
        <v>25</v>
      </c>
      <c r="G314" s="155">
        <v>10</v>
      </c>
      <c r="H314" s="155">
        <v>120</v>
      </c>
      <c r="J314" s="155">
        <v>6166</v>
      </c>
      <c r="K314" s="155">
        <v>5714</v>
      </c>
      <c r="L314" s="155">
        <v>4472</v>
      </c>
      <c r="M314" s="155">
        <v>5080</v>
      </c>
      <c r="N314" s="155">
        <v>21432</v>
      </c>
      <c r="O314" s="165">
        <v>3.2435939020434641E-3</v>
      </c>
      <c r="P314" s="165">
        <v>1.0500525026251312E-2</v>
      </c>
      <c r="Q314" s="165">
        <v>5.5903398926654743E-3</v>
      </c>
      <c r="R314" s="165">
        <v>1.968503937007874E-3</v>
      </c>
      <c r="S314" s="165">
        <v>5.5991041433370659E-3</v>
      </c>
      <c r="U314" s="234"/>
      <c r="V314" s="143" t="s">
        <v>642</v>
      </c>
      <c r="W314" s="72" t="s">
        <v>119</v>
      </c>
      <c r="X314" s="177">
        <v>20</v>
      </c>
      <c r="Y314" s="177">
        <v>60</v>
      </c>
      <c r="Z314" s="177">
        <v>15</v>
      </c>
      <c r="AA314" s="177" t="s">
        <v>317</v>
      </c>
      <c r="AB314" s="177">
        <v>95</v>
      </c>
      <c r="AC314" s="40"/>
      <c r="AD314" s="172">
        <v>3.2435939020434641E-3</v>
      </c>
      <c r="AE314" s="172">
        <v>1.0500525026251312E-2</v>
      </c>
      <c r="AF314" s="172">
        <v>3.3542039355992843E-3</v>
      </c>
      <c r="AG314" s="172" t="s">
        <v>317</v>
      </c>
      <c r="AH314" s="172">
        <v>4.4326241134751776E-3</v>
      </c>
      <c r="AJ314" s="234"/>
      <c r="AK314" s="143" t="s">
        <v>642</v>
      </c>
      <c r="AL314" s="72" t="s">
        <v>119</v>
      </c>
      <c r="AM314" s="155" t="s">
        <v>317</v>
      </c>
      <c r="AN314" s="155" t="s">
        <v>317</v>
      </c>
      <c r="AO314" s="155">
        <v>10</v>
      </c>
      <c r="AP314" s="155">
        <v>10</v>
      </c>
      <c r="AQ314" s="155">
        <v>25</v>
      </c>
      <c r="AR314" s="87"/>
      <c r="AS314" s="172" t="s">
        <v>317</v>
      </c>
      <c r="AT314" s="172" t="s">
        <v>317</v>
      </c>
      <c r="AU314" s="172">
        <v>2.2361359570661895E-3</v>
      </c>
      <c r="AV314" s="172">
        <v>1.968503937007874E-3</v>
      </c>
      <c r="AW314" s="172">
        <v>1.1664800298618887E-3</v>
      </c>
      <c r="AY314" s="234"/>
      <c r="AZ314" s="143" t="s">
        <v>642</v>
      </c>
      <c r="BA314" s="72" t="s">
        <v>119</v>
      </c>
      <c r="BB314" s="165">
        <v>1</v>
      </c>
      <c r="BC314" s="165">
        <v>1</v>
      </c>
      <c r="BD314" s="165">
        <v>0.6</v>
      </c>
      <c r="BE314" s="165" t="s">
        <v>317</v>
      </c>
      <c r="BF314" s="165">
        <v>0.79166666666666663</v>
      </c>
    </row>
    <row r="315" spans="1:58" ht="18" customHeight="1" x14ac:dyDescent="0.25">
      <c r="A315" s="234"/>
      <c r="B315" s="143" t="s">
        <v>643</v>
      </c>
      <c r="C315" s="72" t="s">
        <v>120</v>
      </c>
      <c r="D315" s="155">
        <v>25</v>
      </c>
      <c r="E315" s="155">
        <v>55</v>
      </c>
      <c r="F315" s="155">
        <v>20</v>
      </c>
      <c r="G315" s="155" t="s">
        <v>317</v>
      </c>
      <c r="H315" s="155">
        <v>110</v>
      </c>
      <c r="J315" s="155">
        <v>6153</v>
      </c>
      <c r="K315" s="155">
        <v>5415</v>
      </c>
      <c r="L315" s="155">
        <v>4155</v>
      </c>
      <c r="M315" s="155">
        <v>4516</v>
      </c>
      <c r="N315" s="155">
        <v>20239</v>
      </c>
      <c r="O315" s="165">
        <v>4.0630586705672029E-3</v>
      </c>
      <c r="P315" s="165">
        <v>1.0156971375807941E-2</v>
      </c>
      <c r="Q315" s="165">
        <v>4.8134777376654635E-3</v>
      </c>
      <c r="R315" s="165" t="s">
        <v>317</v>
      </c>
      <c r="S315" s="165">
        <v>5.435051138890261E-3</v>
      </c>
      <c r="U315" s="234"/>
      <c r="V315" s="143" t="s">
        <v>643</v>
      </c>
      <c r="W315" s="72" t="s">
        <v>120</v>
      </c>
      <c r="X315" s="177">
        <v>25</v>
      </c>
      <c r="Y315" s="177">
        <v>45</v>
      </c>
      <c r="Z315" s="177" t="s">
        <v>317</v>
      </c>
      <c r="AA315" s="177" t="s">
        <v>317</v>
      </c>
      <c r="AB315" s="177">
        <v>80</v>
      </c>
      <c r="AC315" s="40"/>
      <c r="AD315" s="172">
        <v>4.0630586705672029E-3</v>
      </c>
      <c r="AE315" s="172">
        <v>8.3102493074792248E-3</v>
      </c>
      <c r="AF315" s="172" t="s">
        <v>317</v>
      </c>
      <c r="AG315" s="172" t="s">
        <v>317</v>
      </c>
      <c r="AH315" s="172">
        <v>3.952764464647463E-3</v>
      </c>
      <c r="AJ315" s="234"/>
      <c r="AK315" s="143" t="s">
        <v>643</v>
      </c>
      <c r="AL315" s="72" t="s">
        <v>120</v>
      </c>
      <c r="AM315" s="155" t="s">
        <v>317</v>
      </c>
      <c r="AN315" s="155">
        <v>10</v>
      </c>
      <c r="AO315" s="155">
        <v>15</v>
      </c>
      <c r="AP315" s="155" t="s">
        <v>317</v>
      </c>
      <c r="AQ315" s="155">
        <v>30</v>
      </c>
      <c r="AR315" s="87"/>
      <c r="AS315" s="172" t="s">
        <v>317</v>
      </c>
      <c r="AT315" s="172">
        <v>1.8467220683287165E-3</v>
      </c>
      <c r="AU315" s="172">
        <v>3.6101083032490976E-3</v>
      </c>
      <c r="AV315" s="172" t="s">
        <v>317</v>
      </c>
      <c r="AW315" s="172">
        <v>1.4822866742427985E-3</v>
      </c>
      <c r="AY315" s="234"/>
      <c r="AZ315" s="143" t="s">
        <v>643</v>
      </c>
      <c r="BA315" s="72" t="s">
        <v>120</v>
      </c>
      <c r="BB315" s="165">
        <v>1</v>
      </c>
      <c r="BC315" s="165">
        <v>0.81818181818181823</v>
      </c>
      <c r="BD315" s="165" t="s">
        <v>317</v>
      </c>
      <c r="BE315" s="165" t="s">
        <v>317</v>
      </c>
      <c r="BF315" s="165">
        <v>0.72727272727272729</v>
      </c>
    </row>
    <row r="316" spans="1:58" ht="18" customHeight="1" x14ac:dyDescent="0.25">
      <c r="A316" s="234"/>
      <c r="B316" s="143" t="s">
        <v>626</v>
      </c>
      <c r="C316" s="72" t="s">
        <v>31</v>
      </c>
      <c r="D316" s="155">
        <v>150</v>
      </c>
      <c r="E316" s="155">
        <v>310</v>
      </c>
      <c r="F316" s="155">
        <v>75</v>
      </c>
      <c r="G316" s="155">
        <v>25</v>
      </c>
      <c r="H316" s="155">
        <v>560</v>
      </c>
      <c r="J316" s="155">
        <v>16966</v>
      </c>
      <c r="K316" s="155">
        <v>14979</v>
      </c>
      <c r="L316" s="155">
        <v>11387</v>
      </c>
      <c r="M316" s="155">
        <v>12336</v>
      </c>
      <c r="N316" s="155">
        <v>55668</v>
      </c>
      <c r="O316" s="165">
        <v>8.8412118354355765E-3</v>
      </c>
      <c r="P316" s="165">
        <v>2.0695640563455506E-2</v>
      </c>
      <c r="Q316" s="165">
        <v>6.5864582418547471E-3</v>
      </c>
      <c r="R316" s="165">
        <v>2.0265888456549937E-3</v>
      </c>
      <c r="S316" s="165">
        <v>1.0059639290076885E-2</v>
      </c>
      <c r="U316" s="234"/>
      <c r="V316" s="143" t="s">
        <v>626</v>
      </c>
      <c r="W316" s="72" t="s">
        <v>31</v>
      </c>
      <c r="X316" s="177">
        <v>140</v>
      </c>
      <c r="Y316" s="177">
        <v>290</v>
      </c>
      <c r="Z316" s="177">
        <v>50</v>
      </c>
      <c r="AA316" s="177">
        <v>15</v>
      </c>
      <c r="AB316" s="177">
        <v>495</v>
      </c>
      <c r="AC316" s="40"/>
      <c r="AD316" s="172">
        <v>8.2517977130732046E-3</v>
      </c>
      <c r="AE316" s="172">
        <v>1.9360437946458375E-2</v>
      </c>
      <c r="AF316" s="172">
        <v>4.390972161236498E-3</v>
      </c>
      <c r="AG316" s="172">
        <v>1.2159533073929961E-3</v>
      </c>
      <c r="AH316" s="172">
        <v>8.8920025867643884E-3</v>
      </c>
      <c r="AJ316" s="234"/>
      <c r="AK316" s="143" t="s">
        <v>626</v>
      </c>
      <c r="AL316" s="72" t="s">
        <v>31</v>
      </c>
      <c r="AM316" s="155">
        <v>10</v>
      </c>
      <c r="AN316" s="155">
        <v>20</v>
      </c>
      <c r="AO316" s="155">
        <v>20</v>
      </c>
      <c r="AP316" s="155">
        <v>15</v>
      </c>
      <c r="AQ316" s="155">
        <v>65</v>
      </c>
      <c r="AR316" s="87"/>
      <c r="AS316" s="172">
        <v>5.8941412236237177E-4</v>
      </c>
      <c r="AT316" s="172">
        <v>1.3352026169971293E-3</v>
      </c>
      <c r="AU316" s="172">
        <v>1.7563888644945992E-3</v>
      </c>
      <c r="AV316" s="172">
        <v>1.2159533073929961E-3</v>
      </c>
      <c r="AW316" s="172">
        <v>1.1676367033124956E-3</v>
      </c>
      <c r="AY316" s="234"/>
      <c r="AZ316" s="143" t="s">
        <v>626</v>
      </c>
      <c r="BA316" s="72" t="s">
        <v>31</v>
      </c>
      <c r="BB316" s="165">
        <v>0.93333333333333335</v>
      </c>
      <c r="BC316" s="165">
        <v>0.93548387096774188</v>
      </c>
      <c r="BD316" s="165">
        <v>0.66666666666666663</v>
      </c>
      <c r="BE316" s="165">
        <v>0.6</v>
      </c>
      <c r="BF316" s="165">
        <v>0.8839285714285714</v>
      </c>
    </row>
    <row r="317" spans="1:58" ht="18" customHeight="1" x14ac:dyDescent="0.25">
      <c r="A317" s="234"/>
      <c r="B317" s="143" t="s">
        <v>630</v>
      </c>
      <c r="C317" s="72" t="s">
        <v>35</v>
      </c>
      <c r="D317" s="155">
        <v>230</v>
      </c>
      <c r="E317" s="155">
        <v>575</v>
      </c>
      <c r="F317" s="155">
        <v>105</v>
      </c>
      <c r="G317" s="155">
        <v>45</v>
      </c>
      <c r="H317" s="155">
        <v>960</v>
      </c>
      <c r="J317" s="155">
        <v>21875</v>
      </c>
      <c r="K317" s="155">
        <v>19816</v>
      </c>
      <c r="L317" s="155">
        <v>15101</v>
      </c>
      <c r="M317" s="155">
        <v>16112</v>
      </c>
      <c r="N317" s="155">
        <v>72904</v>
      </c>
      <c r="O317" s="165">
        <v>1.0514285714285714E-2</v>
      </c>
      <c r="P317" s="165">
        <v>2.9016955995155431E-2</v>
      </c>
      <c r="Q317" s="165">
        <v>6.9531819084828819E-3</v>
      </c>
      <c r="R317" s="165">
        <v>2.7929493545183716E-3</v>
      </c>
      <c r="S317" s="165">
        <v>1.3168001755733568E-2</v>
      </c>
      <c r="U317" s="234"/>
      <c r="V317" s="143" t="s">
        <v>630</v>
      </c>
      <c r="W317" s="72" t="s">
        <v>35</v>
      </c>
      <c r="X317" s="177">
        <v>225</v>
      </c>
      <c r="Y317" s="177">
        <v>555</v>
      </c>
      <c r="Z317" s="177">
        <v>65</v>
      </c>
      <c r="AA317" s="177">
        <v>15</v>
      </c>
      <c r="AB317" s="177">
        <v>855</v>
      </c>
      <c r="AC317" s="40"/>
      <c r="AD317" s="172">
        <v>1.0285714285714285E-2</v>
      </c>
      <c r="AE317" s="172">
        <v>2.8007670569236979E-2</v>
      </c>
      <c r="AF317" s="172">
        <v>4.3043507052513081E-3</v>
      </c>
      <c r="AG317" s="172">
        <v>9.3098311817279048E-4</v>
      </c>
      <c r="AH317" s="172">
        <v>1.1727751563700208E-2</v>
      </c>
      <c r="AJ317" s="234"/>
      <c r="AK317" s="143" t="s">
        <v>630</v>
      </c>
      <c r="AL317" s="72" t="s">
        <v>35</v>
      </c>
      <c r="AM317" s="155" t="s">
        <v>317</v>
      </c>
      <c r="AN317" s="155">
        <v>20</v>
      </c>
      <c r="AO317" s="155">
        <v>40</v>
      </c>
      <c r="AP317" s="155">
        <v>35</v>
      </c>
      <c r="AQ317" s="155">
        <v>100</v>
      </c>
      <c r="AR317" s="87"/>
      <c r="AS317" s="172" t="s">
        <v>317</v>
      </c>
      <c r="AT317" s="172">
        <v>1.0092854259184498E-3</v>
      </c>
      <c r="AU317" s="172">
        <v>2.6488312032315739E-3</v>
      </c>
      <c r="AV317" s="172">
        <v>2.1722939424031777E-3</v>
      </c>
      <c r="AW317" s="172">
        <v>1.3716668495555799E-3</v>
      </c>
      <c r="AY317" s="234"/>
      <c r="AZ317" s="143" t="s">
        <v>630</v>
      </c>
      <c r="BA317" s="72" t="s">
        <v>35</v>
      </c>
      <c r="BB317" s="165">
        <v>0.97826086956521741</v>
      </c>
      <c r="BC317" s="165">
        <v>0.9652173913043478</v>
      </c>
      <c r="BD317" s="165">
        <v>0.61904761904761907</v>
      </c>
      <c r="BE317" s="165">
        <v>0.33333333333333331</v>
      </c>
      <c r="BF317" s="165">
        <v>0.890625</v>
      </c>
    </row>
    <row r="318" spans="1:58" ht="18" customHeight="1" x14ac:dyDescent="0.25">
      <c r="A318" s="234"/>
      <c r="B318" s="143" t="s">
        <v>640</v>
      </c>
      <c r="C318" s="72" t="s">
        <v>29</v>
      </c>
      <c r="D318" s="155">
        <v>245</v>
      </c>
      <c r="E318" s="155">
        <v>445</v>
      </c>
      <c r="F318" s="155">
        <v>90</v>
      </c>
      <c r="G318" s="155">
        <v>75</v>
      </c>
      <c r="H318" s="155">
        <v>855</v>
      </c>
      <c r="J318" s="155">
        <v>18895</v>
      </c>
      <c r="K318" s="155">
        <v>16879</v>
      </c>
      <c r="L318" s="155">
        <v>12847</v>
      </c>
      <c r="M318" s="155">
        <v>14337</v>
      </c>
      <c r="N318" s="155">
        <v>62958</v>
      </c>
      <c r="O318" s="165">
        <v>1.2966393225721091E-2</v>
      </c>
      <c r="P318" s="165">
        <v>2.6364121097221398E-2</v>
      </c>
      <c r="Q318" s="165">
        <v>7.0055265820814202E-3</v>
      </c>
      <c r="R318" s="165">
        <v>5.2312199204854574E-3</v>
      </c>
      <c r="S318" s="165">
        <v>1.3580482226246068E-2</v>
      </c>
      <c r="U318" s="234"/>
      <c r="V318" s="143" t="s">
        <v>640</v>
      </c>
      <c r="W318" s="72" t="s">
        <v>29</v>
      </c>
      <c r="X318" s="177">
        <v>235</v>
      </c>
      <c r="Y318" s="177">
        <v>420</v>
      </c>
      <c r="Z318" s="177">
        <v>55</v>
      </c>
      <c r="AA318" s="177">
        <v>25</v>
      </c>
      <c r="AB318" s="177">
        <v>735</v>
      </c>
      <c r="AC318" s="40"/>
      <c r="AD318" s="172">
        <v>1.2437152685895739E-2</v>
      </c>
      <c r="AE318" s="172">
        <v>2.4882990698501094E-2</v>
      </c>
      <c r="AF318" s="172">
        <v>4.281155133494201E-3</v>
      </c>
      <c r="AG318" s="172">
        <v>1.7437399734951523E-3</v>
      </c>
      <c r="AH318" s="172">
        <v>1.1674449633088725E-2</v>
      </c>
      <c r="AJ318" s="234"/>
      <c r="AK318" s="143" t="s">
        <v>640</v>
      </c>
      <c r="AL318" s="72" t="s">
        <v>29</v>
      </c>
      <c r="AM318" s="155">
        <v>10</v>
      </c>
      <c r="AN318" s="155">
        <v>20</v>
      </c>
      <c r="AO318" s="155">
        <v>35</v>
      </c>
      <c r="AP318" s="155">
        <v>50</v>
      </c>
      <c r="AQ318" s="155">
        <v>120</v>
      </c>
      <c r="AR318" s="87"/>
      <c r="AS318" s="172">
        <v>5.2924053982535059E-4</v>
      </c>
      <c r="AT318" s="172">
        <v>1.1849043189762426E-3</v>
      </c>
      <c r="AU318" s="172">
        <v>2.7243714485872188E-3</v>
      </c>
      <c r="AV318" s="172">
        <v>3.4874799469903047E-3</v>
      </c>
      <c r="AW318" s="172">
        <v>1.9060325931573429E-3</v>
      </c>
      <c r="AY318" s="234"/>
      <c r="AZ318" s="143" t="s">
        <v>640</v>
      </c>
      <c r="BA318" s="72" t="s">
        <v>29</v>
      </c>
      <c r="BB318" s="165">
        <v>0.95918367346938771</v>
      </c>
      <c r="BC318" s="165">
        <v>0.9438202247191011</v>
      </c>
      <c r="BD318" s="165">
        <v>0.61111111111111116</v>
      </c>
      <c r="BE318" s="165">
        <v>0.33333333333333331</v>
      </c>
      <c r="BF318" s="165">
        <v>0.85964912280701755</v>
      </c>
    </row>
    <row r="319" spans="1:58" ht="18" customHeight="1" x14ac:dyDescent="0.25">
      <c r="A319" s="234"/>
      <c r="B319" s="143" t="s">
        <v>644</v>
      </c>
      <c r="C319" s="72" t="s">
        <v>34</v>
      </c>
      <c r="D319" s="155">
        <v>405</v>
      </c>
      <c r="E319" s="155">
        <v>835</v>
      </c>
      <c r="F319" s="155">
        <v>235</v>
      </c>
      <c r="G319" s="155">
        <v>145</v>
      </c>
      <c r="H319" s="155">
        <v>1625</v>
      </c>
      <c r="J319" s="155">
        <v>38739</v>
      </c>
      <c r="K319" s="155">
        <v>34360</v>
      </c>
      <c r="L319" s="155">
        <v>26495</v>
      </c>
      <c r="M319" s="155">
        <v>36672</v>
      </c>
      <c r="N319" s="155">
        <v>136266</v>
      </c>
      <c r="O319" s="165">
        <v>1.0454580655153721E-2</v>
      </c>
      <c r="P319" s="165">
        <v>2.4301513387660071E-2</v>
      </c>
      <c r="Q319" s="165">
        <v>8.8695980373655406E-3</v>
      </c>
      <c r="R319" s="165">
        <v>3.953970331588133E-3</v>
      </c>
      <c r="S319" s="165">
        <v>1.1925205113527952E-2</v>
      </c>
      <c r="U319" s="234"/>
      <c r="V319" s="143" t="s">
        <v>644</v>
      </c>
      <c r="W319" s="72" t="s">
        <v>34</v>
      </c>
      <c r="X319" s="177">
        <v>355</v>
      </c>
      <c r="Y319" s="177">
        <v>720</v>
      </c>
      <c r="Z319" s="177">
        <v>135</v>
      </c>
      <c r="AA319" s="177">
        <v>70</v>
      </c>
      <c r="AB319" s="177">
        <v>1285</v>
      </c>
      <c r="AC319" s="40"/>
      <c r="AD319" s="172">
        <v>9.1638916853816563E-3</v>
      </c>
      <c r="AE319" s="172">
        <v>2.0954598370197905E-2</v>
      </c>
      <c r="AF319" s="172">
        <v>5.0953010001887145E-3</v>
      </c>
      <c r="AG319" s="172">
        <v>1.9088132635253054E-3</v>
      </c>
      <c r="AH319" s="172">
        <v>9.4300852743897969E-3</v>
      </c>
      <c r="AJ319" s="234"/>
      <c r="AK319" s="143" t="s">
        <v>644</v>
      </c>
      <c r="AL319" s="72" t="s">
        <v>34</v>
      </c>
      <c r="AM319" s="155">
        <v>55</v>
      </c>
      <c r="AN319" s="155">
        <v>115</v>
      </c>
      <c r="AO319" s="155">
        <v>95</v>
      </c>
      <c r="AP319" s="155">
        <v>75</v>
      </c>
      <c r="AQ319" s="155">
        <v>340</v>
      </c>
      <c r="AR319" s="87"/>
      <c r="AS319" s="172">
        <v>1.4197578667492707E-3</v>
      </c>
      <c r="AT319" s="172">
        <v>3.3469150174621652E-3</v>
      </c>
      <c r="AU319" s="172">
        <v>3.5855821853179844E-3</v>
      </c>
      <c r="AV319" s="172">
        <v>2.0451570680628272E-3</v>
      </c>
      <c r="AW319" s="172">
        <v>2.4951198391381562E-3</v>
      </c>
      <c r="AY319" s="234"/>
      <c r="AZ319" s="143" t="s">
        <v>644</v>
      </c>
      <c r="BA319" s="72" t="s">
        <v>34</v>
      </c>
      <c r="BB319" s="165">
        <v>0.87654320987654322</v>
      </c>
      <c r="BC319" s="165">
        <v>0.86227544910179643</v>
      </c>
      <c r="BD319" s="165">
        <v>0.57446808510638303</v>
      </c>
      <c r="BE319" s="165">
        <v>0.48275862068965519</v>
      </c>
      <c r="BF319" s="165">
        <v>0.79076923076923078</v>
      </c>
    </row>
    <row r="320" spans="1:58" ht="18" customHeight="1" x14ac:dyDescent="0.25">
      <c r="A320" s="234"/>
      <c r="B320" s="143" t="s">
        <v>627</v>
      </c>
      <c r="C320" s="72" t="s">
        <v>110</v>
      </c>
      <c r="D320" s="155">
        <v>485</v>
      </c>
      <c r="E320" s="155">
        <v>500</v>
      </c>
      <c r="F320" s="155">
        <v>155</v>
      </c>
      <c r="G320" s="155">
        <v>105</v>
      </c>
      <c r="H320" s="155">
        <v>1245</v>
      </c>
      <c r="J320" s="155">
        <v>47216</v>
      </c>
      <c r="K320" s="155">
        <v>41252</v>
      </c>
      <c r="L320" s="155">
        <v>32056</v>
      </c>
      <c r="M320" s="155">
        <v>35647</v>
      </c>
      <c r="N320" s="155">
        <v>156171</v>
      </c>
      <c r="O320" s="165">
        <v>1.0271941714672992E-2</v>
      </c>
      <c r="P320" s="165">
        <v>1.2120624454571899E-2</v>
      </c>
      <c r="Q320" s="165">
        <v>4.8352882455702517E-3</v>
      </c>
      <c r="R320" s="165">
        <v>2.9455494150980449E-3</v>
      </c>
      <c r="S320" s="165">
        <v>7.9720306587010396E-3</v>
      </c>
      <c r="U320" s="234"/>
      <c r="V320" s="143" t="s">
        <v>627</v>
      </c>
      <c r="W320" s="72" t="s">
        <v>110</v>
      </c>
      <c r="X320" s="177">
        <v>480</v>
      </c>
      <c r="Y320" s="177">
        <v>485</v>
      </c>
      <c r="Z320" s="177">
        <v>95</v>
      </c>
      <c r="AA320" s="177">
        <v>20</v>
      </c>
      <c r="AB320" s="177">
        <v>1080</v>
      </c>
      <c r="AC320" s="40"/>
      <c r="AD320" s="172">
        <v>1.0166045408336157E-2</v>
      </c>
      <c r="AE320" s="172">
        <v>1.1757005720934743E-2</v>
      </c>
      <c r="AF320" s="172">
        <v>2.9635637634140254E-3</v>
      </c>
      <c r="AG320" s="172">
        <v>5.6105703144724661E-4</v>
      </c>
      <c r="AH320" s="172">
        <v>6.9154964750177692E-3</v>
      </c>
      <c r="AJ320" s="234"/>
      <c r="AK320" s="143" t="s">
        <v>627</v>
      </c>
      <c r="AL320" s="72" t="s">
        <v>110</v>
      </c>
      <c r="AM320" s="155" t="s">
        <v>317</v>
      </c>
      <c r="AN320" s="155">
        <v>15</v>
      </c>
      <c r="AO320" s="155">
        <v>55</v>
      </c>
      <c r="AP320" s="155">
        <v>85</v>
      </c>
      <c r="AQ320" s="155">
        <v>165</v>
      </c>
      <c r="AR320" s="87"/>
      <c r="AS320" s="172" t="s">
        <v>317</v>
      </c>
      <c r="AT320" s="172">
        <v>3.6361873363715701E-4</v>
      </c>
      <c r="AU320" s="172">
        <v>1.715747441976541E-3</v>
      </c>
      <c r="AV320" s="172">
        <v>2.384492383650798E-3</v>
      </c>
      <c r="AW320" s="172">
        <v>1.0565341836832702E-3</v>
      </c>
      <c r="AY320" s="234"/>
      <c r="AZ320" s="143" t="s">
        <v>627</v>
      </c>
      <c r="BA320" s="72" t="s">
        <v>110</v>
      </c>
      <c r="BB320" s="165">
        <v>0.98969072164948457</v>
      </c>
      <c r="BC320" s="165">
        <v>0.97</v>
      </c>
      <c r="BD320" s="165">
        <v>0.61290322580645162</v>
      </c>
      <c r="BE320" s="165">
        <v>0.19047619047619047</v>
      </c>
      <c r="BF320" s="165">
        <v>0.86746987951807231</v>
      </c>
    </row>
    <row r="321" spans="1:60" ht="18" customHeight="1" x14ac:dyDescent="0.25">
      <c r="A321" s="234"/>
      <c r="B321" s="143" t="s">
        <v>628</v>
      </c>
      <c r="C321" s="72" t="s">
        <v>30</v>
      </c>
      <c r="D321" s="155">
        <v>75</v>
      </c>
      <c r="E321" s="155">
        <v>140</v>
      </c>
      <c r="F321" s="155">
        <v>40</v>
      </c>
      <c r="G321" s="155">
        <v>30</v>
      </c>
      <c r="H321" s="155">
        <v>280</v>
      </c>
      <c r="J321" s="155">
        <v>14747</v>
      </c>
      <c r="K321" s="155">
        <v>13657</v>
      </c>
      <c r="L321" s="155">
        <v>10468</v>
      </c>
      <c r="M321" s="155">
        <v>11590</v>
      </c>
      <c r="N321" s="155">
        <v>50462</v>
      </c>
      <c r="O321" s="165">
        <v>5.085780158676341E-3</v>
      </c>
      <c r="P321" s="165">
        <v>1.0251153254741158E-2</v>
      </c>
      <c r="Q321" s="165">
        <v>3.8211692777990066E-3</v>
      </c>
      <c r="R321" s="165">
        <v>2.5884383088869713E-3</v>
      </c>
      <c r="S321" s="165">
        <v>5.5487297372280135E-3</v>
      </c>
      <c r="U321" s="234"/>
      <c r="V321" s="143" t="s">
        <v>628</v>
      </c>
      <c r="W321" s="72" t="s">
        <v>30</v>
      </c>
      <c r="X321" s="177">
        <v>70</v>
      </c>
      <c r="Y321" s="177">
        <v>130</v>
      </c>
      <c r="Z321" s="177">
        <v>20</v>
      </c>
      <c r="AA321" s="177" t="s">
        <v>317</v>
      </c>
      <c r="AB321" s="177">
        <v>230</v>
      </c>
      <c r="AC321" s="40"/>
      <c r="AD321" s="172">
        <v>4.746728148097918E-3</v>
      </c>
      <c r="AE321" s="172">
        <v>9.5189280222596467E-3</v>
      </c>
      <c r="AF321" s="172">
        <v>1.9105846388995033E-3</v>
      </c>
      <c r="AG321" s="172" t="s">
        <v>317</v>
      </c>
      <c r="AH321" s="172">
        <v>4.5578851412944391E-3</v>
      </c>
      <c r="AJ321" s="234"/>
      <c r="AK321" s="143" t="s">
        <v>628</v>
      </c>
      <c r="AL321" s="72" t="s">
        <v>30</v>
      </c>
      <c r="AM321" s="155" t="s">
        <v>317</v>
      </c>
      <c r="AN321" s="155" t="s">
        <v>317</v>
      </c>
      <c r="AO321" s="155">
        <v>20</v>
      </c>
      <c r="AP321" s="155">
        <v>20</v>
      </c>
      <c r="AQ321" s="155">
        <v>50</v>
      </c>
      <c r="AR321" s="87"/>
      <c r="AS321" s="172" t="s">
        <v>317</v>
      </c>
      <c r="AT321" s="172" t="s">
        <v>317</v>
      </c>
      <c r="AU321" s="172">
        <v>1.9105846388995033E-3</v>
      </c>
      <c r="AV321" s="172">
        <v>1.7256255392579811E-3</v>
      </c>
      <c r="AW321" s="172">
        <v>9.9084459593357381E-4</v>
      </c>
      <c r="AY321" s="234"/>
      <c r="AZ321" s="143" t="s">
        <v>628</v>
      </c>
      <c r="BA321" s="72" t="s">
        <v>30</v>
      </c>
      <c r="BB321" s="165">
        <v>0.93333333333333335</v>
      </c>
      <c r="BC321" s="165">
        <v>0.9285714285714286</v>
      </c>
      <c r="BD321" s="165">
        <v>0.5</v>
      </c>
      <c r="BE321" s="165" t="s">
        <v>317</v>
      </c>
      <c r="BF321" s="165">
        <v>0.8214285714285714</v>
      </c>
    </row>
    <row r="322" spans="1:60" ht="18" customHeight="1" x14ac:dyDescent="0.25">
      <c r="A322" s="234"/>
      <c r="B322" s="143" t="s">
        <v>635</v>
      </c>
      <c r="C322" s="72" t="s">
        <v>33</v>
      </c>
      <c r="D322" s="155">
        <v>135</v>
      </c>
      <c r="E322" s="155">
        <v>280</v>
      </c>
      <c r="F322" s="155">
        <v>65</v>
      </c>
      <c r="G322" s="155">
        <v>70</v>
      </c>
      <c r="H322" s="155">
        <v>545</v>
      </c>
      <c r="J322" s="155">
        <v>32458</v>
      </c>
      <c r="K322" s="155">
        <v>29362</v>
      </c>
      <c r="L322" s="155">
        <v>22505</v>
      </c>
      <c r="M322" s="155">
        <v>25949</v>
      </c>
      <c r="N322" s="155">
        <v>110274</v>
      </c>
      <c r="O322" s="165">
        <v>4.159221147328856E-3</v>
      </c>
      <c r="P322" s="165">
        <v>9.5361351406579933E-3</v>
      </c>
      <c r="Q322" s="165">
        <v>2.8882470562097314E-3</v>
      </c>
      <c r="R322" s="165">
        <v>2.6975991367682761E-3</v>
      </c>
      <c r="S322" s="165">
        <v>4.9422347969602992E-3</v>
      </c>
      <c r="U322" s="234"/>
      <c r="V322" s="143" t="s">
        <v>635</v>
      </c>
      <c r="W322" s="72" t="s">
        <v>33</v>
      </c>
      <c r="X322" s="177">
        <v>130</v>
      </c>
      <c r="Y322" s="177">
        <v>245</v>
      </c>
      <c r="Z322" s="177">
        <v>30</v>
      </c>
      <c r="AA322" s="177">
        <v>20</v>
      </c>
      <c r="AB322" s="177">
        <v>425</v>
      </c>
      <c r="AC322" s="40"/>
      <c r="AD322" s="172">
        <v>4.0051759196500095E-3</v>
      </c>
      <c r="AE322" s="172">
        <v>8.3441182480757433E-3</v>
      </c>
      <c r="AF322" s="172">
        <v>1.3330371028660297E-3</v>
      </c>
      <c r="AG322" s="172">
        <v>7.7074261050522183E-4</v>
      </c>
      <c r="AH322" s="172">
        <v>3.8540363095561966E-3</v>
      </c>
      <c r="AJ322" s="234"/>
      <c r="AK322" s="143" t="s">
        <v>635</v>
      </c>
      <c r="AL322" s="72" t="s">
        <v>33</v>
      </c>
      <c r="AM322" s="155" t="s">
        <v>317</v>
      </c>
      <c r="AN322" s="155">
        <v>30</v>
      </c>
      <c r="AO322" s="155">
        <v>35</v>
      </c>
      <c r="AP322" s="155">
        <v>45</v>
      </c>
      <c r="AQ322" s="155">
        <v>120</v>
      </c>
      <c r="AR322" s="87"/>
      <c r="AS322" s="172" t="s">
        <v>317</v>
      </c>
      <c r="AT322" s="172">
        <v>1.0217287650704993E-3</v>
      </c>
      <c r="AU322" s="172">
        <v>1.5552099533437014E-3</v>
      </c>
      <c r="AV322" s="172">
        <v>1.734170873636749E-3</v>
      </c>
      <c r="AW322" s="172">
        <v>1.0881984874041026E-3</v>
      </c>
      <c r="AY322" s="234"/>
      <c r="AZ322" s="143" t="s">
        <v>635</v>
      </c>
      <c r="BA322" s="72" t="s">
        <v>33</v>
      </c>
      <c r="BB322" s="165">
        <v>0.96296296296296291</v>
      </c>
      <c r="BC322" s="165">
        <v>0.875</v>
      </c>
      <c r="BD322" s="165">
        <v>0.46153846153846156</v>
      </c>
      <c r="BE322" s="165">
        <v>0.2857142857142857</v>
      </c>
      <c r="BF322" s="165">
        <v>0.77981651376146788</v>
      </c>
    </row>
    <row r="323" spans="1:60" ht="18" customHeight="1" x14ac:dyDescent="0.25">
      <c r="A323" s="234"/>
      <c r="B323" s="143" t="s">
        <v>636</v>
      </c>
      <c r="C323" s="72" t="s">
        <v>32</v>
      </c>
      <c r="D323" s="155">
        <v>265</v>
      </c>
      <c r="E323" s="155">
        <v>485</v>
      </c>
      <c r="F323" s="155">
        <v>170</v>
      </c>
      <c r="G323" s="155">
        <v>110</v>
      </c>
      <c r="H323" s="155">
        <v>1030</v>
      </c>
      <c r="J323" s="155">
        <v>59946</v>
      </c>
      <c r="K323" s="155">
        <v>50049</v>
      </c>
      <c r="L323" s="155">
        <v>35419</v>
      </c>
      <c r="M323" s="155">
        <v>48129</v>
      </c>
      <c r="N323" s="155">
        <v>193543</v>
      </c>
      <c r="O323" s="165">
        <v>4.4206452473893173E-3</v>
      </c>
      <c r="P323" s="165">
        <v>9.6905033067593762E-3</v>
      </c>
      <c r="Q323" s="165">
        <v>4.7996837855388353E-3</v>
      </c>
      <c r="R323" s="165">
        <v>2.2855243200565149E-3</v>
      </c>
      <c r="S323" s="165">
        <v>5.3218147905116694E-3</v>
      </c>
      <c r="U323" s="234"/>
      <c r="V323" s="143" t="s">
        <v>636</v>
      </c>
      <c r="W323" s="72" t="s">
        <v>32</v>
      </c>
      <c r="X323" s="177">
        <v>235</v>
      </c>
      <c r="Y323" s="177">
        <v>405</v>
      </c>
      <c r="Z323" s="177">
        <v>55</v>
      </c>
      <c r="AA323" s="177">
        <v>35</v>
      </c>
      <c r="AB323" s="177">
        <v>735</v>
      </c>
      <c r="AC323" s="40"/>
      <c r="AD323" s="172">
        <v>3.9201948420244884E-3</v>
      </c>
      <c r="AE323" s="172">
        <v>8.0920697716238086E-3</v>
      </c>
      <c r="AF323" s="172">
        <v>1.552838871791976E-3</v>
      </c>
      <c r="AG323" s="172">
        <v>7.2721228365434565E-4</v>
      </c>
      <c r="AH323" s="172">
        <v>3.7976057000253176E-3</v>
      </c>
      <c r="AJ323" s="234"/>
      <c r="AK323" s="143" t="s">
        <v>636</v>
      </c>
      <c r="AL323" s="72" t="s">
        <v>32</v>
      </c>
      <c r="AM323" s="155">
        <v>25</v>
      </c>
      <c r="AN323" s="155">
        <v>80</v>
      </c>
      <c r="AO323" s="155">
        <v>110</v>
      </c>
      <c r="AP323" s="155">
        <v>75</v>
      </c>
      <c r="AQ323" s="155">
        <v>295</v>
      </c>
      <c r="AR323" s="87"/>
      <c r="AS323" s="172">
        <v>4.1704200447069027E-4</v>
      </c>
      <c r="AT323" s="172">
        <v>1.5984335351355672E-3</v>
      </c>
      <c r="AU323" s="172">
        <v>3.1056777435839521E-3</v>
      </c>
      <c r="AV323" s="172">
        <v>1.5583120364021691E-3</v>
      </c>
      <c r="AW323" s="172">
        <v>1.5242090904863518E-3</v>
      </c>
      <c r="AY323" s="234"/>
      <c r="AZ323" s="143" t="s">
        <v>636</v>
      </c>
      <c r="BA323" s="72" t="s">
        <v>32</v>
      </c>
      <c r="BB323" s="165">
        <v>0.8867924528301887</v>
      </c>
      <c r="BC323" s="165">
        <v>0.83505154639175261</v>
      </c>
      <c r="BD323" s="165">
        <v>0.3235294117647059</v>
      </c>
      <c r="BE323" s="165">
        <v>0.31818181818181818</v>
      </c>
      <c r="BF323" s="165">
        <v>0.71359223300970875</v>
      </c>
    </row>
    <row r="324" spans="1:60" ht="18" customHeight="1" x14ac:dyDescent="0.25">
      <c r="A324" s="235"/>
      <c r="B324" s="143" t="s">
        <v>645</v>
      </c>
      <c r="C324" s="72" t="s">
        <v>111</v>
      </c>
      <c r="D324" s="155">
        <v>220</v>
      </c>
      <c r="E324" s="155">
        <v>385</v>
      </c>
      <c r="F324" s="155">
        <v>80</v>
      </c>
      <c r="G324" s="155">
        <v>55</v>
      </c>
      <c r="H324" s="155">
        <v>740</v>
      </c>
      <c r="J324" s="155">
        <v>25380</v>
      </c>
      <c r="K324" s="155">
        <v>21608</v>
      </c>
      <c r="L324" s="155">
        <v>15971</v>
      </c>
      <c r="M324" s="155">
        <v>17407</v>
      </c>
      <c r="N324" s="155">
        <v>80366</v>
      </c>
      <c r="O324" s="165">
        <v>8.6682427107959027E-3</v>
      </c>
      <c r="P324" s="165">
        <v>1.7817475009255831E-2</v>
      </c>
      <c r="Q324" s="165">
        <v>5.0090789556070381E-3</v>
      </c>
      <c r="R324" s="165">
        <v>3.1596484173033838E-3</v>
      </c>
      <c r="S324" s="165">
        <v>9.2078739765572501E-3</v>
      </c>
      <c r="U324" s="235"/>
      <c r="V324" s="143" t="s">
        <v>645</v>
      </c>
      <c r="W324" s="72" t="s">
        <v>111</v>
      </c>
      <c r="X324" s="177">
        <v>215</v>
      </c>
      <c r="Y324" s="177">
        <v>365</v>
      </c>
      <c r="Z324" s="177">
        <v>60</v>
      </c>
      <c r="AA324" s="177">
        <v>25</v>
      </c>
      <c r="AB324" s="177">
        <v>660</v>
      </c>
      <c r="AC324" s="40"/>
      <c r="AD324" s="172">
        <v>8.47123719464145E-3</v>
      </c>
      <c r="AE324" s="172">
        <v>1.6891891891891893E-2</v>
      </c>
      <c r="AF324" s="172">
        <v>3.7568092167052781E-3</v>
      </c>
      <c r="AG324" s="172">
        <v>1.4362038260469926E-3</v>
      </c>
      <c r="AH324" s="172">
        <v>8.2124281412537647E-3</v>
      </c>
      <c r="AJ324" s="235"/>
      <c r="AK324" s="143" t="s">
        <v>645</v>
      </c>
      <c r="AL324" s="72" t="s">
        <v>111</v>
      </c>
      <c r="AM324" s="155" t="s">
        <v>317</v>
      </c>
      <c r="AN324" s="155">
        <v>20</v>
      </c>
      <c r="AO324" s="155">
        <v>25</v>
      </c>
      <c r="AP324" s="155">
        <v>30</v>
      </c>
      <c r="AQ324" s="155">
        <v>80</v>
      </c>
      <c r="AR324" s="87"/>
      <c r="AS324" s="172" t="s">
        <v>317</v>
      </c>
      <c r="AT324" s="172">
        <v>9.2558311736393932E-4</v>
      </c>
      <c r="AU324" s="172">
        <v>1.5653371736271994E-3</v>
      </c>
      <c r="AV324" s="172">
        <v>1.723444591256391E-3</v>
      </c>
      <c r="AW324" s="172">
        <v>9.954458353034865E-4</v>
      </c>
      <c r="AY324" s="235"/>
      <c r="AZ324" s="143" t="s">
        <v>645</v>
      </c>
      <c r="BA324" s="72" t="s">
        <v>111</v>
      </c>
      <c r="BB324" s="165">
        <v>0.97727272727272729</v>
      </c>
      <c r="BC324" s="165">
        <v>0.94805194805194803</v>
      </c>
      <c r="BD324" s="165">
        <v>0.75</v>
      </c>
      <c r="BE324" s="165">
        <v>0.45454545454545453</v>
      </c>
      <c r="BF324" s="165">
        <v>0.89189189189189189</v>
      </c>
    </row>
    <row r="325" spans="1:60" ht="8.25" customHeight="1" thickBot="1" x14ac:dyDescent="0.3">
      <c r="A325" s="44"/>
      <c r="B325" s="76"/>
      <c r="C325" s="44"/>
      <c r="D325" s="43"/>
      <c r="E325" s="43"/>
      <c r="F325" s="43"/>
      <c r="G325" s="43"/>
      <c r="H325" s="24"/>
      <c r="J325" s="43"/>
      <c r="K325" s="43"/>
      <c r="L325" s="43"/>
      <c r="M325" s="43"/>
      <c r="N325" s="33"/>
      <c r="O325" s="52"/>
      <c r="P325" s="52"/>
      <c r="Q325" s="52"/>
      <c r="R325" s="52"/>
      <c r="S325" s="197"/>
      <c r="U325" s="44"/>
      <c r="V325" s="76"/>
      <c r="W325" s="44"/>
      <c r="X325" s="43"/>
      <c r="Y325" s="43"/>
      <c r="Z325" s="43"/>
      <c r="AA325" s="43"/>
      <c r="AB325" s="33"/>
      <c r="AC325" s="24"/>
      <c r="AD325" s="202"/>
      <c r="AE325" s="202"/>
      <c r="AF325" s="202"/>
      <c r="AG325" s="202"/>
      <c r="AH325" s="202"/>
      <c r="AJ325" s="44"/>
      <c r="AK325" s="76"/>
      <c r="AL325" s="44"/>
      <c r="AM325" s="43"/>
      <c r="AN325" s="43"/>
      <c r="AO325" s="43"/>
      <c r="AP325" s="43"/>
      <c r="AQ325" s="33"/>
      <c r="AR325" s="88"/>
      <c r="AS325" s="17"/>
      <c r="AT325" s="17"/>
      <c r="AU325" s="17"/>
      <c r="AV325" s="17"/>
      <c r="AW325" s="17"/>
      <c r="AY325" s="44"/>
      <c r="AZ325" s="76"/>
      <c r="BA325" s="44"/>
      <c r="BB325" s="186"/>
      <c r="BC325" s="186"/>
      <c r="BD325" s="186"/>
      <c r="BE325" s="187"/>
      <c r="BF325" s="178"/>
    </row>
    <row r="326" spans="1:60" s="21" customFormat="1" ht="27.75" customHeight="1" thickTop="1" thickBot="1" x14ac:dyDescent="0.3">
      <c r="B326" s="25"/>
      <c r="C326" s="78" t="s">
        <v>701</v>
      </c>
      <c r="D326" s="160">
        <v>12217</v>
      </c>
      <c r="E326" s="160">
        <v>22453</v>
      </c>
      <c r="F326" s="160">
        <v>11136</v>
      </c>
      <c r="G326" s="160">
        <v>9331</v>
      </c>
      <c r="H326" s="160">
        <v>55137</v>
      </c>
      <c r="I326" s="180"/>
      <c r="J326" s="160">
        <v>3990759</v>
      </c>
      <c r="K326" s="160">
        <v>3536817</v>
      </c>
      <c r="L326" s="160">
        <v>2664513</v>
      </c>
      <c r="M326" s="160">
        <v>3090232</v>
      </c>
      <c r="N326" s="160">
        <v>13282321</v>
      </c>
      <c r="O326" s="175">
        <v>3.0613224201210846E-3</v>
      </c>
      <c r="P326" s="175">
        <v>6.3483635144255413E-3</v>
      </c>
      <c r="Q326" s="175">
        <v>4.1793753680316069E-3</v>
      </c>
      <c r="R326" s="175">
        <v>3.0195143924469101E-3</v>
      </c>
      <c r="S326" s="175">
        <v>4.1511570154041605E-3</v>
      </c>
      <c r="V326" s="25"/>
      <c r="W326" s="160" t="s">
        <v>332</v>
      </c>
      <c r="X326" s="160">
        <v>10581</v>
      </c>
      <c r="Y326" s="160">
        <v>18626</v>
      </c>
      <c r="Z326" s="160">
        <v>3714</v>
      </c>
      <c r="AA326" s="160">
        <v>2269</v>
      </c>
      <c r="AB326" s="160">
        <v>35190</v>
      </c>
      <c r="AC326" s="192"/>
      <c r="AD326" s="201">
        <v>2.6513753398789554E-3</v>
      </c>
      <c r="AE326" s="201">
        <v>5.2663171433523417E-3</v>
      </c>
      <c r="AF326" s="201">
        <v>1.3938757288855413E-3</v>
      </c>
      <c r="AG326" s="201">
        <v>7.3424907903354834E-4</v>
      </c>
      <c r="AH326" s="201">
        <v>2.6493863534844549E-3</v>
      </c>
      <c r="AK326" s="25"/>
      <c r="AL326" s="160" t="s">
        <v>332</v>
      </c>
      <c r="AM326" s="160">
        <v>1636</v>
      </c>
      <c r="AN326" s="160">
        <v>3827</v>
      </c>
      <c r="AO326" s="160">
        <v>7422</v>
      </c>
      <c r="AP326" s="160">
        <v>7062</v>
      </c>
      <c r="AQ326" s="160">
        <v>19947</v>
      </c>
      <c r="AR326" s="192"/>
      <c r="AS326" s="175">
        <v>4.0994708024212937E-4</v>
      </c>
      <c r="AT326" s="175">
        <v>1.0820463710731994E-3</v>
      </c>
      <c r="AU326" s="175">
        <v>2.7854996391460654E-3</v>
      </c>
      <c r="AV326" s="175">
        <v>2.285265313413362E-3</v>
      </c>
      <c r="AW326" s="175">
        <v>1.5017706619197052E-3</v>
      </c>
      <c r="AZ326" s="25"/>
      <c r="BA326" s="160" t="s">
        <v>332</v>
      </c>
      <c r="BB326" s="183">
        <v>0.8660882377015634</v>
      </c>
      <c r="BC326" s="183">
        <v>0.82955507059190303</v>
      </c>
      <c r="BD326" s="183">
        <v>0.33351293103448276</v>
      </c>
      <c r="BE326" s="183">
        <v>0.24316793484085308</v>
      </c>
      <c r="BF326" s="183">
        <v>0.63822841286250609</v>
      </c>
    </row>
    <row r="327" spans="1:60" ht="14.4" thickTop="1" x14ac:dyDescent="0.25">
      <c r="D327" s="24"/>
      <c r="E327" s="24"/>
      <c r="F327" s="24"/>
      <c r="G327" s="24"/>
      <c r="H327" s="24"/>
      <c r="I327" s="20"/>
      <c r="J327" s="24"/>
      <c r="K327" s="24"/>
      <c r="L327" s="24"/>
      <c r="M327" s="24"/>
      <c r="N327" s="24"/>
      <c r="S327" s="53"/>
      <c r="X327" s="24"/>
      <c r="Y327" s="24"/>
      <c r="Z327" s="24"/>
      <c r="AA327" s="24"/>
      <c r="AB327" s="24"/>
      <c r="AC327" s="24"/>
      <c r="AR327" s="18"/>
    </row>
    <row r="328" spans="1:60" x14ac:dyDescent="0.25">
      <c r="A328" s="28" t="s">
        <v>731</v>
      </c>
      <c r="D328" s="24"/>
      <c r="E328" s="24"/>
      <c r="F328" s="24"/>
      <c r="G328" s="24"/>
      <c r="H328" s="20"/>
      <c r="I328" s="20"/>
      <c r="J328" s="24"/>
      <c r="K328" s="24"/>
      <c r="L328" s="24"/>
      <c r="M328" s="24"/>
      <c r="N328" s="24"/>
      <c r="S328" s="53"/>
      <c r="U328" s="28"/>
      <c r="X328" s="24"/>
      <c r="Y328" s="24"/>
      <c r="Z328" s="24"/>
      <c r="AA328" s="24"/>
      <c r="AB328" s="20"/>
      <c r="AC328" s="20"/>
      <c r="AR328" s="18"/>
    </row>
    <row r="329" spans="1:60" x14ac:dyDescent="0.25">
      <c r="AR329" s="18"/>
    </row>
    <row r="330" spans="1:60" x14ac:dyDescent="0.25">
      <c r="A330" s="18" t="s">
        <v>702</v>
      </c>
      <c r="D330" s="24"/>
      <c r="AR330" s="18"/>
    </row>
    <row r="331" spans="1:60" x14ac:dyDescent="0.25">
      <c r="AR331" s="18"/>
    </row>
    <row r="332" spans="1:60" x14ac:dyDescent="0.25">
      <c r="AR332" s="18"/>
    </row>
    <row r="333" spans="1:60" x14ac:dyDescent="0.25">
      <c r="A333" s="9"/>
      <c r="C333" s="17"/>
      <c r="D333" s="18"/>
      <c r="I333" s="17"/>
      <c r="J333" s="24"/>
      <c r="O333" s="17"/>
      <c r="T333" s="51"/>
      <c r="V333" s="18"/>
      <c r="Y333" s="18"/>
      <c r="AI333" s="17"/>
      <c r="AJ333" s="17"/>
      <c r="AR333" s="18"/>
      <c r="BB333" s="18"/>
      <c r="BC333" s="18"/>
      <c r="BG333" s="174"/>
      <c r="BH333" s="174"/>
    </row>
    <row r="334" spans="1:60" x14ac:dyDescent="0.25">
      <c r="AR334" s="18"/>
    </row>
    <row r="335" spans="1:60" x14ac:dyDescent="0.25">
      <c r="AR335" s="18"/>
    </row>
    <row r="336" spans="1:60" x14ac:dyDescent="0.25">
      <c r="AR336" s="18"/>
    </row>
    <row r="337" spans="44:44" x14ac:dyDescent="0.25">
      <c r="AR337" s="18"/>
    </row>
    <row r="338" spans="44:44" x14ac:dyDescent="0.25">
      <c r="AR338" s="18"/>
    </row>
    <row r="339" spans="44:44" x14ac:dyDescent="0.25">
      <c r="AR339" s="18"/>
    </row>
    <row r="340" spans="44:44" x14ac:dyDescent="0.25">
      <c r="AR340" s="18"/>
    </row>
    <row r="341" spans="44:44" x14ac:dyDescent="0.25">
      <c r="AR341" s="18"/>
    </row>
    <row r="342" spans="44:44" x14ac:dyDescent="0.25">
      <c r="AR342" s="18"/>
    </row>
    <row r="343" spans="44:44" x14ac:dyDescent="0.25">
      <c r="AR343" s="18"/>
    </row>
    <row r="344" spans="44:44" x14ac:dyDescent="0.25">
      <c r="AR344" s="18"/>
    </row>
    <row r="345" spans="44:44" x14ac:dyDescent="0.25">
      <c r="AR345" s="18"/>
    </row>
    <row r="346" spans="44:44" x14ac:dyDescent="0.25">
      <c r="AR346" s="18"/>
    </row>
    <row r="347" spans="44:44" x14ac:dyDescent="0.25">
      <c r="AR347" s="18"/>
    </row>
    <row r="348" spans="44:44" x14ac:dyDescent="0.25">
      <c r="AR348" s="18"/>
    </row>
    <row r="349" spans="44:44" x14ac:dyDescent="0.25">
      <c r="AR349" s="18"/>
    </row>
    <row r="350" spans="44:44" x14ac:dyDescent="0.25">
      <c r="AR350" s="18"/>
    </row>
    <row r="351" spans="44:44" x14ac:dyDescent="0.25">
      <c r="AR351" s="18"/>
    </row>
    <row r="352" spans="44:44" x14ac:dyDescent="0.25">
      <c r="AR352" s="18"/>
    </row>
    <row r="353" spans="44:44" x14ac:dyDescent="0.25">
      <c r="AR353" s="18"/>
    </row>
    <row r="354" spans="44:44" x14ac:dyDescent="0.25">
      <c r="AR354" s="18"/>
    </row>
    <row r="355" spans="44:44" x14ac:dyDescent="0.25">
      <c r="AR355" s="18"/>
    </row>
    <row r="356" spans="44:44" x14ac:dyDescent="0.25">
      <c r="AR356" s="18"/>
    </row>
    <row r="357" spans="44:44" x14ac:dyDescent="0.25">
      <c r="AR357" s="18"/>
    </row>
    <row r="358" spans="44:44" x14ac:dyDescent="0.25">
      <c r="AR358" s="18"/>
    </row>
    <row r="359" spans="44:44" x14ac:dyDescent="0.25">
      <c r="AR359" s="18"/>
    </row>
    <row r="360" spans="44:44" x14ac:dyDescent="0.25">
      <c r="AR360" s="18"/>
    </row>
    <row r="361" spans="44:44" x14ac:dyDescent="0.25">
      <c r="AR361" s="18"/>
    </row>
    <row r="362" spans="44:44" x14ac:dyDescent="0.25">
      <c r="AR362" s="18"/>
    </row>
    <row r="363" spans="44:44" x14ac:dyDescent="0.25">
      <c r="AR363" s="18"/>
    </row>
    <row r="364" spans="44:44" x14ac:dyDescent="0.25">
      <c r="AR364" s="18"/>
    </row>
    <row r="365" spans="44:44" x14ac:dyDescent="0.25">
      <c r="AR365" s="18"/>
    </row>
    <row r="366" spans="44:44" x14ac:dyDescent="0.25">
      <c r="AR366" s="18"/>
    </row>
    <row r="367" spans="44:44" x14ac:dyDescent="0.25">
      <c r="AR367" s="18"/>
    </row>
    <row r="368" spans="44:44" x14ac:dyDescent="0.25">
      <c r="AR368" s="18"/>
    </row>
    <row r="369" spans="44:44" x14ac:dyDescent="0.25">
      <c r="AR369" s="18"/>
    </row>
    <row r="370" spans="44:44" x14ac:dyDescent="0.25">
      <c r="AR370" s="18"/>
    </row>
    <row r="371" spans="44:44" x14ac:dyDescent="0.25">
      <c r="AR371" s="18"/>
    </row>
    <row r="372" spans="44:44" x14ac:dyDescent="0.25">
      <c r="AR372" s="18"/>
    </row>
    <row r="373" spans="44:44" x14ac:dyDescent="0.25">
      <c r="AR373" s="18"/>
    </row>
    <row r="374" spans="44:44" x14ac:dyDescent="0.25">
      <c r="AR374" s="18"/>
    </row>
    <row r="375" spans="44:44" x14ac:dyDescent="0.25">
      <c r="AR375" s="18"/>
    </row>
    <row r="376" spans="44:44" x14ac:dyDescent="0.25">
      <c r="AR376" s="18"/>
    </row>
    <row r="377" spans="44:44" x14ac:dyDescent="0.25">
      <c r="AR377" s="18"/>
    </row>
    <row r="378" spans="44:44" x14ac:dyDescent="0.25">
      <c r="AR378" s="18"/>
    </row>
    <row r="379" spans="44:44" x14ac:dyDescent="0.25">
      <c r="AR379" s="18"/>
    </row>
    <row r="380" spans="44:44" x14ac:dyDescent="0.25">
      <c r="AR380" s="18"/>
    </row>
    <row r="381" spans="44:44" x14ac:dyDescent="0.25">
      <c r="AR381" s="18"/>
    </row>
    <row r="382" spans="44:44" x14ac:dyDescent="0.25">
      <c r="AR382" s="18"/>
    </row>
    <row r="383" spans="44:44" x14ac:dyDescent="0.25">
      <c r="AR383" s="18"/>
    </row>
    <row r="384" spans="44:44" x14ac:dyDescent="0.25">
      <c r="AR384" s="18"/>
    </row>
    <row r="385" spans="44:44" x14ac:dyDescent="0.25">
      <c r="AR385" s="18"/>
    </row>
    <row r="386" spans="44:44" x14ac:dyDescent="0.25">
      <c r="AR386" s="18"/>
    </row>
    <row r="387" spans="44:44" x14ac:dyDescent="0.25">
      <c r="AR387" s="18"/>
    </row>
    <row r="388" spans="44:44" x14ac:dyDescent="0.25">
      <c r="AR388" s="18"/>
    </row>
    <row r="389" spans="44:44" x14ac:dyDescent="0.25">
      <c r="AR389" s="18"/>
    </row>
    <row r="390" spans="44:44" x14ac:dyDescent="0.25">
      <c r="AR390" s="18"/>
    </row>
    <row r="391" spans="44:44" x14ac:dyDescent="0.25">
      <c r="AR391" s="18"/>
    </row>
    <row r="392" spans="44:44" x14ac:dyDescent="0.25">
      <c r="AR392" s="18"/>
    </row>
    <row r="393" spans="44:44" x14ac:dyDescent="0.25">
      <c r="AR393" s="18"/>
    </row>
    <row r="394" spans="44:44" x14ac:dyDescent="0.25">
      <c r="AR394" s="18"/>
    </row>
    <row r="395" spans="44:44" x14ac:dyDescent="0.25">
      <c r="AR395" s="18"/>
    </row>
    <row r="396" spans="44:44" x14ac:dyDescent="0.25">
      <c r="AR396" s="18"/>
    </row>
    <row r="397" spans="44:44" x14ac:dyDescent="0.25">
      <c r="AR397" s="18"/>
    </row>
    <row r="398" spans="44:44" x14ac:dyDescent="0.25">
      <c r="AR398" s="18"/>
    </row>
    <row r="399" spans="44:44" x14ac:dyDescent="0.25">
      <c r="AR399" s="18"/>
    </row>
    <row r="400" spans="44:44" x14ac:dyDescent="0.25">
      <c r="AR400" s="18"/>
    </row>
    <row r="401" spans="44:44" x14ac:dyDescent="0.25">
      <c r="AR401" s="18"/>
    </row>
    <row r="402" spans="44:44" x14ac:dyDescent="0.25">
      <c r="AR402" s="18"/>
    </row>
    <row r="403" spans="44:44" x14ac:dyDescent="0.25">
      <c r="AR403" s="18"/>
    </row>
    <row r="404" spans="44:44" x14ac:dyDescent="0.25">
      <c r="AR404" s="18"/>
    </row>
    <row r="405" spans="44:44" x14ac:dyDescent="0.25">
      <c r="AR405" s="18"/>
    </row>
    <row r="406" spans="44:44" x14ac:dyDescent="0.25">
      <c r="AR406" s="18"/>
    </row>
    <row r="407" spans="44:44" x14ac:dyDescent="0.25">
      <c r="AR407" s="18"/>
    </row>
    <row r="408" spans="44:44" x14ac:dyDescent="0.25">
      <c r="AR408" s="18"/>
    </row>
    <row r="409" spans="44:44" x14ac:dyDescent="0.25">
      <c r="AR409" s="18"/>
    </row>
    <row r="410" spans="44:44" x14ac:dyDescent="0.25">
      <c r="AR410" s="18"/>
    </row>
    <row r="411" spans="44:44" x14ac:dyDescent="0.25">
      <c r="AR411" s="18"/>
    </row>
    <row r="412" spans="44:44" x14ac:dyDescent="0.25">
      <c r="AR412" s="18"/>
    </row>
    <row r="413" spans="44:44" x14ac:dyDescent="0.25">
      <c r="AR413" s="18"/>
    </row>
    <row r="414" spans="44:44" x14ac:dyDescent="0.25">
      <c r="AR414" s="18"/>
    </row>
    <row r="415" spans="44:44" x14ac:dyDescent="0.25">
      <c r="AR415" s="18"/>
    </row>
    <row r="416" spans="44:44" x14ac:dyDescent="0.25">
      <c r="AR416" s="18"/>
    </row>
    <row r="417" spans="44:44" x14ac:dyDescent="0.25">
      <c r="AR417" s="18"/>
    </row>
    <row r="418" spans="44:44" x14ac:dyDescent="0.25">
      <c r="AR418" s="18"/>
    </row>
    <row r="419" spans="44:44" x14ac:dyDescent="0.25">
      <c r="AR419" s="18"/>
    </row>
    <row r="420" spans="44:44" x14ac:dyDescent="0.25">
      <c r="AR420" s="18"/>
    </row>
    <row r="421" spans="44:44" x14ac:dyDescent="0.25">
      <c r="AR421" s="18"/>
    </row>
    <row r="422" spans="44:44" x14ac:dyDescent="0.25">
      <c r="AR422" s="18"/>
    </row>
    <row r="423" spans="44:44" x14ac:dyDescent="0.25">
      <c r="AR423" s="18"/>
    </row>
    <row r="424" spans="44:44" x14ac:dyDescent="0.25">
      <c r="AR424" s="18"/>
    </row>
    <row r="425" spans="44:44" x14ac:dyDescent="0.25">
      <c r="AR425" s="18"/>
    </row>
    <row r="426" spans="44:44" x14ac:dyDescent="0.25">
      <c r="AR426" s="18"/>
    </row>
    <row r="427" spans="44:44" x14ac:dyDescent="0.25">
      <c r="AR427" s="18"/>
    </row>
    <row r="428" spans="44:44" x14ac:dyDescent="0.25">
      <c r="AR428" s="18"/>
    </row>
    <row r="429" spans="44:44" x14ac:dyDescent="0.25">
      <c r="AR429" s="18"/>
    </row>
    <row r="430" spans="44:44" x14ac:dyDescent="0.25">
      <c r="AR430" s="18"/>
    </row>
    <row r="431" spans="44:44" x14ac:dyDescent="0.25">
      <c r="AR431" s="18"/>
    </row>
    <row r="432" spans="44:44" x14ac:dyDescent="0.25">
      <c r="AR432" s="18"/>
    </row>
    <row r="433" spans="44:44" x14ac:dyDescent="0.25">
      <c r="AR433" s="18"/>
    </row>
    <row r="434" spans="44:44" x14ac:dyDescent="0.25">
      <c r="AR434" s="18"/>
    </row>
    <row r="435" spans="44:44" x14ac:dyDescent="0.25">
      <c r="AR435" s="18"/>
    </row>
    <row r="436" spans="44:44" x14ac:dyDescent="0.25">
      <c r="AR436" s="18"/>
    </row>
    <row r="437" spans="44:44" x14ac:dyDescent="0.25">
      <c r="AR437" s="18"/>
    </row>
    <row r="438" spans="44:44" x14ac:dyDescent="0.25">
      <c r="AR438" s="18"/>
    </row>
    <row r="439" spans="44:44" x14ac:dyDescent="0.25">
      <c r="AR439" s="18"/>
    </row>
    <row r="440" spans="44:44" x14ac:dyDescent="0.25">
      <c r="AR440" s="18"/>
    </row>
    <row r="441" spans="44:44" x14ac:dyDescent="0.25">
      <c r="AR441" s="18"/>
    </row>
    <row r="442" spans="44:44" x14ac:dyDescent="0.25">
      <c r="AR442" s="18"/>
    </row>
    <row r="443" spans="44:44" x14ac:dyDescent="0.25">
      <c r="AR443" s="18"/>
    </row>
    <row r="444" spans="44:44" x14ac:dyDescent="0.25">
      <c r="AR444" s="18"/>
    </row>
    <row r="445" spans="44:44" x14ac:dyDescent="0.25">
      <c r="AR445" s="18"/>
    </row>
    <row r="446" spans="44:44" x14ac:dyDescent="0.25">
      <c r="AR446" s="18"/>
    </row>
    <row r="447" spans="44:44" x14ac:dyDescent="0.25">
      <c r="AR447" s="18"/>
    </row>
    <row r="448" spans="44:44" x14ac:dyDescent="0.25">
      <c r="AR448" s="18"/>
    </row>
    <row r="449" spans="44:44" x14ac:dyDescent="0.25">
      <c r="AR449" s="18"/>
    </row>
    <row r="450" spans="44:44" x14ac:dyDescent="0.25">
      <c r="AR450" s="18"/>
    </row>
    <row r="451" spans="44:44" x14ac:dyDescent="0.25">
      <c r="AR451" s="18"/>
    </row>
    <row r="452" spans="44:44" x14ac:dyDescent="0.25">
      <c r="AR452" s="18"/>
    </row>
    <row r="453" spans="44:44" x14ac:dyDescent="0.25">
      <c r="AR453" s="18"/>
    </row>
    <row r="454" spans="44:44" x14ac:dyDescent="0.25">
      <c r="AR454" s="18"/>
    </row>
    <row r="455" spans="44:44" x14ac:dyDescent="0.25">
      <c r="AR455" s="18"/>
    </row>
    <row r="456" spans="44:44" x14ac:dyDescent="0.25">
      <c r="AR456" s="18"/>
    </row>
    <row r="457" spans="44:44" x14ac:dyDescent="0.25">
      <c r="AR457" s="18"/>
    </row>
    <row r="458" spans="44:44" x14ac:dyDescent="0.25">
      <c r="AR458" s="18"/>
    </row>
    <row r="459" spans="44:44" x14ac:dyDescent="0.25">
      <c r="AR459" s="18"/>
    </row>
    <row r="460" spans="44:44" x14ac:dyDescent="0.25">
      <c r="AR460" s="18"/>
    </row>
    <row r="461" spans="44:44" x14ac:dyDescent="0.25">
      <c r="AR461" s="18"/>
    </row>
    <row r="462" spans="44:44" x14ac:dyDescent="0.25">
      <c r="AR462" s="18"/>
    </row>
    <row r="463" spans="44:44" x14ac:dyDescent="0.25">
      <c r="AR463" s="18"/>
    </row>
    <row r="464" spans="44:44" x14ac:dyDescent="0.25">
      <c r="AR464" s="18"/>
    </row>
    <row r="465" spans="44:44" x14ac:dyDescent="0.25">
      <c r="AR465" s="18"/>
    </row>
    <row r="466" spans="44:44" x14ac:dyDescent="0.25">
      <c r="AR466" s="18"/>
    </row>
    <row r="467" spans="44:44" x14ac:dyDescent="0.25">
      <c r="AR467" s="18"/>
    </row>
    <row r="468" spans="44:44" x14ac:dyDescent="0.25">
      <c r="AR468" s="18"/>
    </row>
    <row r="469" spans="44:44" x14ac:dyDescent="0.25">
      <c r="AR469" s="18"/>
    </row>
    <row r="470" spans="44:44" x14ac:dyDescent="0.25">
      <c r="AR470" s="18"/>
    </row>
    <row r="471" spans="44:44" x14ac:dyDescent="0.25">
      <c r="AR471" s="18"/>
    </row>
    <row r="472" spans="44:44" x14ac:dyDescent="0.25">
      <c r="AR472" s="18"/>
    </row>
    <row r="473" spans="44:44" x14ac:dyDescent="0.25">
      <c r="AR473" s="18"/>
    </row>
    <row r="474" spans="44:44" x14ac:dyDescent="0.25">
      <c r="AR474" s="18"/>
    </row>
    <row r="475" spans="44:44" x14ac:dyDescent="0.25">
      <c r="AR475" s="18"/>
    </row>
    <row r="476" spans="44:44" x14ac:dyDescent="0.25">
      <c r="AR476" s="18"/>
    </row>
    <row r="477" spans="44:44" x14ac:dyDescent="0.25">
      <c r="AR477" s="18"/>
    </row>
    <row r="478" spans="44:44" x14ac:dyDescent="0.25">
      <c r="AR478" s="18"/>
    </row>
    <row r="479" spans="44:44" x14ac:dyDescent="0.25">
      <c r="AR479" s="18"/>
    </row>
    <row r="480" spans="44:44" x14ac:dyDescent="0.25">
      <c r="AR480" s="18"/>
    </row>
    <row r="481" spans="44:44" x14ac:dyDescent="0.25">
      <c r="AR481" s="18"/>
    </row>
    <row r="482" spans="44:44" x14ac:dyDescent="0.25">
      <c r="AR482" s="18"/>
    </row>
    <row r="483" spans="44:44" x14ac:dyDescent="0.25">
      <c r="AR483" s="18"/>
    </row>
    <row r="484" spans="44:44" x14ac:dyDescent="0.25">
      <c r="AR484" s="18"/>
    </row>
    <row r="485" spans="44:44" x14ac:dyDescent="0.25">
      <c r="AR485" s="18"/>
    </row>
    <row r="486" spans="44:44" x14ac:dyDescent="0.25">
      <c r="AR486" s="18"/>
    </row>
    <row r="487" spans="44:44" x14ac:dyDescent="0.25">
      <c r="AR487" s="18"/>
    </row>
    <row r="488" spans="44:44" x14ac:dyDescent="0.25">
      <c r="AR488" s="18"/>
    </row>
    <row r="489" spans="44:44" x14ac:dyDescent="0.25">
      <c r="AR489" s="18"/>
    </row>
    <row r="490" spans="44:44" x14ac:dyDescent="0.25">
      <c r="AR490" s="18"/>
    </row>
    <row r="491" spans="44:44" x14ac:dyDescent="0.25">
      <c r="AR491" s="18"/>
    </row>
    <row r="492" spans="44:44" x14ac:dyDescent="0.25">
      <c r="AR492" s="18"/>
    </row>
    <row r="493" spans="44:44" x14ac:dyDescent="0.25">
      <c r="AR493" s="18"/>
    </row>
    <row r="494" spans="44:44" x14ac:dyDescent="0.25">
      <c r="AR494" s="18"/>
    </row>
    <row r="495" spans="44:44" x14ac:dyDescent="0.25">
      <c r="AR495" s="18"/>
    </row>
    <row r="496" spans="44:44" x14ac:dyDescent="0.25">
      <c r="AR496" s="18"/>
    </row>
    <row r="497" spans="44:44" x14ac:dyDescent="0.25">
      <c r="AR497" s="18"/>
    </row>
    <row r="498" spans="44:44" x14ac:dyDescent="0.25">
      <c r="AR498" s="18"/>
    </row>
    <row r="499" spans="44:44" x14ac:dyDescent="0.25">
      <c r="AR499" s="18"/>
    </row>
    <row r="500" spans="44:44" x14ac:dyDescent="0.25">
      <c r="AR500" s="18"/>
    </row>
    <row r="501" spans="44:44" x14ac:dyDescent="0.25">
      <c r="AR501" s="18"/>
    </row>
    <row r="502" spans="44:44" x14ac:dyDescent="0.25">
      <c r="AR502" s="18"/>
    </row>
    <row r="503" spans="44:44" x14ac:dyDescent="0.25">
      <c r="AR503" s="18"/>
    </row>
    <row r="504" spans="44:44" x14ac:dyDescent="0.25">
      <c r="AR504" s="18"/>
    </row>
    <row r="505" spans="44:44" x14ac:dyDescent="0.25">
      <c r="AR505" s="18"/>
    </row>
    <row r="506" spans="44:44" x14ac:dyDescent="0.25">
      <c r="AR506" s="18"/>
    </row>
    <row r="507" spans="44:44" x14ac:dyDescent="0.25">
      <c r="AR507" s="18"/>
    </row>
    <row r="508" spans="44:44" x14ac:dyDescent="0.25">
      <c r="AR508" s="18"/>
    </row>
    <row r="509" spans="44:44" x14ac:dyDescent="0.25">
      <c r="AR509" s="18"/>
    </row>
    <row r="510" spans="44:44" x14ac:dyDescent="0.25">
      <c r="AR510" s="18"/>
    </row>
    <row r="511" spans="44:44" x14ac:dyDescent="0.25">
      <c r="AR511" s="18"/>
    </row>
    <row r="512" spans="44:44" x14ac:dyDescent="0.25">
      <c r="AR512" s="18"/>
    </row>
    <row r="513" spans="44:44" x14ac:dyDescent="0.25">
      <c r="AR513" s="18"/>
    </row>
    <row r="514" spans="44:44" x14ac:dyDescent="0.25">
      <c r="AR514" s="18"/>
    </row>
    <row r="515" spans="44:44" x14ac:dyDescent="0.25">
      <c r="AR515" s="18"/>
    </row>
    <row r="516" spans="44:44" x14ac:dyDescent="0.25">
      <c r="AR516" s="18"/>
    </row>
    <row r="517" spans="44:44" x14ac:dyDescent="0.25">
      <c r="AR517" s="18"/>
    </row>
    <row r="518" spans="44:44" x14ac:dyDescent="0.25">
      <c r="AR518" s="18"/>
    </row>
    <row r="519" spans="44:44" x14ac:dyDescent="0.25">
      <c r="AR519" s="18"/>
    </row>
    <row r="520" spans="44:44" x14ac:dyDescent="0.25">
      <c r="AR520" s="18"/>
    </row>
    <row r="521" spans="44:44" x14ac:dyDescent="0.25">
      <c r="AR521" s="18"/>
    </row>
    <row r="522" spans="44:44" x14ac:dyDescent="0.25">
      <c r="AR522" s="18"/>
    </row>
    <row r="523" spans="44:44" x14ac:dyDescent="0.25">
      <c r="AR523" s="18"/>
    </row>
    <row r="524" spans="44:44" x14ac:dyDescent="0.25">
      <c r="AR524" s="18"/>
    </row>
    <row r="525" spans="44:44" x14ac:dyDescent="0.25">
      <c r="AR525" s="18"/>
    </row>
    <row r="526" spans="44:44" x14ac:dyDescent="0.25">
      <c r="AR526" s="18"/>
    </row>
    <row r="527" spans="44:44" x14ac:dyDescent="0.25">
      <c r="AR527" s="18"/>
    </row>
    <row r="528" spans="44:44" x14ac:dyDescent="0.25">
      <c r="AR528" s="18"/>
    </row>
    <row r="529" spans="44:44" x14ac:dyDescent="0.25">
      <c r="AR529" s="18"/>
    </row>
    <row r="530" spans="44:44" x14ac:dyDescent="0.25">
      <c r="AR530" s="18"/>
    </row>
    <row r="531" spans="44:44" x14ac:dyDescent="0.25">
      <c r="AR531" s="18"/>
    </row>
    <row r="532" spans="44:44" x14ac:dyDescent="0.25">
      <c r="AR532" s="18"/>
    </row>
    <row r="533" spans="44:44" x14ac:dyDescent="0.25">
      <c r="AR533" s="18"/>
    </row>
    <row r="534" spans="44:44" x14ac:dyDescent="0.25">
      <c r="AR534" s="18"/>
    </row>
    <row r="535" spans="44:44" x14ac:dyDescent="0.25">
      <c r="AR535" s="18"/>
    </row>
    <row r="536" spans="44:44" x14ac:dyDescent="0.25">
      <c r="AR536" s="18"/>
    </row>
    <row r="537" spans="44:44" x14ac:dyDescent="0.25">
      <c r="AR537" s="18"/>
    </row>
    <row r="538" spans="44:44" x14ac:dyDescent="0.25">
      <c r="AR538" s="18"/>
    </row>
    <row r="539" spans="44:44" x14ac:dyDescent="0.25">
      <c r="AR539" s="18"/>
    </row>
    <row r="540" spans="44:44" x14ac:dyDescent="0.25">
      <c r="AR540" s="18"/>
    </row>
    <row r="541" spans="44:44" x14ac:dyDescent="0.25">
      <c r="AR541" s="18"/>
    </row>
    <row r="542" spans="44:44" x14ac:dyDescent="0.25">
      <c r="AR542" s="18"/>
    </row>
    <row r="543" spans="44:44" x14ac:dyDescent="0.25">
      <c r="AR543" s="18"/>
    </row>
    <row r="544" spans="44:44" x14ac:dyDescent="0.25">
      <c r="AR544" s="18"/>
    </row>
    <row r="545" spans="44:44" x14ac:dyDescent="0.25">
      <c r="AR545" s="18"/>
    </row>
    <row r="546" spans="44:44" x14ac:dyDescent="0.25">
      <c r="AR546" s="18"/>
    </row>
    <row r="547" spans="44:44" x14ac:dyDescent="0.25">
      <c r="AR547" s="18"/>
    </row>
    <row r="548" spans="44:44" x14ac:dyDescent="0.25">
      <c r="AR548" s="18"/>
    </row>
    <row r="549" spans="44:44" x14ac:dyDescent="0.25">
      <c r="AR549" s="18"/>
    </row>
    <row r="550" spans="44:44" x14ac:dyDescent="0.25">
      <c r="AR550" s="18"/>
    </row>
    <row r="551" spans="44:44" x14ac:dyDescent="0.25">
      <c r="AR551" s="18"/>
    </row>
    <row r="552" spans="44:44" x14ac:dyDescent="0.25">
      <c r="AR552" s="18"/>
    </row>
    <row r="553" spans="44:44" x14ac:dyDescent="0.25">
      <c r="AR553" s="18"/>
    </row>
    <row r="554" spans="44:44" x14ac:dyDescent="0.25">
      <c r="AR554" s="18"/>
    </row>
    <row r="555" spans="44:44" x14ac:dyDescent="0.25">
      <c r="AR555" s="18"/>
    </row>
    <row r="556" spans="44:44" x14ac:dyDescent="0.25">
      <c r="AR556" s="18"/>
    </row>
    <row r="557" spans="44:44" x14ac:dyDescent="0.25">
      <c r="AR557" s="18"/>
    </row>
    <row r="558" spans="44:44" x14ac:dyDescent="0.25">
      <c r="AR558" s="18"/>
    </row>
    <row r="559" spans="44:44" x14ac:dyDescent="0.25">
      <c r="AR559" s="18"/>
    </row>
    <row r="560" spans="44:44" x14ac:dyDescent="0.25">
      <c r="AR560" s="18"/>
    </row>
    <row r="561" spans="44:44" x14ac:dyDescent="0.25">
      <c r="AR561" s="18"/>
    </row>
    <row r="562" spans="44:44" x14ac:dyDescent="0.25">
      <c r="AR562" s="18"/>
    </row>
    <row r="563" spans="44:44" x14ac:dyDescent="0.25">
      <c r="AR563" s="18"/>
    </row>
    <row r="564" spans="44:44" x14ac:dyDescent="0.25">
      <c r="AR564" s="18"/>
    </row>
    <row r="565" spans="44:44" x14ac:dyDescent="0.25">
      <c r="AR565" s="18"/>
    </row>
    <row r="566" spans="44:44" x14ac:dyDescent="0.25">
      <c r="AR566" s="18"/>
    </row>
    <row r="567" spans="44:44" x14ac:dyDescent="0.25">
      <c r="AR567" s="18"/>
    </row>
    <row r="568" spans="44:44" x14ac:dyDescent="0.25">
      <c r="AR568" s="18"/>
    </row>
    <row r="569" spans="44:44" x14ac:dyDescent="0.25">
      <c r="AR569" s="18"/>
    </row>
    <row r="570" spans="44:44" x14ac:dyDescent="0.25">
      <c r="AR570" s="18"/>
    </row>
    <row r="571" spans="44:44" x14ac:dyDescent="0.25">
      <c r="AR571" s="18"/>
    </row>
    <row r="572" spans="44:44" x14ac:dyDescent="0.25">
      <c r="AR572" s="18"/>
    </row>
    <row r="573" spans="44:44" x14ac:dyDescent="0.25">
      <c r="AR573" s="18"/>
    </row>
    <row r="574" spans="44:44" x14ac:dyDescent="0.25">
      <c r="AR574" s="18"/>
    </row>
    <row r="575" spans="44:44" x14ac:dyDescent="0.25">
      <c r="AR575" s="18"/>
    </row>
    <row r="576" spans="44:44" x14ac:dyDescent="0.25">
      <c r="AR576" s="18"/>
    </row>
    <row r="577" spans="44:44" x14ac:dyDescent="0.25">
      <c r="AR577" s="18"/>
    </row>
    <row r="578" spans="44:44" x14ac:dyDescent="0.25">
      <c r="AR578" s="18"/>
    </row>
    <row r="579" spans="44:44" x14ac:dyDescent="0.25">
      <c r="AR579" s="18"/>
    </row>
    <row r="580" spans="44:44" x14ac:dyDescent="0.25">
      <c r="AR580" s="18"/>
    </row>
    <row r="581" spans="44:44" x14ac:dyDescent="0.25">
      <c r="AR581" s="18"/>
    </row>
    <row r="582" spans="44:44" x14ac:dyDescent="0.25">
      <c r="AR582" s="18"/>
    </row>
    <row r="583" spans="44:44" x14ac:dyDescent="0.25">
      <c r="AR583" s="18"/>
    </row>
    <row r="584" spans="44:44" x14ac:dyDescent="0.25">
      <c r="AR584" s="18"/>
    </row>
    <row r="585" spans="44:44" x14ac:dyDescent="0.25">
      <c r="AR585" s="18"/>
    </row>
    <row r="586" spans="44:44" x14ac:dyDescent="0.25">
      <c r="AR586" s="18"/>
    </row>
    <row r="587" spans="44:44" x14ac:dyDescent="0.25">
      <c r="AR587" s="18"/>
    </row>
    <row r="588" spans="44:44" x14ac:dyDescent="0.25">
      <c r="AR588" s="18"/>
    </row>
    <row r="589" spans="44:44" x14ac:dyDescent="0.25">
      <c r="AR589" s="18"/>
    </row>
    <row r="590" spans="44:44" x14ac:dyDescent="0.25">
      <c r="AR590" s="18"/>
    </row>
    <row r="591" spans="44:44" x14ac:dyDescent="0.25">
      <c r="AR591" s="18"/>
    </row>
    <row r="592" spans="44:44" x14ac:dyDescent="0.25">
      <c r="AR592" s="18"/>
    </row>
    <row r="593" spans="44:44" x14ac:dyDescent="0.25">
      <c r="AR593" s="18"/>
    </row>
    <row r="594" spans="44:44" x14ac:dyDescent="0.25">
      <c r="AR594" s="18"/>
    </row>
    <row r="595" spans="44:44" x14ac:dyDescent="0.25">
      <c r="AR595" s="18"/>
    </row>
    <row r="596" spans="44:44" x14ac:dyDescent="0.25">
      <c r="AR596" s="18"/>
    </row>
    <row r="597" spans="44:44" x14ac:dyDescent="0.25">
      <c r="AR597" s="18"/>
    </row>
    <row r="598" spans="44:44" x14ac:dyDescent="0.25">
      <c r="AR598" s="18"/>
    </row>
    <row r="599" spans="44:44" x14ac:dyDescent="0.25">
      <c r="AR599" s="18"/>
    </row>
    <row r="600" spans="44:44" x14ac:dyDescent="0.25">
      <c r="AR600" s="18"/>
    </row>
    <row r="601" spans="44:44" x14ac:dyDescent="0.25">
      <c r="AR601" s="18"/>
    </row>
    <row r="602" spans="44:44" x14ac:dyDescent="0.25">
      <c r="AR602" s="18"/>
    </row>
    <row r="603" spans="44:44" x14ac:dyDescent="0.25">
      <c r="AR603" s="18"/>
    </row>
    <row r="604" spans="44:44" x14ac:dyDescent="0.25">
      <c r="AR604" s="18"/>
    </row>
    <row r="605" spans="44:44" x14ac:dyDescent="0.25">
      <c r="AR605" s="18"/>
    </row>
    <row r="606" spans="44:44" x14ac:dyDescent="0.25">
      <c r="AR606" s="18"/>
    </row>
    <row r="607" spans="44:44" x14ac:dyDescent="0.25">
      <c r="AR607" s="18"/>
    </row>
    <row r="608" spans="44:44" x14ac:dyDescent="0.25">
      <c r="AR608" s="18"/>
    </row>
    <row r="609" spans="44:44" x14ac:dyDescent="0.25">
      <c r="AR609" s="18"/>
    </row>
    <row r="610" spans="44:44" x14ac:dyDescent="0.25">
      <c r="AR610" s="18"/>
    </row>
    <row r="611" spans="44:44" x14ac:dyDescent="0.25">
      <c r="AR611" s="18"/>
    </row>
    <row r="612" spans="44:44" x14ac:dyDescent="0.25">
      <c r="AR612" s="18"/>
    </row>
    <row r="613" spans="44:44" x14ac:dyDescent="0.25">
      <c r="AR613" s="18"/>
    </row>
    <row r="614" spans="44:44" x14ac:dyDescent="0.25">
      <c r="AR614" s="18"/>
    </row>
    <row r="615" spans="44:44" x14ac:dyDescent="0.25">
      <c r="AR615" s="18"/>
    </row>
    <row r="616" spans="44:44" x14ac:dyDescent="0.25">
      <c r="AR616" s="18"/>
    </row>
    <row r="617" spans="44:44" x14ac:dyDescent="0.25">
      <c r="AR617" s="18"/>
    </row>
    <row r="618" spans="44:44" x14ac:dyDescent="0.25">
      <c r="AR618" s="18"/>
    </row>
    <row r="619" spans="44:44" x14ac:dyDescent="0.25">
      <c r="AR619" s="18"/>
    </row>
    <row r="620" spans="44:44" x14ac:dyDescent="0.25">
      <c r="AR620" s="18"/>
    </row>
    <row r="621" spans="44:44" x14ac:dyDescent="0.25">
      <c r="AR621" s="18"/>
    </row>
    <row r="622" spans="44:44" x14ac:dyDescent="0.25">
      <c r="AR622" s="18"/>
    </row>
    <row r="623" spans="44:44" x14ac:dyDescent="0.25">
      <c r="AR623" s="18"/>
    </row>
    <row r="624" spans="44:44" x14ac:dyDescent="0.25">
      <c r="AR624" s="18"/>
    </row>
    <row r="625" spans="44:44" x14ac:dyDescent="0.25">
      <c r="AR625" s="18"/>
    </row>
    <row r="626" spans="44:44" x14ac:dyDescent="0.25">
      <c r="AR626" s="18"/>
    </row>
    <row r="627" spans="44:44" x14ac:dyDescent="0.25">
      <c r="AR627" s="18"/>
    </row>
    <row r="628" spans="44:44" x14ac:dyDescent="0.25">
      <c r="AR628" s="18"/>
    </row>
    <row r="629" spans="44:44" x14ac:dyDescent="0.25">
      <c r="AR629" s="18"/>
    </row>
    <row r="630" spans="44:44" x14ac:dyDescent="0.25">
      <c r="AR630" s="18"/>
    </row>
    <row r="631" spans="44:44" x14ac:dyDescent="0.25">
      <c r="AR631" s="18"/>
    </row>
    <row r="632" spans="44:44" x14ac:dyDescent="0.25">
      <c r="AR632" s="18"/>
    </row>
    <row r="633" spans="44:44" x14ac:dyDescent="0.25">
      <c r="AR633" s="18"/>
    </row>
    <row r="634" spans="44:44" x14ac:dyDescent="0.25">
      <c r="AR634" s="18"/>
    </row>
    <row r="635" spans="44:44" x14ac:dyDescent="0.25">
      <c r="AR635" s="18"/>
    </row>
    <row r="636" spans="44:44" x14ac:dyDescent="0.25">
      <c r="AR636" s="18"/>
    </row>
    <row r="637" spans="44:44" x14ac:dyDescent="0.25">
      <c r="AR637" s="18"/>
    </row>
    <row r="638" spans="44:44" x14ac:dyDescent="0.25">
      <c r="AR638" s="18"/>
    </row>
    <row r="639" spans="44:44" x14ac:dyDescent="0.25">
      <c r="AR639" s="18"/>
    </row>
    <row r="640" spans="44:44" x14ac:dyDescent="0.25">
      <c r="AR640" s="18"/>
    </row>
    <row r="641" spans="44:44" x14ac:dyDescent="0.25">
      <c r="AR641" s="18"/>
    </row>
    <row r="642" spans="44:44" x14ac:dyDescent="0.25">
      <c r="AR642" s="18"/>
    </row>
    <row r="643" spans="44:44" x14ac:dyDescent="0.25">
      <c r="AR643" s="18"/>
    </row>
    <row r="644" spans="44:44" x14ac:dyDescent="0.25">
      <c r="AR644" s="18"/>
    </row>
    <row r="645" spans="44:44" x14ac:dyDescent="0.25">
      <c r="AR645" s="18"/>
    </row>
    <row r="646" spans="44:44" x14ac:dyDescent="0.25">
      <c r="AR646" s="18"/>
    </row>
    <row r="647" spans="44:44" x14ac:dyDescent="0.25">
      <c r="AR647" s="18"/>
    </row>
    <row r="648" spans="44:44" x14ac:dyDescent="0.25">
      <c r="AR648" s="18"/>
    </row>
    <row r="649" spans="44:44" x14ac:dyDescent="0.25">
      <c r="AR649" s="18"/>
    </row>
    <row r="650" spans="44:44" x14ac:dyDescent="0.25">
      <c r="AR650" s="18"/>
    </row>
    <row r="651" spans="44:44" x14ac:dyDescent="0.25">
      <c r="AR651" s="18"/>
    </row>
    <row r="652" spans="44:44" x14ac:dyDescent="0.25">
      <c r="AR652" s="18"/>
    </row>
    <row r="653" spans="44:44" x14ac:dyDescent="0.25">
      <c r="AR653" s="18"/>
    </row>
    <row r="654" spans="44:44" x14ac:dyDescent="0.25">
      <c r="AR654" s="18"/>
    </row>
    <row r="655" spans="44:44" x14ac:dyDescent="0.25">
      <c r="AR655" s="18"/>
    </row>
    <row r="656" spans="44:44" x14ac:dyDescent="0.25">
      <c r="AR656" s="18"/>
    </row>
    <row r="657" spans="44:44" x14ac:dyDescent="0.25">
      <c r="AR657" s="18"/>
    </row>
    <row r="658" spans="44:44" x14ac:dyDescent="0.25">
      <c r="AR658" s="18"/>
    </row>
    <row r="659" spans="44:44" x14ac:dyDescent="0.25">
      <c r="AR659" s="18"/>
    </row>
    <row r="660" spans="44:44" x14ac:dyDescent="0.25">
      <c r="AR660" s="18"/>
    </row>
    <row r="661" spans="44:44" x14ac:dyDescent="0.25">
      <c r="AR661" s="18"/>
    </row>
    <row r="662" spans="44:44" x14ac:dyDescent="0.25">
      <c r="AR662" s="18"/>
    </row>
    <row r="663" spans="44:44" x14ac:dyDescent="0.25">
      <c r="AR663" s="18"/>
    </row>
    <row r="664" spans="44:44" x14ac:dyDescent="0.25">
      <c r="AR664" s="18"/>
    </row>
    <row r="665" spans="44:44" x14ac:dyDescent="0.25">
      <c r="AR665" s="18"/>
    </row>
    <row r="666" spans="44:44" x14ac:dyDescent="0.25">
      <c r="AR666" s="18"/>
    </row>
    <row r="667" spans="44:44" x14ac:dyDescent="0.25">
      <c r="AR667" s="18"/>
    </row>
    <row r="668" spans="44:44" x14ac:dyDescent="0.25">
      <c r="AR668" s="18"/>
    </row>
    <row r="669" spans="44:44" x14ac:dyDescent="0.25">
      <c r="AR669" s="18"/>
    </row>
    <row r="670" spans="44:44" x14ac:dyDescent="0.25">
      <c r="AR670" s="18"/>
    </row>
    <row r="671" spans="44:44" x14ac:dyDescent="0.25">
      <c r="AR671" s="18"/>
    </row>
    <row r="672" spans="44:44" x14ac:dyDescent="0.25">
      <c r="AR672" s="18"/>
    </row>
    <row r="673" spans="44:44" x14ac:dyDescent="0.25">
      <c r="AR673" s="18"/>
    </row>
    <row r="674" spans="44:44" x14ac:dyDescent="0.25">
      <c r="AR674" s="18"/>
    </row>
    <row r="675" spans="44:44" x14ac:dyDescent="0.25">
      <c r="AR675" s="18"/>
    </row>
    <row r="676" spans="44:44" x14ac:dyDescent="0.25">
      <c r="AR676" s="18"/>
    </row>
    <row r="677" spans="44:44" x14ac:dyDescent="0.25">
      <c r="AR677" s="18"/>
    </row>
    <row r="678" spans="44:44" x14ac:dyDescent="0.25">
      <c r="AR678" s="18"/>
    </row>
    <row r="679" spans="44:44" x14ac:dyDescent="0.25">
      <c r="AR679" s="18"/>
    </row>
    <row r="680" spans="44:44" x14ac:dyDescent="0.25">
      <c r="AR680" s="18"/>
    </row>
    <row r="681" spans="44:44" x14ac:dyDescent="0.25">
      <c r="AR681" s="18"/>
    </row>
    <row r="682" spans="44:44" x14ac:dyDescent="0.25">
      <c r="AR682" s="18"/>
    </row>
    <row r="683" spans="44:44" x14ac:dyDescent="0.25">
      <c r="AR683" s="18"/>
    </row>
    <row r="684" spans="44:44" x14ac:dyDescent="0.25">
      <c r="AR684" s="18"/>
    </row>
    <row r="685" spans="44:44" x14ac:dyDescent="0.25">
      <c r="AR685" s="18"/>
    </row>
    <row r="686" spans="44:44" x14ac:dyDescent="0.25">
      <c r="AR686" s="18"/>
    </row>
    <row r="687" spans="44:44" x14ac:dyDescent="0.25">
      <c r="AR687" s="18"/>
    </row>
    <row r="688" spans="44:44" x14ac:dyDescent="0.25">
      <c r="AR688" s="18"/>
    </row>
    <row r="689" spans="44:44" x14ac:dyDescent="0.25">
      <c r="AR689" s="18"/>
    </row>
    <row r="690" spans="44:44" x14ac:dyDescent="0.25">
      <c r="AR690" s="18"/>
    </row>
    <row r="691" spans="44:44" x14ac:dyDescent="0.25">
      <c r="AR691" s="18"/>
    </row>
    <row r="692" spans="44:44" x14ac:dyDescent="0.25">
      <c r="AR692" s="18"/>
    </row>
    <row r="693" spans="44:44" x14ac:dyDescent="0.25">
      <c r="AR693" s="18"/>
    </row>
    <row r="694" spans="44:44" x14ac:dyDescent="0.25">
      <c r="AR694" s="18"/>
    </row>
    <row r="695" spans="44:44" x14ac:dyDescent="0.25">
      <c r="AR695" s="18"/>
    </row>
    <row r="696" spans="44:44" x14ac:dyDescent="0.25">
      <c r="AR696" s="18"/>
    </row>
    <row r="697" spans="44:44" x14ac:dyDescent="0.25">
      <c r="AR697" s="18"/>
    </row>
    <row r="698" spans="44:44" x14ac:dyDescent="0.25">
      <c r="AR698" s="18"/>
    </row>
    <row r="699" spans="44:44" x14ac:dyDescent="0.25">
      <c r="AR699" s="18"/>
    </row>
    <row r="700" spans="44:44" x14ac:dyDescent="0.25">
      <c r="AR700" s="18"/>
    </row>
    <row r="701" spans="44:44" x14ac:dyDescent="0.25">
      <c r="AR701" s="18"/>
    </row>
    <row r="702" spans="44:44" x14ac:dyDescent="0.25">
      <c r="AR702" s="18"/>
    </row>
    <row r="703" spans="44:44" x14ac:dyDescent="0.25">
      <c r="AR703" s="18"/>
    </row>
    <row r="704" spans="44:44" x14ac:dyDescent="0.25">
      <c r="AR704" s="18"/>
    </row>
    <row r="705" spans="44:44" x14ac:dyDescent="0.25">
      <c r="AR705" s="18"/>
    </row>
    <row r="706" spans="44:44" x14ac:dyDescent="0.25">
      <c r="AR706" s="18"/>
    </row>
    <row r="707" spans="44:44" x14ac:dyDescent="0.25">
      <c r="AR707" s="18"/>
    </row>
    <row r="708" spans="44:44" x14ac:dyDescent="0.25">
      <c r="AR708" s="18"/>
    </row>
    <row r="709" spans="44:44" x14ac:dyDescent="0.25">
      <c r="AR709" s="18"/>
    </row>
    <row r="710" spans="44:44" x14ac:dyDescent="0.25">
      <c r="AR710" s="18"/>
    </row>
    <row r="711" spans="44:44" x14ac:dyDescent="0.25">
      <c r="AR711" s="18"/>
    </row>
    <row r="712" spans="44:44" x14ac:dyDescent="0.25">
      <c r="AR712" s="18"/>
    </row>
    <row r="713" spans="44:44" x14ac:dyDescent="0.25">
      <c r="AR713" s="18"/>
    </row>
    <row r="714" spans="44:44" x14ac:dyDescent="0.25">
      <c r="AR714" s="18"/>
    </row>
    <row r="715" spans="44:44" x14ac:dyDescent="0.25">
      <c r="AR715" s="18"/>
    </row>
    <row r="716" spans="44:44" x14ac:dyDescent="0.25">
      <c r="AR716" s="18"/>
    </row>
    <row r="717" spans="44:44" x14ac:dyDescent="0.25">
      <c r="AR717" s="18"/>
    </row>
    <row r="718" spans="44:44" x14ac:dyDescent="0.25">
      <c r="AR718" s="18"/>
    </row>
    <row r="719" spans="44:44" x14ac:dyDescent="0.25">
      <c r="AR719" s="18"/>
    </row>
    <row r="720" spans="44:44" x14ac:dyDescent="0.25">
      <c r="AR720" s="18"/>
    </row>
    <row r="721" spans="44:44" x14ac:dyDescent="0.25">
      <c r="AR721" s="18"/>
    </row>
    <row r="722" spans="44:44" x14ac:dyDescent="0.25">
      <c r="AR722" s="18"/>
    </row>
    <row r="723" spans="44:44" x14ac:dyDescent="0.25">
      <c r="AR723" s="18"/>
    </row>
    <row r="724" spans="44:44" x14ac:dyDescent="0.25">
      <c r="AR724" s="18"/>
    </row>
    <row r="725" spans="44:44" x14ac:dyDescent="0.25">
      <c r="AR725" s="18"/>
    </row>
    <row r="726" spans="44:44" x14ac:dyDescent="0.25">
      <c r="AR726" s="18"/>
    </row>
    <row r="727" spans="44:44" x14ac:dyDescent="0.25">
      <c r="AR727" s="18"/>
    </row>
    <row r="728" spans="44:44" x14ac:dyDescent="0.25">
      <c r="AR728" s="18"/>
    </row>
    <row r="729" spans="44:44" x14ac:dyDescent="0.25">
      <c r="AR729" s="18"/>
    </row>
    <row r="730" spans="44:44" x14ac:dyDescent="0.25">
      <c r="AR730" s="18"/>
    </row>
    <row r="731" spans="44:44" x14ac:dyDescent="0.25">
      <c r="AR731" s="18"/>
    </row>
    <row r="732" spans="44:44" x14ac:dyDescent="0.25">
      <c r="AR732" s="18"/>
    </row>
    <row r="733" spans="44:44" x14ac:dyDescent="0.25">
      <c r="AR733" s="18"/>
    </row>
    <row r="734" spans="44:44" x14ac:dyDescent="0.25">
      <c r="AR734" s="18"/>
    </row>
    <row r="735" spans="44:44" x14ac:dyDescent="0.25">
      <c r="AR735" s="18"/>
    </row>
    <row r="736" spans="44:44" x14ac:dyDescent="0.25">
      <c r="AR736" s="18"/>
    </row>
    <row r="737" spans="44:44" x14ac:dyDescent="0.25">
      <c r="AR737" s="18"/>
    </row>
    <row r="738" spans="44:44" x14ac:dyDescent="0.25">
      <c r="AR738" s="18"/>
    </row>
    <row r="739" spans="44:44" x14ac:dyDescent="0.25">
      <c r="AR739" s="18"/>
    </row>
    <row r="740" spans="44:44" x14ac:dyDescent="0.25">
      <c r="AR740" s="18"/>
    </row>
    <row r="741" spans="44:44" x14ac:dyDescent="0.25">
      <c r="AR741" s="18"/>
    </row>
    <row r="742" spans="44:44" x14ac:dyDescent="0.25">
      <c r="AR742" s="18"/>
    </row>
    <row r="743" spans="44:44" x14ac:dyDescent="0.25">
      <c r="AR743" s="18"/>
    </row>
    <row r="744" spans="44:44" x14ac:dyDescent="0.25">
      <c r="AR744" s="18"/>
    </row>
    <row r="745" spans="44:44" x14ac:dyDescent="0.25">
      <c r="AR745" s="18"/>
    </row>
    <row r="746" spans="44:44" x14ac:dyDescent="0.25">
      <c r="AR746" s="18"/>
    </row>
    <row r="747" spans="44:44" x14ac:dyDescent="0.25">
      <c r="AR747" s="18"/>
    </row>
    <row r="748" spans="44:44" x14ac:dyDescent="0.25">
      <c r="AR748" s="18"/>
    </row>
    <row r="749" spans="44:44" x14ac:dyDescent="0.25">
      <c r="AR749" s="18"/>
    </row>
    <row r="750" spans="44:44" x14ac:dyDescent="0.25">
      <c r="AR750" s="18"/>
    </row>
    <row r="751" spans="44:44" x14ac:dyDescent="0.25">
      <c r="AR751" s="18"/>
    </row>
    <row r="752" spans="44:44" x14ac:dyDescent="0.25">
      <c r="AR752" s="18"/>
    </row>
    <row r="753" spans="44:44" x14ac:dyDescent="0.25">
      <c r="AR753" s="18"/>
    </row>
    <row r="754" spans="44:44" x14ac:dyDescent="0.25">
      <c r="AR754" s="18"/>
    </row>
    <row r="755" spans="44:44" x14ac:dyDescent="0.25">
      <c r="AR755" s="18"/>
    </row>
    <row r="756" spans="44:44" x14ac:dyDescent="0.25">
      <c r="AR756" s="18"/>
    </row>
    <row r="757" spans="44:44" x14ac:dyDescent="0.25">
      <c r="AR757" s="18"/>
    </row>
    <row r="758" spans="44:44" x14ac:dyDescent="0.25">
      <c r="AR758" s="18"/>
    </row>
    <row r="759" spans="44:44" x14ac:dyDescent="0.25">
      <c r="AR759" s="18"/>
    </row>
    <row r="760" spans="44:44" x14ac:dyDescent="0.25">
      <c r="AR760" s="18"/>
    </row>
    <row r="761" spans="44:44" x14ac:dyDescent="0.25">
      <c r="AR761" s="18"/>
    </row>
    <row r="762" spans="44:44" x14ac:dyDescent="0.25">
      <c r="AR762" s="18"/>
    </row>
    <row r="763" spans="44:44" x14ac:dyDescent="0.25">
      <c r="AR763" s="18"/>
    </row>
    <row r="764" spans="44:44" x14ac:dyDescent="0.25">
      <c r="AR764" s="18"/>
    </row>
    <row r="765" spans="44:44" x14ac:dyDescent="0.25">
      <c r="AR765" s="18"/>
    </row>
    <row r="766" spans="44:44" x14ac:dyDescent="0.25">
      <c r="AR766" s="18"/>
    </row>
    <row r="767" spans="44:44" x14ac:dyDescent="0.25">
      <c r="AR767" s="18"/>
    </row>
    <row r="768" spans="44:44" x14ac:dyDescent="0.25">
      <c r="AR768" s="18"/>
    </row>
    <row r="769" spans="44:44" x14ac:dyDescent="0.25">
      <c r="AR769" s="18"/>
    </row>
    <row r="770" spans="44:44" x14ac:dyDescent="0.25">
      <c r="AR770" s="18"/>
    </row>
    <row r="771" spans="44:44" x14ac:dyDescent="0.25">
      <c r="AR771" s="18"/>
    </row>
    <row r="772" spans="44:44" x14ac:dyDescent="0.25">
      <c r="AR772" s="18"/>
    </row>
    <row r="773" spans="44:44" x14ac:dyDescent="0.25">
      <c r="AR773" s="18"/>
    </row>
    <row r="774" spans="44:44" x14ac:dyDescent="0.25">
      <c r="AR774" s="18"/>
    </row>
    <row r="775" spans="44:44" x14ac:dyDescent="0.25">
      <c r="AR775" s="18"/>
    </row>
    <row r="776" spans="44:44" x14ac:dyDescent="0.25">
      <c r="AR776" s="18"/>
    </row>
    <row r="777" spans="44:44" x14ac:dyDescent="0.25">
      <c r="AR777" s="18"/>
    </row>
    <row r="778" spans="44:44" x14ac:dyDescent="0.25">
      <c r="AR778" s="18"/>
    </row>
    <row r="779" spans="44:44" x14ac:dyDescent="0.25">
      <c r="AR779" s="18"/>
    </row>
    <row r="780" spans="44:44" x14ac:dyDescent="0.25">
      <c r="AR780" s="18"/>
    </row>
    <row r="781" spans="44:44" x14ac:dyDescent="0.25">
      <c r="AR781" s="18"/>
    </row>
    <row r="782" spans="44:44" x14ac:dyDescent="0.25">
      <c r="AR782" s="18"/>
    </row>
    <row r="783" spans="44:44" x14ac:dyDescent="0.25">
      <c r="AR783" s="18"/>
    </row>
    <row r="784" spans="44:44" x14ac:dyDescent="0.25">
      <c r="AR784" s="18"/>
    </row>
    <row r="785" spans="44:44" x14ac:dyDescent="0.25">
      <c r="AR785" s="18"/>
    </row>
    <row r="786" spans="44:44" x14ac:dyDescent="0.25">
      <c r="AR786" s="18"/>
    </row>
    <row r="787" spans="44:44" x14ac:dyDescent="0.25">
      <c r="AR787" s="18"/>
    </row>
    <row r="788" spans="44:44" x14ac:dyDescent="0.25">
      <c r="AR788" s="18"/>
    </row>
    <row r="789" spans="44:44" x14ac:dyDescent="0.25">
      <c r="AR789" s="18"/>
    </row>
    <row r="790" spans="44:44" x14ac:dyDescent="0.25">
      <c r="AR790" s="18"/>
    </row>
    <row r="791" spans="44:44" x14ac:dyDescent="0.25">
      <c r="AR791" s="18"/>
    </row>
    <row r="792" spans="44:44" x14ac:dyDescent="0.25">
      <c r="AR792" s="18"/>
    </row>
    <row r="793" spans="44:44" x14ac:dyDescent="0.25">
      <c r="AR793" s="18"/>
    </row>
    <row r="794" spans="44:44" x14ac:dyDescent="0.25">
      <c r="AR794" s="18"/>
    </row>
    <row r="795" spans="44:44" x14ac:dyDescent="0.25">
      <c r="AR795" s="18"/>
    </row>
    <row r="796" spans="44:44" x14ac:dyDescent="0.25">
      <c r="AR796" s="18"/>
    </row>
    <row r="797" spans="44:44" x14ac:dyDescent="0.25">
      <c r="AR797" s="18"/>
    </row>
    <row r="798" spans="44:44" x14ac:dyDescent="0.25">
      <c r="AR798" s="18"/>
    </row>
    <row r="799" spans="44:44" x14ac:dyDescent="0.25">
      <c r="AR799" s="18"/>
    </row>
    <row r="800" spans="44:44" x14ac:dyDescent="0.25">
      <c r="AR800" s="18"/>
    </row>
    <row r="801" spans="44:44" x14ac:dyDescent="0.25">
      <c r="AR801" s="18"/>
    </row>
    <row r="802" spans="44:44" x14ac:dyDescent="0.25">
      <c r="AR802" s="18"/>
    </row>
    <row r="803" spans="44:44" x14ac:dyDescent="0.25">
      <c r="AR803" s="18"/>
    </row>
    <row r="804" spans="44:44" x14ac:dyDescent="0.25">
      <c r="AR804" s="18"/>
    </row>
    <row r="805" spans="44:44" x14ac:dyDescent="0.25">
      <c r="AR805" s="18"/>
    </row>
    <row r="806" spans="44:44" x14ac:dyDescent="0.25">
      <c r="AR806" s="18"/>
    </row>
    <row r="807" spans="44:44" x14ac:dyDescent="0.25">
      <c r="AR807" s="18"/>
    </row>
    <row r="808" spans="44:44" x14ac:dyDescent="0.25">
      <c r="AR808" s="18"/>
    </row>
    <row r="809" spans="44:44" x14ac:dyDescent="0.25">
      <c r="AR809" s="18"/>
    </row>
    <row r="810" spans="44:44" x14ac:dyDescent="0.25">
      <c r="AR810" s="18"/>
    </row>
    <row r="811" spans="44:44" x14ac:dyDescent="0.25">
      <c r="AR811" s="18"/>
    </row>
    <row r="812" spans="44:44" x14ac:dyDescent="0.25">
      <c r="AR812" s="18"/>
    </row>
    <row r="813" spans="44:44" x14ac:dyDescent="0.25">
      <c r="AR813" s="18"/>
    </row>
    <row r="814" spans="44:44" x14ac:dyDescent="0.25">
      <c r="AR814" s="18"/>
    </row>
    <row r="815" spans="44:44" x14ac:dyDescent="0.25">
      <c r="AR815" s="18"/>
    </row>
    <row r="816" spans="44:44" x14ac:dyDescent="0.25">
      <c r="AR816" s="18"/>
    </row>
    <row r="817" spans="44:44" x14ac:dyDescent="0.25">
      <c r="AR817" s="18"/>
    </row>
    <row r="818" spans="44:44" x14ac:dyDescent="0.25">
      <c r="AR818" s="18"/>
    </row>
    <row r="819" spans="44:44" x14ac:dyDescent="0.25">
      <c r="AR819" s="18"/>
    </row>
    <row r="820" spans="44:44" x14ac:dyDescent="0.25">
      <c r="AR820" s="18"/>
    </row>
    <row r="821" spans="44:44" x14ac:dyDescent="0.25">
      <c r="AR821" s="18"/>
    </row>
    <row r="822" spans="44:44" x14ac:dyDescent="0.25">
      <c r="AR822" s="18"/>
    </row>
    <row r="823" spans="44:44" x14ac:dyDescent="0.25">
      <c r="AR823" s="18"/>
    </row>
    <row r="824" spans="44:44" x14ac:dyDescent="0.25">
      <c r="AR824" s="18"/>
    </row>
    <row r="825" spans="44:44" x14ac:dyDescent="0.25">
      <c r="AR825" s="18"/>
    </row>
    <row r="826" spans="44:44" x14ac:dyDescent="0.25">
      <c r="AR826" s="18"/>
    </row>
    <row r="827" spans="44:44" x14ac:dyDescent="0.25">
      <c r="AR827" s="18"/>
    </row>
    <row r="828" spans="44:44" x14ac:dyDescent="0.25">
      <c r="AR828" s="18"/>
    </row>
    <row r="829" spans="44:44" x14ac:dyDescent="0.25">
      <c r="AR829" s="18"/>
    </row>
    <row r="830" spans="44:44" x14ac:dyDescent="0.25">
      <c r="AR830" s="18"/>
    </row>
    <row r="831" spans="44:44" x14ac:dyDescent="0.25">
      <c r="AR831" s="18"/>
    </row>
    <row r="832" spans="44:44" x14ac:dyDescent="0.25">
      <c r="AR832" s="18"/>
    </row>
    <row r="833" spans="44:44" x14ac:dyDescent="0.25">
      <c r="AR833" s="18"/>
    </row>
    <row r="834" spans="44:44" x14ac:dyDescent="0.25">
      <c r="AR834" s="18"/>
    </row>
    <row r="835" spans="44:44" x14ac:dyDescent="0.25">
      <c r="AR835" s="18"/>
    </row>
    <row r="836" spans="44:44" x14ac:dyDescent="0.25">
      <c r="AR836" s="18"/>
    </row>
    <row r="837" spans="44:44" x14ac:dyDescent="0.25">
      <c r="AR837" s="18"/>
    </row>
    <row r="838" spans="44:44" x14ac:dyDescent="0.25">
      <c r="AR838" s="18"/>
    </row>
    <row r="839" spans="44:44" x14ac:dyDescent="0.25">
      <c r="AR839" s="18"/>
    </row>
    <row r="840" spans="44:44" x14ac:dyDescent="0.25">
      <c r="AR840" s="18"/>
    </row>
    <row r="841" spans="44:44" x14ac:dyDescent="0.25">
      <c r="AR841" s="18"/>
    </row>
    <row r="842" spans="44:44" x14ac:dyDescent="0.25">
      <c r="AR842" s="18"/>
    </row>
    <row r="843" spans="44:44" x14ac:dyDescent="0.25">
      <c r="AR843" s="18"/>
    </row>
    <row r="844" spans="44:44" x14ac:dyDescent="0.25">
      <c r="AR844" s="18"/>
    </row>
    <row r="845" spans="44:44" x14ac:dyDescent="0.25">
      <c r="AR845" s="18"/>
    </row>
    <row r="846" spans="44:44" x14ac:dyDescent="0.25">
      <c r="AR846" s="18"/>
    </row>
    <row r="847" spans="44:44" x14ac:dyDescent="0.25">
      <c r="AR847" s="18"/>
    </row>
    <row r="848" spans="44:44" x14ac:dyDescent="0.25">
      <c r="AR848" s="18"/>
    </row>
    <row r="849" spans="44:44" x14ac:dyDescent="0.25">
      <c r="AR849" s="18"/>
    </row>
    <row r="850" spans="44:44" x14ac:dyDescent="0.25">
      <c r="AR850" s="18"/>
    </row>
    <row r="851" spans="44:44" x14ac:dyDescent="0.25">
      <c r="AR851" s="18"/>
    </row>
    <row r="852" spans="44:44" x14ac:dyDescent="0.25">
      <c r="AR852" s="18"/>
    </row>
    <row r="853" spans="44:44" x14ac:dyDescent="0.25">
      <c r="AR853" s="18"/>
    </row>
    <row r="854" spans="44:44" x14ac:dyDescent="0.25">
      <c r="AR854" s="18"/>
    </row>
    <row r="855" spans="44:44" x14ac:dyDescent="0.25">
      <c r="AR855" s="18"/>
    </row>
    <row r="856" spans="44:44" x14ac:dyDescent="0.25">
      <c r="AR856" s="18"/>
    </row>
    <row r="857" spans="44:44" x14ac:dyDescent="0.25">
      <c r="AR857" s="18"/>
    </row>
    <row r="858" spans="44:44" x14ac:dyDescent="0.25">
      <c r="AR858" s="18"/>
    </row>
    <row r="859" spans="44:44" x14ac:dyDescent="0.25">
      <c r="AR859" s="18"/>
    </row>
    <row r="860" spans="44:44" x14ac:dyDescent="0.25">
      <c r="AR860" s="18"/>
    </row>
    <row r="861" spans="44:44" x14ac:dyDescent="0.25">
      <c r="AR861" s="18"/>
    </row>
    <row r="862" spans="44:44" x14ac:dyDescent="0.25">
      <c r="AR862" s="18"/>
    </row>
    <row r="863" spans="44:44" x14ac:dyDescent="0.25">
      <c r="AR863" s="18"/>
    </row>
    <row r="864" spans="44:44" x14ac:dyDescent="0.25">
      <c r="AR864" s="18"/>
    </row>
    <row r="865" spans="44:44" x14ac:dyDescent="0.25">
      <c r="AR865" s="18"/>
    </row>
    <row r="866" spans="44:44" x14ac:dyDescent="0.25">
      <c r="AR866" s="18"/>
    </row>
    <row r="867" spans="44:44" x14ac:dyDescent="0.25">
      <c r="AR867" s="18"/>
    </row>
    <row r="868" spans="44:44" x14ac:dyDescent="0.25">
      <c r="AR868" s="18"/>
    </row>
    <row r="869" spans="44:44" x14ac:dyDescent="0.25">
      <c r="AR869" s="18"/>
    </row>
    <row r="870" spans="44:44" x14ac:dyDescent="0.25">
      <c r="AR870" s="18"/>
    </row>
    <row r="871" spans="44:44" x14ac:dyDescent="0.25">
      <c r="AR871" s="18"/>
    </row>
    <row r="872" spans="44:44" x14ac:dyDescent="0.25">
      <c r="AR872" s="18"/>
    </row>
    <row r="873" spans="44:44" x14ac:dyDescent="0.25">
      <c r="AR873" s="18"/>
    </row>
    <row r="874" spans="44:44" x14ac:dyDescent="0.25">
      <c r="AR874" s="18"/>
    </row>
    <row r="875" spans="44:44" x14ac:dyDescent="0.25">
      <c r="AR875" s="18"/>
    </row>
    <row r="876" spans="44:44" x14ac:dyDescent="0.25">
      <c r="AR876" s="18"/>
    </row>
    <row r="877" spans="44:44" x14ac:dyDescent="0.25">
      <c r="AR877" s="18"/>
    </row>
    <row r="878" spans="44:44" x14ac:dyDescent="0.25">
      <c r="AR878" s="18"/>
    </row>
    <row r="879" spans="44:44" x14ac:dyDescent="0.25">
      <c r="AR879" s="18"/>
    </row>
    <row r="880" spans="44:44" x14ac:dyDescent="0.25">
      <c r="AR880" s="18"/>
    </row>
    <row r="881" spans="44:44" x14ac:dyDescent="0.25">
      <c r="AR881" s="18"/>
    </row>
    <row r="882" spans="44:44" x14ac:dyDescent="0.25">
      <c r="AR882" s="18"/>
    </row>
    <row r="883" spans="44:44" x14ac:dyDescent="0.25">
      <c r="AR883" s="18"/>
    </row>
    <row r="884" spans="44:44" x14ac:dyDescent="0.25">
      <c r="AR884" s="18"/>
    </row>
    <row r="885" spans="44:44" x14ac:dyDescent="0.25">
      <c r="AR885" s="18"/>
    </row>
    <row r="886" spans="44:44" x14ac:dyDescent="0.25">
      <c r="AR886" s="18"/>
    </row>
    <row r="887" spans="44:44" x14ac:dyDescent="0.25">
      <c r="AR887" s="18"/>
    </row>
    <row r="888" spans="44:44" x14ac:dyDescent="0.25">
      <c r="AR888" s="18"/>
    </row>
    <row r="889" spans="44:44" x14ac:dyDescent="0.25">
      <c r="AR889" s="18"/>
    </row>
    <row r="890" spans="44:44" x14ac:dyDescent="0.25">
      <c r="AR890" s="18"/>
    </row>
    <row r="891" spans="44:44" x14ac:dyDescent="0.25">
      <c r="AR891" s="18"/>
    </row>
    <row r="892" spans="44:44" x14ac:dyDescent="0.25">
      <c r="AR892" s="18"/>
    </row>
    <row r="893" spans="44:44" x14ac:dyDescent="0.25">
      <c r="AR893" s="18"/>
    </row>
    <row r="894" spans="44:44" x14ac:dyDescent="0.25">
      <c r="AR894" s="18"/>
    </row>
    <row r="895" spans="44:44" x14ac:dyDescent="0.25">
      <c r="AR895" s="18"/>
    </row>
    <row r="896" spans="44:44" x14ac:dyDescent="0.25">
      <c r="AR896" s="18"/>
    </row>
    <row r="897" spans="44:44" x14ac:dyDescent="0.25">
      <c r="AR897" s="18"/>
    </row>
    <row r="898" spans="44:44" x14ac:dyDescent="0.25">
      <c r="AR898" s="18"/>
    </row>
    <row r="899" spans="44:44" x14ac:dyDescent="0.25">
      <c r="AR899" s="18"/>
    </row>
    <row r="900" spans="44:44" x14ac:dyDescent="0.25">
      <c r="AR900" s="18"/>
    </row>
    <row r="901" spans="44:44" x14ac:dyDescent="0.25">
      <c r="AR901" s="18"/>
    </row>
    <row r="902" spans="44:44" x14ac:dyDescent="0.25">
      <c r="AR902" s="18"/>
    </row>
    <row r="903" spans="44:44" x14ac:dyDescent="0.25">
      <c r="AR903" s="18"/>
    </row>
    <row r="904" spans="44:44" x14ac:dyDescent="0.25">
      <c r="AR904" s="18"/>
    </row>
    <row r="905" spans="44:44" x14ac:dyDescent="0.25">
      <c r="AR905" s="18"/>
    </row>
    <row r="906" spans="44:44" x14ac:dyDescent="0.25">
      <c r="AR906" s="18"/>
    </row>
    <row r="907" spans="44:44" x14ac:dyDescent="0.25">
      <c r="AR907" s="18"/>
    </row>
    <row r="908" spans="44:44" x14ac:dyDescent="0.25">
      <c r="AR908" s="18"/>
    </row>
    <row r="909" spans="44:44" x14ac:dyDescent="0.25">
      <c r="AR909" s="18"/>
    </row>
    <row r="910" spans="44:44" x14ac:dyDescent="0.25">
      <c r="AR910" s="18"/>
    </row>
    <row r="911" spans="44:44" x14ac:dyDescent="0.25">
      <c r="AR911" s="18"/>
    </row>
    <row r="912" spans="44:44" x14ac:dyDescent="0.25">
      <c r="AR912" s="18"/>
    </row>
    <row r="913" spans="44:44" x14ac:dyDescent="0.25">
      <c r="AR913" s="18"/>
    </row>
    <row r="914" spans="44:44" x14ac:dyDescent="0.25">
      <c r="AR914" s="18"/>
    </row>
    <row r="915" spans="44:44" x14ac:dyDescent="0.25">
      <c r="AR915" s="18"/>
    </row>
    <row r="916" spans="44:44" x14ac:dyDescent="0.25">
      <c r="AR916" s="18"/>
    </row>
    <row r="917" spans="44:44" x14ac:dyDescent="0.25">
      <c r="AR917" s="18"/>
    </row>
    <row r="918" spans="44:44" x14ac:dyDescent="0.25">
      <c r="AR918" s="18"/>
    </row>
    <row r="919" spans="44:44" x14ac:dyDescent="0.25">
      <c r="AR919" s="18"/>
    </row>
    <row r="920" spans="44:44" x14ac:dyDescent="0.25">
      <c r="AR920" s="18"/>
    </row>
    <row r="921" spans="44:44" x14ac:dyDescent="0.25">
      <c r="AR921" s="18"/>
    </row>
    <row r="922" spans="44:44" x14ac:dyDescent="0.25">
      <c r="AR922" s="18"/>
    </row>
    <row r="923" spans="44:44" x14ac:dyDescent="0.25">
      <c r="AR923" s="18"/>
    </row>
    <row r="924" spans="44:44" x14ac:dyDescent="0.25">
      <c r="AR924" s="18"/>
    </row>
    <row r="925" spans="44:44" x14ac:dyDescent="0.25">
      <c r="AR925" s="18"/>
    </row>
    <row r="926" spans="44:44" x14ac:dyDescent="0.25">
      <c r="AR926" s="18"/>
    </row>
    <row r="927" spans="44:44" x14ac:dyDescent="0.25">
      <c r="AR927" s="18"/>
    </row>
    <row r="928" spans="44:44" x14ac:dyDescent="0.25">
      <c r="AR928" s="18"/>
    </row>
    <row r="929" spans="44:44" x14ac:dyDescent="0.25">
      <c r="AR929" s="18"/>
    </row>
    <row r="930" spans="44:44" x14ac:dyDescent="0.25">
      <c r="AR930" s="18"/>
    </row>
    <row r="931" spans="44:44" x14ac:dyDescent="0.25">
      <c r="AR931" s="18"/>
    </row>
    <row r="932" spans="44:44" x14ac:dyDescent="0.25">
      <c r="AR932" s="18"/>
    </row>
    <row r="933" spans="44:44" x14ac:dyDescent="0.25">
      <c r="AR933" s="18"/>
    </row>
    <row r="934" spans="44:44" x14ac:dyDescent="0.25">
      <c r="AR934" s="18"/>
    </row>
    <row r="935" spans="44:44" x14ac:dyDescent="0.25">
      <c r="AR935" s="18"/>
    </row>
    <row r="936" spans="44:44" x14ac:dyDescent="0.25">
      <c r="AR936" s="18"/>
    </row>
    <row r="937" spans="44:44" x14ac:dyDescent="0.25">
      <c r="AR937" s="18"/>
    </row>
    <row r="938" spans="44:44" x14ac:dyDescent="0.25">
      <c r="AR938" s="18"/>
    </row>
    <row r="939" spans="44:44" x14ac:dyDescent="0.25">
      <c r="AR939" s="18"/>
    </row>
    <row r="940" spans="44:44" x14ac:dyDescent="0.25">
      <c r="AR940" s="18"/>
    </row>
    <row r="941" spans="44:44" x14ac:dyDescent="0.25">
      <c r="AR941" s="18"/>
    </row>
    <row r="942" spans="44:44" x14ac:dyDescent="0.25">
      <c r="AR942" s="18"/>
    </row>
    <row r="943" spans="44:44" x14ac:dyDescent="0.25">
      <c r="AR943" s="18"/>
    </row>
    <row r="944" spans="44:44" x14ac:dyDescent="0.25">
      <c r="AR944" s="18"/>
    </row>
    <row r="945" spans="44:44" x14ac:dyDescent="0.25">
      <c r="AR945" s="18"/>
    </row>
    <row r="946" spans="44:44" x14ac:dyDescent="0.25">
      <c r="AR946" s="18"/>
    </row>
    <row r="947" spans="44:44" x14ac:dyDescent="0.25">
      <c r="AR947" s="18"/>
    </row>
    <row r="948" spans="44:44" x14ac:dyDescent="0.25">
      <c r="AR948" s="18"/>
    </row>
    <row r="949" spans="44:44" x14ac:dyDescent="0.25">
      <c r="AR949" s="18"/>
    </row>
    <row r="950" spans="44:44" x14ac:dyDescent="0.25">
      <c r="AR950" s="18"/>
    </row>
    <row r="951" spans="44:44" x14ac:dyDescent="0.25">
      <c r="AR951" s="18"/>
    </row>
    <row r="952" spans="44:44" x14ac:dyDescent="0.25">
      <c r="AR952" s="18"/>
    </row>
    <row r="953" spans="44:44" x14ac:dyDescent="0.25">
      <c r="AR953" s="18"/>
    </row>
    <row r="954" spans="44:44" x14ac:dyDescent="0.25">
      <c r="AR954" s="18"/>
    </row>
    <row r="955" spans="44:44" x14ac:dyDescent="0.25">
      <c r="AR955" s="18"/>
    </row>
    <row r="956" spans="44:44" x14ac:dyDescent="0.25">
      <c r="AR956" s="18"/>
    </row>
    <row r="957" spans="44:44" x14ac:dyDescent="0.25">
      <c r="AR957" s="18"/>
    </row>
    <row r="958" spans="44:44" x14ac:dyDescent="0.25">
      <c r="AR958" s="18"/>
    </row>
    <row r="959" spans="44:44" x14ac:dyDescent="0.25">
      <c r="AR959" s="18"/>
    </row>
    <row r="960" spans="44:44" x14ac:dyDescent="0.25">
      <c r="AR960" s="18"/>
    </row>
    <row r="961" spans="44:44" x14ac:dyDescent="0.25">
      <c r="AR961" s="18"/>
    </row>
    <row r="962" spans="44:44" x14ac:dyDescent="0.25">
      <c r="AR962" s="18"/>
    </row>
    <row r="963" spans="44:44" x14ac:dyDescent="0.25">
      <c r="AR963" s="18"/>
    </row>
    <row r="964" spans="44:44" x14ac:dyDescent="0.25">
      <c r="AR964" s="18"/>
    </row>
    <row r="965" spans="44:44" x14ac:dyDescent="0.25">
      <c r="AR965" s="18"/>
    </row>
    <row r="966" spans="44:44" x14ac:dyDescent="0.25">
      <c r="AR966" s="18"/>
    </row>
    <row r="967" spans="44:44" x14ac:dyDescent="0.25">
      <c r="AR967" s="18"/>
    </row>
    <row r="968" spans="44:44" x14ac:dyDescent="0.25">
      <c r="AR968" s="18"/>
    </row>
    <row r="969" spans="44:44" x14ac:dyDescent="0.25">
      <c r="AR969" s="18"/>
    </row>
    <row r="970" spans="44:44" x14ac:dyDescent="0.25">
      <c r="AR970" s="18"/>
    </row>
    <row r="971" spans="44:44" x14ac:dyDescent="0.25">
      <c r="AR971" s="18"/>
    </row>
    <row r="972" spans="44:44" x14ac:dyDescent="0.25">
      <c r="AR972" s="18"/>
    </row>
    <row r="973" spans="44:44" x14ac:dyDescent="0.25">
      <c r="AR973" s="18"/>
    </row>
    <row r="974" spans="44:44" x14ac:dyDescent="0.25">
      <c r="AR974" s="18"/>
    </row>
    <row r="975" spans="44:44" x14ac:dyDescent="0.25">
      <c r="AR975" s="18"/>
    </row>
    <row r="976" spans="44:44" x14ac:dyDescent="0.25">
      <c r="AR976" s="18"/>
    </row>
    <row r="977" spans="44:44" x14ac:dyDescent="0.25">
      <c r="AR977" s="18"/>
    </row>
    <row r="978" spans="44:44" x14ac:dyDescent="0.25">
      <c r="AR978" s="18"/>
    </row>
    <row r="979" spans="44:44" x14ac:dyDescent="0.25">
      <c r="AR979" s="18"/>
    </row>
    <row r="980" spans="44:44" x14ac:dyDescent="0.25">
      <c r="AR980" s="18"/>
    </row>
    <row r="981" spans="44:44" x14ac:dyDescent="0.25">
      <c r="AR981" s="18"/>
    </row>
    <row r="982" spans="44:44" x14ac:dyDescent="0.25">
      <c r="AR982" s="18"/>
    </row>
    <row r="983" spans="44:44" x14ac:dyDescent="0.25">
      <c r="AR983" s="18"/>
    </row>
    <row r="984" spans="44:44" x14ac:dyDescent="0.25">
      <c r="AR984" s="18"/>
    </row>
    <row r="985" spans="44:44" x14ac:dyDescent="0.25">
      <c r="AR985" s="18"/>
    </row>
    <row r="986" spans="44:44" x14ac:dyDescent="0.25">
      <c r="AR986" s="18"/>
    </row>
    <row r="987" spans="44:44" x14ac:dyDescent="0.25">
      <c r="AR987" s="18"/>
    </row>
    <row r="988" spans="44:44" x14ac:dyDescent="0.25">
      <c r="AR988" s="18"/>
    </row>
    <row r="989" spans="44:44" x14ac:dyDescent="0.25">
      <c r="AR989" s="18"/>
    </row>
    <row r="990" spans="44:44" x14ac:dyDescent="0.25">
      <c r="AR990" s="18"/>
    </row>
    <row r="991" spans="44:44" x14ac:dyDescent="0.25">
      <c r="AR991" s="18"/>
    </row>
    <row r="992" spans="44:44" x14ac:dyDescent="0.25">
      <c r="AR992" s="18"/>
    </row>
    <row r="993" spans="44:44" x14ac:dyDescent="0.25">
      <c r="AR993" s="18"/>
    </row>
    <row r="994" spans="44:44" x14ac:dyDescent="0.25">
      <c r="AR994" s="18"/>
    </row>
    <row r="995" spans="44:44" x14ac:dyDescent="0.25">
      <c r="AR995" s="18"/>
    </row>
    <row r="996" spans="44:44" x14ac:dyDescent="0.25">
      <c r="AR996" s="18"/>
    </row>
    <row r="997" spans="44:44" x14ac:dyDescent="0.25">
      <c r="AR997" s="18"/>
    </row>
    <row r="998" spans="44:44" x14ac:dyDescent="0.25">
      <c r="AR998" s="18"/>
    </row>
    <row r="999" spans="44:44" x14ac:dyDescent="0.25">
      <c r="AR999" s="18"/>
    </row>
    <row r="1000" spans="44:44" x14ac:dyDescent="0.25">
      <c r="AR1000" s="18"/>
    </row>
    <row r="1001" spans="44:44" x14ac:dyDescent="0.25">
      <c r="AR1001" s="18"/>
    </row>
    <row r="1002" spans="44:44" x14ac:dyDescent="0.25">
      <c r="AR1002" s="18"/>
    </row>
    <row r="1003" spans="44:44" x14ac:dyDescent="0.25">
      <c r="AR1003" s="18"/>
    </row>
    <row r="1004" spans="44:44" x14ac:dyDescent="0.25">
      <c r="AR1004" s="18"/>
    </row>
    <row r="1005" spans="44:44" x14ac:dyDescent="0.25">
      <c r="AR1005" s="18"/>
    </row>
    <row r="1006" spans="44:44" x14ac:dyDescent="0.25">
      <c r="AR1006" s="18"/>
    </row>
    <row r="1007" spans="44:44" x14ac:dyDescent="0.25">
      <c r="AR1007" s="18"/>
    </row>
    <row r="1008" spans="44:44" x14ac:dyDescent="0.25">
      <c r="AR1008" s="18"/>
    </row>
    <row r="1009" spans="44:44" x14ac:dyDescent="0.25">
      <c r="AR1009" s="18"/>
    </row>
    <row r="1010" spans="44:44" x14ac:dyDescent="0.25">
      <c r="AR1010" s="18"/>
    </row>
    <row r="1011" spans="44:44" x14ac:dyDescent="0.25">
      <c r="AR1011" s="18"/>
    </row>
    <row r="1012" spans="44:44" x14ac:dyDescent="0.25">
      <c r="AR1012" s="18"/>
    </row>
    <row r="1013" spans="44:44" x14ac:dyDescent="0.25">
      <c r="AR1013" s="18"/>
    </row>
    <row r="1014" spans="44:44" x14ac:dyDescent="0.25">
      <c r="AR1014" s="18"/>
    </row>
    <row r="1015" spans="44:44" x14ac:dyDescent="0.25">
      <c r="AR1015" s="18"/>
    </row>
    <row r="1016" spans="44:44" x14ac:dyDescent="0.25">
      <c r="AR1016" s="18"/>
    </row>
    <row r="1017" spans="44:44" x14ac:dyDescent="0.25">
      <c r="AR1017" s="18"/>
    </row>
    <row r="1018" spans="44:44" x14ac:dyDescent="0.25">
      <c r="AR1018" s="18"/>
    </row>
    <row r="1019" spans="44:44" x14ac:dyDescent="0.25">
      <c r="AR1019" s="18"/>
    </row>
    <row r="1020" spans="44:44" x14ac:dyDescent="0.25">
      <c r="AR1020" s="18"/>
    </row>
    <row r="1021" spans="44:44" x14ac:dyDescent="0.25">
      <c r="AR1021" s="18"/>
    </row>
    <row r="1022" spans="44:44" x14ac:dyDescent="0.25">
      <c r="AR1022" s="18"/>
    </row>
    <row r="1023" spans="44:44" x14ac:dyDescent="0.25">
      <c r="AR1023" s="18"/>
    </row>
    <row r="1024" spans="44:44" x14ac:dyDescent="0.25">
      <c r="AR1024" s="18"/>
    </row>
    <row r="1025" spans="44:44" x14ac:dyDescent="0.25">
      <c r="AR1025" s="18"/>
    </row>
    <row r="1026" spans="44:44" x14ac:dyDescent="0.25">
      <c r="AR1026" s="18"/>
    </row>
    <row r="1027" spans="44:44" x14ac:dyDescent="0.25">
      <c r="AR1027" s="18"/>
    </row>
    <row r="1028" spans="44:44" x14ac:dyDescent="0.25">
      <c r="AR1028" s="18"/>
    </row>
    <row r="1029" spans="44:44" x14ac:dyDescent="0.25">
      <c r="AR1029" s="18"/>
    </row>
    <row r="1030" spans="44:44" x14ac:dyDescent="0.25">
      <c r="AR1030" s="18"/>
    </row>
    <row r="1031" spans="44:44" x14ac:dyDescent="0.25">
      <c r="AR1031" s="18"/>
    </row>
    <row r="1032" spans="44:44" x14ac:dyDescent="0.25">
      <c r="AR1032" s="18"/>
    </row>
    <row r="1033" spans="44:44" x14ac:dyDescent="0.25">
      <c r="AR1033" s="18"/>
    </row>
    <row r="1034" spans="44:44" x14ac:dyDescent="0.25">
      <c r="AR1034" s="18"/>
    </row>
    <row r="1035" spans="44:44" x14ac:dyDescent="0.25">
      <c r="AR1035" s="18"/>
    </row>
    <row r="1036" spans="44:44" x14ac:dyDescent="0.25">
      <c r="AR1036" s="18"/>
    </row>
    <row r="1037" spans="44:44" x14ac:dyDescent="0.25">
      <c r="AR1037" s="18"/>
    </row>
    <row r="1038" spans="44:44" x14ac:dyDescent="0.25">
      <c r="AR1038" s="18"/>
    </row>
    <row r="1039" spans="44:44" x14ac:dyDescent="0.25">
      <c r="AR1039" s="18"/>
    </row>
    <row r="1040" spans="44:44" x14ac:dyDescent="0.25">
      <c r="AR1040" s="18"/>
    </row>
    <row r="1041" spans="44:44" x14ac:dyDescent="0.25">
      <c r="AR1041" s="18"/>
    </row>
    <row r="1042" spans="44:44" x14ac:dyDescent="0.25">
      <c r="AR1042" s="18"/>
    </row>
    <row r="1043" spans="44:44" x14ac:dyDescent="0.25">
      <c r="AR1043" s="18"/>
    </row>
    <row r="1044" spans="44:44" x14ac:dyDescent="0.25">
      <c r="AR1044" s="18"/>
    </row>
    <row r="1045" spans="44:44" x14ac:dyDescent="0.25">
      <c r="AR1045" s="18"/>
    </row>
    <row r="1046" spans="44:44" x14ac:dyDescent="0.25">
      <c r="AR1046" s="18"/>
    </row>
    <row r="1047" spans="44:44" x14ac:dyDescent="0.25">
      <c r="AR1047" s="18"/>
    </row>
    <row r="1048" spans="44:44" x14ac:dyDescent="0.25">
      <c r="AR1048" s="18"/>
    </row>
    <row r="1049" spans="44:44" x14ac:dyDescent="0.25">
      <c r="AR1049" s="18"/>
    </row>
    <row r="1050" spans="44:44" x14ac:dyDescent="0.25">
      <c r="AR1050" s="18"/>
    </row>
    <row r="1051" spans="44:44" x14ac:dyDescent="0.25">
      <c r="AR1051" s="18"/>
    </row>
    <row r="1052" spans="44:44" x14ac:dyDescent="0.25">
      <c r="AR1052" s="18"/>
    </row>
    <row r="1053" spans="44:44" x14ac:dyDescent="0.25">
      <c r="AR1053" s="18"/>
    </row>
    <row r="1054" spans="44:44" x14ac:dyDescent="0.25">
      <c r="AR1054" s="18"/>
    </row>
    <row r="1055" spans="44:44" x14ac:dyDescent="0.25">
      <c r="AR1055" s="18"/>
    </row>
    <row r="1056" spans="44:44" x14ac:dyDescent="0.25">
      <c r="AR1056" s="18"/>
    </row>
    <row r="1057" spans="44:44" x14ac:dyDescent="0.25">
      <c r="AR1057" s="18"/>
    </row>
    <row r="1058" spans="44:44" x14ac:dyDescent="0.25">
      <c r="AR1058" s="18"/>
    </row>
    <row r="1059" spans="44:44" x14ac:dyDescent="0.25">
      <c r="AR1059" s="18"/>
    </row>
    <row r="1060" spans="44:44" x14ac:dyDescent="0.25">
      <c r="AR1060" s="18"/>
    </row>
    <row r="1061" spans="44:44" x14ac:dyDescent="0.25">
      <c r="AR1061" s="18"/>
    </row>
    <row r="1062" spans="44:44" x14ac:dyDescent="0.25">
      <c r="AR1062" s="18"/>
    </row>
    <row r="1063" spans="44:44" x14ac:dyDescent="0.25">
      <c r="AR1063" s="18"/>
    </row>
    <row r="1064" spans="44:44" x14ac:dyDescent="0.25">
      <c r="AR1064" s="18"/>
    </row>
    <row r="1065" spans="44:44" x14ac:dyDescent="0.25">
      <c r="AR1065" s="18"/>
    </row>
    <row r="1066" spans="44:44" x14ac:dyDescent="0.25">
      <c r="AR1066" s="18"/>
    </row>
    <row r="1067" spans="44:44" x14ac:dyDescent="0.25">
      <c r="AR1067" s="18"/>
    </row>
    <row r="1068" spans="44:44" x14ac:dyDescent="0.25">
      <c r="AR1068" s="18"/>
    </row>
    <row r="1069" spans="44:44" x14ac:dyDescent="0.25">
      <c r="AR1069" s="18"/>
    </row>
    <row r="1070" spans="44:44" x14ac:dyDescent="0.25">
      <c r="AR1070" s="18"/>
    </row>
    <row r="1071" spans="44:44" x14ac:dyDescent="0.25">
      <c r="AR1071" s="18"/>
    </row>
    <row r="1072" spans="44:44" x14ac:dyDescent="0.25">
      <c r="AR1072" s="18"/>
    </row>
    <row r="1073" spans="44:44" x14ac:dyDescent="0.25">
      <c r="AR1073" s="18"/>
    </row>
    <row r="1074" spans="44:44" x14ac:dyDescent="0.25">
      <c r="AR1074" s="18"/>
    </row>
    <row r="1075" spans="44:44" x14ac:dyDescent="0.25">
      <c r="AR1075" s="18"/>
    </row>
    <row r="1076" spans="44:44" x14ac:dyDescent="0.25">
      <c r="AR1076" s="18"/>
    </row>
    <row r="1077" spans="44:44" x14ac:dyDescent="0.25">
      <c r="AR1077" s="18"/>
    </row>
    <row r="1078" spans="44:44" x14ac:dyDescent="0.25">
      <c r="AR1078" s="18"/>
    </row>
    <row r="1079" spans="44:44" x14ac:dyDescent="0.25">
      <c r="AR1079" s="18"/>
    </row>
    <row r="1080" spans="44:44" x14ac:dyDescent="0.25">
      <c r="AR1080" s="18"/>
    </row>
    <row r="1081" spans="44:44" x14ac:dyDescent="0.25">
      <c r="AR1081" s="18"/>
    </row>
    <row r="1082" spans="44:44" x14ac:dyDescent="0.25">
      <c r="AR1082" s="18"/>
    </row>
    <row r="1083" spans="44:44" x14ac:dyDescent="0.25">
      <c r="AR1083" s="18"/>
    </row>
    <row r="1084" spans="44:44" x14ac:dyDescent="0.25">
      <c r="AR1084" s="18"/>
    </row>
    <row r="1085" spans="44:44" x14ac:dyDescent="0.25">
      <c r="AR1085" s="18"/>
    </row>
    <row r="1086" spans="44:44" x14ac:dyDescent="0.25">
      <c r="AR1086" s="18"/>
    </row>
    <row r="1087" spans="44:44" x14ac:dyDescent="0.25">
      <c r="AR1087" s="18"/>
    </row>
    <row r="1088" spans="44:44" x14ac:dyDescent="0.25">
      <c r="AR1088" s="18"/>
    </row>
    <row r="1089" spans="44:44" x14ac:dyDescent="0.25">
      <c r="AR1089" s="18"/>
    </row>
    <row r="1090" spans="44:44" x14ac:dyDescent="0.25">
      <c r="AR1090" s="18"/>
    </row>
    <row r="1091" spans="44:44" x14ac:dyDescent="0.25">
      <c r="AR1091" s="18"/>
    </row>
    <row r="1092" spans="44:44" x14ac:dyDescent="0.25">
      <c r="AR1092" s="18"/>
    </row>
    <row r="1093" spans="44:44" x14ac:dyDescent="0.25">
      <c r="AR1093" s="18"/>
    </row>
    <row r="1094" spans="44:44" x14ac:dyDescent="0.25">
      <c r="AR1094" s="18"/>
    </row>
    <row r="1095" spans="44:44" x14ac:dyDescent="0.25">
      <c r="AR1095" s="18"/>
    </row>
    <row r="1096" spans="44:44" x14ac:dyDescent="0.25">
      <c r="AR1096" s="18"/>
    </row>
    <row r="1097" spans="44:44" x14ac:dyDescent="0.25">
      <c r="AR1097" s="18"/>
    </row>
    <row r="1098" spans="44:44" x14ac:dyDescent="0.25">
      <c r="AR1098" s="18"/>
    </row>
    <row r="1099" spans="44:44" x14ac:dyDescent="0.25">
      <c r="AR1099" s="18"/>
    </row>
    <row r="1100" spans="44:44" x14ac:dyDescent="0.25">
      <c r="AR1100" s="18"/>
    </row>
    <row r="1101" spans="44:44" x14ac:dyDescent="0.25">
      <c r="AR1101" s="18"/>
    </row>
    <row r="1102" spans="44:44" x14ac:dyDescent="0.25">
      <c r="AR1102" s="18"/>
    </row>
    <row r="1103" spans="44:44" x14ac:dyDescent="0.25">
      <c r="AR1103" s="18"/>
    </row>
    <row r="1104" spans="44:44" x14ac:dyDescent="0.25">
      <c r="AR1104" s="18"/>
    </row>
    <row r="1105" spans="44:44" x14ac:dyDescent="0.25">
      <c r="AR1105" s="18"/>
    </row>
    <row r="1106" spans="44:44" x14ac:dyDescent="0.25">
      <c r="AR1106" s="18"/>
    </row>
    <row r="1107" spans="44:44" x14ac:dyDescent="0.25">
      <c r="AR1107" s="18"/>
    </row>
    <row r="1108" spans="44:44" x14ac:dyDescent="0.25">
      <c r="AR1108" s="18"/>
    </row>
    <row r="1109" spans="44:44" x14ac:dyDescent="0.25">
      <c r="AR1109" s="18"/>
    </row>
    <row r="1110" spans="44:44" x14ac:dyDescent="0.25">
      <c r="AR1110" s="18"/>
    </row>
    <row r="1111" spans="44:44" x14ac:dyDescent="0.25">
      <c r="AR1111" s="18"/>
    </row>
    <row r="1112" spans="44:44" x14ac:dyDescent="0.25">
      <c r="AR1112" s="18"/>
    </row>
    <row r="1113" spans="44:44" x14ac:dyDescent="0.25">
      <c r="AR1113" s="18"/>
    </row>
    <row r="1114" spans="44:44" x14ac:dyDescent="0.25">
      <c r="AR1114" s="18"/>
    </row>
    <row r="1115" spans="44:44" x14ac:dyDescent="0.25">
      <c r="AR1115" s="18"/>
    </row>
    <row r="1116" spans="44:44" x14ac:dyDescent="0.25">
      <c r="AR1116" s="18"/>
    </row>
    <row r="1117" spans="44:44" x14ac:dyDescent="0.25">
      <c r="AR1117" s="18"/>
    </row>
    <row r="1118" spans="44:44" x14ac:dyDescent="0.25">
      <c r="AR1118" s="18"/>
    </row>
    <row r="1119" spans="44:44" x14ac:dyDescent="0.25">
      <c r="AR1119" s="18"/>
    </row>
    <row r="1120" spans="44:44" x14ac:dyDescent="0.25">
      <c r="AR1120" s="18"/>
    </row>
    <row r="1121" spans="44:44" x14ac:dyDescent="0.25">
      <c r="AR1121" s="18"/>
    </row>
    <row r="1122" spans="44:44" x14ac:dyDescent="0.25">
      <c r="AR1122" s="18"/>
    </row>
    <row r="1123" spans="44:44" x14ac:dyDescent="0.25">
      <c r="AR1123" s="18"/>
    </row>
    <row r="1124" spans="44:44" x14ac:dyDescent="0.25">
      <c r="AR1124" s="18"/>
    </row>
    <row r="1125" spans="44:44" x14ac:dyDescent="0.25">
      <c r="AR1125" s="18"/>
    </row>
    <row r="1126" spans="44:44" x14ac:dyDescent="0.25">
      <c r="AR1126" s="18"/>
    </row>
    <row r="1127" spans="44:44" x14ac:dyDescent="0.25">
      <c r="AR1127" s="18"/>
    </row>
    <row r="1128" spans="44:44" x14ac:dyDescent="0.25">
      <c r="AR1128" s="18"/>
    </row>
    <row r="1129" spans="44:44" x14ac:dyDescent="0.25">
      <c r="AR1129" s="18"/>
    </row>
    <row r="1130" spans="44:44" x14ac:dyDescent="0.25">
      <c r="AR1130" s="18"/>
    </row>
    <row r="1131" spans="44:44" x14ac:dyDescent="0.25">
      <c r="AR1131" s="18"/>
    </row>
    <row r="1132" spans="44:44" x14ac:dyDescent="0.25">
      <c r="AR1132" s="18"/>
    </row>
    <row r="1133" spans="44:44" x14ac:dyDescent="0.25">
      <c r="AR1133" s="18"/>
    </row>
    <row r="1134" spans="44:44" x14ac:dyDescent="0.25">
      <c r="AR1134" s="18"/>
    </row>
    <row r="1135" spans="44:44" x14ac:dyDescent="0.25">
      <c r="AR1135" s="18"/>
    </row>
    <row r="1136" spans="44:44" x14ac:dyDescent="0.25">
      <c r="AR1136" s="18"/>
    </row>
    <row r="1137" spans="44:44" x14ac:dyDescent="0.25">
      <c r="AR1137" s="18"/>
    </row>
    <row r="1138" spans="44:44" x14ac:dyDescent="0.25">
      <c r="AR1138" s="18"/>
    </row>
    <row r="1139" spans="44:44" x14ac:dyDescent="0.25">
      <c r="AR1139" s="18"/>
    </row>
    <row r="1140" spans="44:44" x14ac:dyDescent="0.25">
      <c r="AR1140" s="18"/>
    </row>
    <row r="1141" spans="44:44" x14ac:dyDescent="0.25">
      <c r="AR1141" s="18"/>
    </row>
    <row r="1142" spans="44:44" x14ac:dyDescent="0.25">
      <c r="AR1142" s="18"/>
    </row>
    <row r="1143" spans="44:44" x14ac:dyDescent="0.25">
      <c r="AR1143" s="18"/>
    </row>
    <row r="1144" spans="44:44" x14ac:dyDescent="0.25">
      <c r="AR1144" s="18"/>
    </row>
    <row r="1145" spans="44:44" x14ac:dyDescent="0.25">
      <c r="AR1145" s="18"/>
    </row>
    <row r="1146" spans="44:44" x14ac:dyDescent="0.25">
      <c r="AR1146" s="18"/>
    </row>
    <row r="1147" spans="44:44" x14ac:dyDescent="0.25">
      <c r="AR1147" s="18"/>
    </row>
    <row r="1148" spans="44:44" x14ac:dyDescent="0.25">
      <c r="AR1148" s="18"/>
    </row>
    <row r="1149" spans="44:44" x14ac:dyDescent="0.25">
      <c r="AR1149" s="18"/>
    </row>
    <row r="1150" spans="44:44" x14ac:dyDescent="0.25">
      <c r="AR1150" s="18"/>
    </row>
    <row r="1151" spans="44:44" x14ac:dyDescent="0.25">
      <c r="AR1151" s="18"/>
    </row>
    <row r="1152" spans="44:44" x14ac:dyDescent="0.25">
      <c r="AR1152" s="18"/>
    </row>
    <row r="1153" spans="44:44" x14ac:dyDescent="0.25">
      <c r="AR1153" s="18"/>
    </row>
    <row r="1154" spans="44:44" x14ac:dyDescent="0.25">
      <c r="AR1154" s="18"/>
    </row>
    <row r="1155" spans="44:44" x14ac:dyDescent="0.25">
      <c r="AR1155" s="18"/>
    </row>
    <row r="1156" spans="44:44" x14ac:dyDescent="0.25">
      <c r="AR1156" s="18"/>
    </row>
    <row r="1157" spans="44:44" x14ac:dyDescent="0.25">
      <c r="AR1157" s="18"/>
    </row>
    <row r="1158" spans="44:44" x14ac:dyDescent="0.25">
      <c r="AR1158" s="18"/>
    </row>
    <row r="1159" spans="44:44" x14ac:dyDescent="0.25">
      <c r="AR1159" s="18"/>
    </row>
    <row r="1160" spans="44:44" x14ac:dyDescent="0.25">
      <c r="AR1160" s="18"/>
    </row>
    <row r="1161" spans="44:44" x14ac:dyDescent="0.25">
      <c r="AR1161" s="18"/>
    </row>
    <row r="1162" spans="44:44" x14ac:dyDescent="0.25">
      <c r="AR1162" s="18"/>
    </row>
    <row r="1163" spans="44:44" x14ac:dyDescent="0.25">
      <c r="AR1163" s="18"/>
    </row>
    <row r="1164" spans="44:44" x14ac:dyDescent="0.25">
      <c r="AR1164" s="18"/>
    </row>
    <row r="1165" spans="44:44" x14ac:dyDescent="0.25">
      <c r="AR1165" s="18"/>
    </row>
    <row r="1166" spans="44:44" x14ac:dyDescent="0.25">
      <c r="AR1166" s="18"/>
    </row>
    <row r="1167" spans="44:44" x14ac:dyDescent="0.25">
      <c r="AR1167" s="18"/>
    </row>
    <row r="1168" spans="44:44" x14ac:dyDescent="0.25">
      <c r="AR1168" s="18"/>
    </row>
    <row r="1169" spans="44:44" x14ac:dyDescent="0.25">
      <c r="AR1169" s="18"/>
    </row>
    <row r="1170" spans="44:44" x14ac:dyDescent="0.25">
      <c r="AR1170" s="18"/>
    </row>
    <row r="1171" spans="44:44" x14ac:dyDescent="0.25">
      <c r="AR1171" s="18"/>
    </row>
    <row r="1172" spans="44:44" x14ac:dyDescent="0.25">
      <c r="AR1172" s="18"/>
    </row>
    <row r="1173" spans="44:44" x14ac:dyDescent="0.25">
      <c r="AR1173" s="18"/>
    </row>
    <row r="1174" spans="44:44" x14ac:dyDescent="0.25">
      <c r="AR1174" s="18"/>
    </row>
    <row r="1175" spans="44:44" x14ac:dyDescent="0.25">
      <c r="AR1175" s="18"/>
    </row>
    <row r="1176" spans="44:44" x14ac:dyDescent="0.25">
      <c r="AR1176" s="18"/>
    </row>
    <row r="1177" spans="44:44" x14ac:dyDescent="0.25">
      <c r="AR1177" s="18"/>
    </row>
    <row r="1178" spans="44:44" x14ac:dyDescent="0.25">
      <c r="AR1178" s="18"/>
    </row>
    <row r="1179" spans="44:44" x14ac:dyDescent="0.25">
      <c r="AR1179" s="18"/>
    </row>
    <row r="1180" spans="44:44" x14ac:dyDescent="0.25">
      <c r="AR1180" s="18"/>
    </row>
    <row r="1181" spans="44:44" x14ac:dyDescent="0.25">
      <c r="AR1181" s="18"/>
    </row>
    <row r="1182" spans="44:44" x14ac:dyDescent="0.25">
      <c r="AR1182" s="18"/>
    </row>
    <row r="1183" spans="44:44" x14ac:dyDescent="0.25">
      <c r="AR1183" s="18"/>
    </row>
    <row r="1184" spans="44:44" x14ac:dyDescent="0.25">
      <c r="AR1184" s="18"/>
    </row>
    <row r="1185" spans="44:44" x14ac:dyDescent="0.25">
      <c r="AR1185" s="18"/>
    </row>
    <row r="1186" spans="44:44" x14ac:dyDescent="0.25">
      <c r="AR1186" s="18"/>
    </row>
    <row r="1187" spans="44:44" x14ac:dyDescent="0.25">
      <c r="AR1187" s="18"/>
    </row>
    <row r="1188" spans="44:44" x14ac:dyDescent="0.25">
      <c r="AR1188" s="18"/>
    </row>
    <row r="1189" spans="44:44" x14ac:dyDescent="0.25">
      <c r="AR1189" s="18"/>
    </row>
    <row r="1190" spans="44:44" x14ac:dyDescent="0.25">
      <c r="AR1190" s="18"/>
    </row>
    <row r="1191" spans="44:44" x14ac:dyDescent="0.25">
      <c r="AR1191" s="18"/>
    </row>
    <row r="1192" spans="44:44" x14ac:dyDescent="0.25">
      <c r="AR1192" s="18"/>
    </row>
    <row r="1193" spans="44:44" x14ac:dyDescent="0.25">
      <c r="AR1193" s="18"/>
    </row>
    <row r="1194" spans="44:44" x14ac:dyDescent="0.25">
      <c r="AR1194" s="18"/>
    </row>
    <row r="1195" spans="44:44" x14ac:dyDescent="0.25">
      <c r="AR1195" s="18"/>
    </row>
    <row r="1196" spans="44:44" x14ac:dyDescent="0.25">
      <c r="AR1196" s="18"/>
    </row>
    <row r="1197" spans="44:44" x14ac:dyDescent="0.25">
      <c r="AR1197" s="18"/>
    </row>
    <row r="1198" spans="44:44" x14ac:dyDescent="0.25">
      <c r="AR1198" s="18"/>
    </row>
    <row r="1199" spans="44:44" x14ac:dyDescent="0.25">
      <c r="AR1199" s="18"/>
    </row>
    <row r="1200" spans="44:44" x14ac:dyDescent="0.25">
      <c r="AR1200" s="18"/>
    </row>
    <row r="1201" spans="44:44" x14ac:dyDescent="0.25">
      <c r="AR1201" s="18"/>
    </row>
    <row r="1202" spans="44:44" x14ac:dyDescent="0.25">
      <c r="AR1202" s="18"/>
    </row>
    <row r="1203" spans="44:44" x14ac:dyDescent="0.25">
      <c r="AR1203" s="18"/>
    </row>
    <row r="1204" spans="44:44" x14ac:dyDescent="0.25">
      <c r="AR1204" s="18"/>
    </row>
    <row r="1205" spans="44:44" x14ac:dyDescent="0.25">
      <c r="AR1205" s="18"/>
    </row>
    <row r="1206" spans="44:44" x14ac:dyDescent="0.25">
      <c r="AR1206" s="18"/>
    </row>
    <row r="1207" spans="44:44" x14ac:dyDescent="0.25">
      <c r="AR1207" s="18"/>
    </row>
    <row r="1208" spans="44:44" x14ac:dyDescent="0.25">
      <c r="AR1208" s="18"/>
    </row>
    <row r="1209" spans="44:44" x14ac:dyDescent="0.25">
      <c r="AR1209" s="18"/>
    </row>
    <row r="1210" spans="44:44" x14ac:dyDescent="0.25">
      <c r="AR1210" s="18"/>
    </row>
    <row r="1211" spans="44:44" x14ac:dyDescent="0.25">
      <c r="AR1211" s="18"/>
    </row>
    <row r="1212" spans="44:44" x14ac:dyDescent="0.25">
      <c r="AR1212" s="18"/>
    </row>
    <row r="1213" spans="44:44" x14ac:dyDescent="0.25">
      <c r="AR1213" s="18"/>
    </row>
    <row r="1214" spans="44:44" x14ac:dyDescent="0.25">
      <c r="AR1214" s="18"/>
    </row>
    <row r="1215" spans="44:44" x14ac:dyDescent="0.25">
      <c r="AR1215" s="18"/>
    </row>
    <row r="1216" spans="44:44" x14ac:dyDescent="0.25">
      <c r="AR1216" s="18"/>
    </row>
    <row r="1217" spans="44:44" x14ac:dyDescent="0.25">
      <c r="AR1217" s="18"/>
    </row>
    <row r="1218" spans="44:44" x14ac:dyDescent="0.25">
      <c r="AR1218" s="18"/>
    </row>
    <row r="1219" spans="44:44" x14ac:dyDescent="0.25">
      <c r="AR1219" s="18"/>
    </row>
    <row r="1220" spans="44:44" x14ac:dyDescent="0.25">
      <c r="AR1220" s="18"/>
    </row>
    <row r="1221" spans="44:44" x14ac:dyDescent="0.25">
      <c r="AR1221" s="18"/>
    </row>
    <row r="1222" spans="44:44" x14ac:dyDescent="0.25">
      <c r="AR1222" s="18"/>
    </row>
    <row r="1223" spans="44:44" x14ac:dyDescent="0.25">
      <c r="AR1223" s="18"/>
    </row>
    <row r="1224" spans="44:44" x14ac:dyDescent="0.25">
      <c r="AR1224" s="18"/>
    </row>
    <row r="1225" spans="44:44" x14ac:dyDescent="0.25">
      <c r="AR1225" s="18"/>
    </row>
    <row r="1226" spans="44:44" x14ac:dyDescent="0.25">
      <c r="AR1226" s="18"/>
    </row>
    <row r="1227" spans="44:44" x14ac:dyDescent="0.25">
      <c r="AR1227" s="18"/>
    </row>
    <row r="1228" spans="44:44" x14ac:dyDescent="0.25">
      <c r="AR1228" s="18"/>
    </row>
    <row r="1229" spans="44:44" x14ac:dyDescent="0.25">
      <c r="AR1229" s="18"/>
    </row>
    <row r="1230" spans="44:44" x14ac:dyDescent="0.25">
      <c r="AR1230" s="18"/>
    </row>
    <row r="1231" spans="44:44" x14ac:dyDescent="0.25">
      <c r="AR1231" s="18"/>
    </row>
    <row r="1232" spans="44:44" x14ac:dyDescent="0.25">
      <c r="AR1232" s="18"/>
    </row>
    <row r="1233" spans="44:44" x14ac:dyDescent="0.25">
      <c r="AR1233" s="18"/>
    </row>
    <row r="1234" spans="44:44" x14ac:dyDescent="0.25">
      <c r="AR1234" s="18"/>
    </row>
    <row r="1235" spans="44:44" x14ac:dyDescent="0.25">
      <c r="AR1235" s="18"/>
    </row>
    <row r="1236" spans="44:44" x14ac:dyDescent="0.25">
      <c r="AR1236" s="18"/>
    </row>
    <row r="1237" spans="44:44" x14ac:dyDescent="0.25">
      <c r="AR1237" s="18"/>
    </row>
    <row r="1238" spans="44:44" x14ac:dyDescent="0.25">
      <c r="AR1238" s="18"/>
    </row>
    <row r="1239" spans="44:44" x14ac:dyDescent="0.25">
      <c r="AR1239" s="18"/>
    </row>
    <row r="1240" spans="44:44" x14ac:dyDescent="0.25">
      <c r="AR1240" s="18"/>
    </row>
    <row r="1241" spans="44:44" x14ac:dyDescent="0.25">
      <c r="AR1241" s="18"/>
    </row>
    <row r="1242" spans="44:44" x14ac:dyDescent="0.25">
      <c r="AR1242" s="18"/>
    </row>
    <row r="1243" spans="44:44" x14ac:dyDescent="0.25">
      <c r="AR1243" s="18"/>
    </row>
    <row r="1244" spans="44:44" x14ac:dyDescent="0.25">
      <c r="AR1244" s="18"/>
    </row>
    <row r="1245" spans="44:44" x14ac:dyDescent="0.25">
      <c r="AR1245" s="18"/>
    </row>
    <row r="1246" spans="44:44" x14ac:dyDescent="0.25">
      <c r="AR1246" s="18"/>
    </row>
    <row r="1247" spans="44:44" x14ac:dyDescent="0.25">
      <c r="AR1247" s="18"/>
    </row>
    <row r="1248" spans="44:44" x14ac:dyDescent="0.25">
      <c r="AR1248" s="18"/>
    </row>
    <row r="1249" spans="44:44" x14ac:dyDescent="0.25">
      <c r="AR1249" s="18"/>
    </row>
    <row r="1250" spans="44:44" x14ac:dyDescent="0.25">
      <c r="AR1250" s="18"/>
    </row>
    <row r="1251" spans="44:44" x14ac:dyDescent="0.25">
      <c r="AR1251" s="18"/>
    </row>
    <row r="1252" spans="44:44" x14ac:dyDescent="0.25">
      <c r="AR1252" s="18"/>
    </row>
    <row r="1253" spans="44:44" x14ac:dyDescent="0.25">
      <c r="AR1253" s="18"/>
    </row>
    <row r="1254" spans="44:44" x14ac:dyDescent="0.25">
      <c r="AR1254" s="18"/>
    </row>
    <row r="1255" spans="44:44" x14ac:dyDescent="0.25">
      <c r="AR1255" s="18"/>
    </row>
    <row r="1256" spans="44:44" x14ac:dyDescent="0.25">
      <c r="AR1256" s="18"/>
    </row>
    <row r="1257" spans="44:44" x14ac:dyDescent="0.25">
      <c r="AR1257" s="18"/>
    </row>
    <row r="1258" spans="44:44" x14ac:dyDescent="0.25">
      <c r="AR1258" s="18"/>
    </row>
    <row r="1259" spans="44:44" x14ac:dyDescent="0.25">
      <c r="AR1259" s="18"/>
    </row>
    <row r="1260" spans="44:44" x14ac:dyDescent="0.25">
      <c r="AR1260" s="18"/>
    </row>
    <row r="1261" spans="44:44" x14ac:dyDescent="0.25">
      <c r="AR1261" s="18"/>
    </row>
    <row r="1262" spans="44:44" x14ac:dyDescent="0.25">
      <c r="AR1262" s="18"/>
    </row>
    <row r="1263" spans="44:44" x14ac:dyDescent="0.25">
      <c r="AR1263" s="18"/>
    </row>
    <row r="1264" spans="44:44" x14ac:dyDescent="0.25">
      <c r="AR1264" s="18"/>
    </row>
    <row r="1265" spans="44:44" x14ac:dyDescent="0.25">
      <c r="AR1265" s="18"/>
    </row>
    <row r="1266" spans="44:44" x14ac:dyDescent="0.25">
      <c r="AR1266" s="18"/>
    </row>
    <row r="1267" spans="44:44" x14ac:dyDescent="0.25">
      <c r="AR1267" s="18"/>
    </row>
    <row r="1268" spans="44:44" x14ac:dyDescent="0.25">
      <c r="AR1268" s="18"/>
    </row>
    <row r="1269" spans="44:44" x14ac:dyDescent="0.25">
      <c r="AR1269" s="18"/>
    </row>
    <row r="1270" spans="44:44" x14ac:dyDescent="0.25">
      <c r="AR1270" s="18"/>
    </row>
    <row r="1271" spans="44:44" x14ac:dyDescent="0.25">
      <c r="AR1271" s="18"/>
    </row>
    <row r="1272" spans="44:44" x14ac:dyDescent="0.25">
      <c r="AR1272" s="18"/>
    </row>
    <row r="1273" spans="44:44" x14ac:dyDescent="0.25">
      <c r="AR1273" s="18"/>
    </row>
    <row r="1274" spans="44:44" x14ac:dyDescent="0.25">
      <c r="AR1274" s="18"/>
    </row>
    <row r="1275" spans="44:44" x14ac:dyDescent="0.25">
      <c r="AR1275" s="18"/>
    </row>
    <row r="1276" spans="44:44" x14ac:dyDescent="0.25">
      <c r="AR1276" s="18"/>
    </row>
    <row r="1277" spans="44:44" x14ac:dyDescent="0.25">
      <c r="AR1277" s="18"/>
    </row>
    <row r="1278" spans="44:44" x14ac:dyDescent="0.25">
      <c r="AR1278" s="18"/>
    </row>
    <row r="1279" spans="44:44" x14ac:dyDescent="0.25">
      <c r="AR1279" s="18"/>
    </row>
    <row r="1280" spans="44:44" x14ac:dyDescent="0.25">
      <c r="AR1280" s="18"/>
    </row>
    <row r="1281" spans="44:44" x14ac:dyDescent="0.25">
      <c r="AR1281" s="18"/>
    </row>
    <row r="1282" spans="44:44" x14ac:dyDescent="0.25">
      <c r="AR1282" s="18"/>
    </row>
    <row r="1283" spans="44:44" x14ac:dyDescent="0.25">
      <c r="AR1283" s="18"/>
    </row>
    <row r="1284" spans="44:44" x14ac:dyDescent="0.25">
      <c r="AR1284" s="18"/>
    </row>
    <row r="1285" spans="44:44" x14ac:dyDescent="0.25">
      <c r="AR1285" s="18"/>
    </row>
    <row r="1286" spans="44:44" x14ac:dyDescent="0.25">
      <c r="AR1286" s="18"/>
    </row>
    <row r="1287" spans="44:44" x14ac:dyDescent="0.25">
      <c r="AR1287" s="18"/>
    </row>
    <row r="1288" spans="44:44" x14ac:dyDescent="0.25">
      <c r="AR1288" s="18"/>
    </row>
    <row r="1289" spans="44:44" x14ac:dyDescent="0.25">
      <c r="AR1289" s="18"/>
    </row>
    <row r="1290" spans="44:44" x14ac:dyDescent="0.25">
      <c r="AR1290" s="18"/>
    </row>
    <row r="1291" spans="44:44" x14ac:dyDescent="0.25">
      <c r="AR1291" s="18"/>
    </row>
    <row r="1292" spans="44:44" x14ac:dyDescent="0.25">
      <c r="AR1292" s="18"/>
    </row>
    <row r="1293" spans="44:44" x14ac:dyDescent="0.25">
      <c r="AR1293" s="18"/>
    </row>
    <row r="1294" spans="44:44" x14ac:dyDescent="0.25">
      <c r="AR1294" s="18"/>
    </row>
    <row r="1295" spans="44:44" x14ac:dyDescent="0.25">
      <c r="AR1295" s="18"/>
    </row>
    <row r="1296" spans="44:44" x14ac:dyDescent="0.25">
      <c r="AR1296" s="18"/>
    </row>
    <row r="1297" spans="44:44" x14ac:dyDescent="0.25">
      <c r="AR1297" s="18"/>
    </row>
    <row r="1298" spans="44:44" x14ac:dyDescent="0.25">
      <c r="AR1298" s="18"/>
    </row>
    <row r="1299" spans="44:44" x14ac:dyDescent="0.25">
      <c r="AR1299" s="18"/>
    </row>
    <row r="1300" spans="44:44" x14ac:dyDescent="0.25">
      <c r="AR1300" s="18"/>
    </row>
    <row r="1301" spans="44:44" x14ac:dyDescent="0.25">
      <c r="AR1301" s="18"/>
    </row>
    <row r="1302" spans="44:44" x14ac:dyDescent="0.25">
      <c r="AR1302" s="18"/>
    </row>
    <row r="1303" spans="44:44" x14ac:dyDescent="0.25">
      <c r="AR1303" s="18"/>
    </row>
    <row r="1304" spans="44:44" x14ac:dyDescent="0.25">
      <c r="AR1304" s="18"/>
    </row>
    <row r="1305" spans="44:44" x14ac:dyDescent="0.25">
      <c r="AR1305" s="18"/>
    </row>
    <row r="1306" spans="44:44" x14ac:dyDescent="0.25">
      <c r="AR1306" s="18"/>
    </row>
    <row r="1307" spans="44:44" x14ac:dyDescent="0.25">
      <c r="AR1307" s="18"/>
    </row>
    <row r="1308" spans="44:44" x14ac:dyDescent="0.25">
      <c r="AR1308" s="18"/>
    </row>
    <row r="1309" spans="44:44" x14ac:dyDescent="0.25">
      <c r="AR1309" s="18"/>
    </row>
    <row r="1310" spans="44:44" x14ac:dyDescent="0.25">
      <c r="AR1310" s="18"/>
    </row>
    <row r="1311" spans="44:44" x14ac:dyDescent="0.25">
      <c r="AR1311" s="18"/>
    </row>
    <row r="1312" spans="44:44" x14ac:dyDescent="0.25">
      <c r="AR1312" s="18"/>
    </row>
    <row r="1313" spans="44:44" x14ac:dyDescent="0.25">
      <c r="AR1313" s="18"/>
    </row>
    <row r="1314" spans="44:44" x14ac:dyDescent="0.25">
      <c r="AR1314" s="18"/>
    </row>
    <row r="1315" spans="44:44" x14ac:dyDescent="0.25">
      <c r="AR1315" s="18"/>
    </row>
    <row r="1316" spans="44:44" x14ac:dyDescent="0.25">
      <c r="AR1316" s="18"/>
    </row>
    <row r="1317" spans="44:44" x14ac:dyDescent="0.25">
      <c r="AR1317" s="18"/>
    </row>
    <row r="1318" spans="44:44" x14ac:dyDescent="0.25">
      <c r="AR1318" s="18"/>
    </row>
    <row r="1319" spans="44:44" x14ac:dyDescent="0.25">
      <c r="AR1319" s="18"/>
    </row>
    <row r="1320" spans="44:44" x14ac:dyDescent="0.25">
      <c r="AR1320" s="18"/>
    </row>
    <row r="1321" spans="44:44" x14ac:dyDescent="0.25">
      <c r="AR1321" s="18"/>
    </row>
    <row r="1322" spans="44:44" x14ac:dyDescent="0.25">
      <c r="AR1322" s="18"/>
    </row>
    <row r="1323" spans="44:44" x14ac:dyDescent="0.25">
      <c r="AR1323" s="18"/>
    </row>
    <row r="1324" spans="44:44" x14ac:dyDescent="0.25">
      <c r="AR1324" s="18"/>
    </row>
    <row r="1325" spans="44:44" x14ac:dyDescent="0.25">
      <c r="AR1325" s="18"/>
    </row>
    <row r="1326" spans="44:44" x14ac:dyDescent="0.25">
      <c r="AR1326" s="18"/>
    </row>
    <row r="1327" spans="44:44" x14ac:dyDescent="0.25">
      <c r="AR1327" s="18"/>
    </row>
    <row r="1328" spans="44:44" x14ac:dyDescent="0.25">
      <c r="AR1328" s="18"/>
    </row>
    <row r="1329" spans="44:44" x14ac:dyDescent="0.25">
      <c r="AR1329" s="18"/>
    </row>
    <row r="1330" spans="44:44" x14ac:dyDescent="0.25">
      <c r="AR1330" s="18"/>
    </row>
    <row r="1331" spans="44:44" x14ac:dyDescent="0.25">
      <c r="AR1331" s="18"/>
    </row>
    <row r="1332" spans="44:44" x14ac:dyDescent="0.25">
      <c r="AR1332" s="18"/>
    </row>
    <row r="1333" spans="44:44" x14ac:dyDescent="0.25">
      <c r="AR1333" s="18"/>
    </row>
    <row r="1334" spans="44:44" x14ac:dyDescent="0.25">
      <c r="AR1334" s="18"/>
    </row>
    <row r="1335" spans="44:44" x14ac:dyDescent="0.25">
      <c r="AR1335" s="18"/>
    </row>
    <row r="1336" spans="44:44" x14ac:dyDescent="0.25">
      <c r="AR1336" s="18"/>
    </row>
    <row r="1337" spans="44:44" x14ac:dyDescent="0.25">
      <c r="AR1337" s="18"/>
    </row>
    <row r="1338" spans="44:44" x14ac:dyDescent="0.25">
      <c r="AR1338" s="18"/>
    </row>
    <row r="1339" spans="44:44" x14ac:dyDescent="0.25">
      <c r="AR1339" s="18"/>
    </row>
    <row r="1340" spans="44:44" x14ac:dyDescent="0.25">
      <c r="AR1340" s="18"/>
    </row>
    <row r="1341" spans="44:44" x14ac:dyDescent="0.25">
      <c r="AR1341" s="18"/>
    </row>
    <row r="1342" spans="44:44" x14ac:dyDescent="0.25">
      <c r="AR1342" s="18"/>
    </row>
    <row r="1343" spans="44:44" x14ac:dyDescent="0.25">
      <c r="AR1343" s="18"/>
    </row>
    <row r="1344" spans="44:44" x14ac:dyDescent="0.25">
      <c r="AR1344" s="18"/>
    </row>
    <row r="1345" spans="44:44" x14ac:dyDescent="0.25">
      <c r="AR1345" s="18"/>
    </row>
    <row r="1346" spans="44:44" x14ac:dyDescent="0.25">
      <c r="AR1346" s="18"/>
    </row>
    <row r="1347" spans="44:44" x14ac:dyDescent="0.25">
      <c r="AR1347" s="18"/>
    </row>
    <row r="1348" spans="44:44" x14ac:dyDescent="0.25">
      <c r="AR1348" s="18"/>
    </row>
    <row r="1349" spans="44:44" x14ac:dyDescent="0.25">
      <c r="AR1349" s="18"/>
    </row>
    <row r="1350" spans="44:44" x14ac:dyDescent="0.25">
      <c r="AR1350" s="18"/>
    </row>
    <row r="1351" spans="44:44" x14ac:dyDescent="0.25">
      <c r="AR1351" s="18"/>
    </row>
    <row r="1352" spans="44:44" x14ac:dyDescent="0.25">
      <c r="AR1352" s="18"/>
    </row>
    <row r="1353" spans="44:44" x14ac:dyDescent="0.25">
      <c r="AR1353" s="18"/>
    </row>
    <row r="1354" spans="44:44" x14ac:dyDescent="0.25">
      <c r="AR1354" s="18"/>
    </row>
    <row r="1355" spans="44:44" x14ac:dyDescent="0.25">
      <c r="AR1355" s="18"/>
    </row>
    <row r="1356" spans="44:44" x14ac:dyDescent="0.25">
      <c r="AR1356" s="18"/>
    </row>
    <row r="1357" spans="44:44" x14ac:dyDescent="0.25">
      <c r="AR1357" s="18"/>
    </row>
    <row r="1358" spans="44:44" x14ac:dyDescent="0.25">
      <c r="AR1358" s="18"/>
    </row>
    <row r="1359" spans="44:44" x14ac:dyDescent="0.25">
      <c r="AR1359" s="18"/>
    </row>
    <row r="1360" spans="44:44" x14ac:dyDescent="0.25">
      <c r="AR1360" s="18"/>
    </row>
    <row r="1361" spans="44:44" x14ac:dyDescent="0.25">
      <c r="AR1361" s="18"/>
    </row>
    <row r="1362" spans="44:44" x14ac:dyDescent="0.25">
      <c r="AR1362" s="18"/>
    </row>
    <row r="1363" spans="44:44" x14ac:dyDescent="0.25">
      <c r="AR1363" s="18"/>
    </row>
    <row r="1364" spans="44:44" x14ac:dyDescent="0.25">
      <c r="AR1364" s="18"/>
    </row>
    <row r="1365" spans="44:44" x14ac:dyDescent="0.25">
      <c r="AR1365" s="18"/>
    </row>
    <row r="1366" spans="44:44" x14ac:dyDescent="0.25">
      <c r="AR1366" s="18"/>
    </row>
    <row r="1367" spans="44:44" x14ac:dyDescent="0.25">
      <c r="AR1367" s="18"/>
    </row>
    <row r="1368" spans="44:44" x14ac:dyDescent="0.25">
      <c r="AR1368" s="18"/>
    </row>
    <row r="1369" spans="44:44" x14ac:dyDescent="0.25">
      <c r="AR1369" s="18"/>
    </row>
    <row r="1370" spans="44:44" x14ac:dyDescent="0.25">
      <c r="AR1370" s="18"/>
    </row>
    <row r="1371" spans="44:44" x14ac:dyDescent="0.25">
      <c r="AR1371" s="18"/>
    </row>
    <row r="1372" spans="44:44" x14ac:dyDescent="0.25">
      <c r="AR1372" s="18"/>
    </row>
    <row r="1373" spans="44:44" x14ac:dyDescent="0.25">
      <c r="AR1373" s="18"/>
    </row>
    <row r="1374" spans="44:44" x14ac:dyDescent="0.25">
      <c r="AR1374" s="18"/>
    </row>
    <row r="1375" spans="44:44" x14ac:dyDescent="0.25">
      <c r="AR1375" s="18"/>
    </row>
    <row r="1376" spans="44:44" x14ac:dyDescent="0.25">
      <c r="AR1376" s="18"/>
    </row>
    <row r="1377" spans="44:44" x14ac:dyDescent="0.25">
      <c r="AR1377" s="18"/>
    </row>
    <row r="1378" spans="44:44" x14ac:dyDescent="0.25">
      <c r="AR1378" s="18"/>
    </row>
    <row r="1379" spans="44:44" x14ac:dyDescent="0.25">
      <c r="AR1379" s="18"/>
    </row>
    <row r="1380" spans="44:44" x14ac:dyDescent="0.25">
      <c r="AR1380" s="18"/>
    </row>
    <row r="1381" spans="44:44" x14ac:dyDescent="0.25">
      <c r="AR1381" s="18"/>
    </row>
    <row r="1382" spans="44:44" x14ac:dyDescent="0.25">
      <c r="AR1382" s="18"/>
    </row>
    <row r="1383" spans="44:44" x14ac:dyDescent="0.25">
      <c r="AR1383" s="18"/>
    </row>
    <row r="1384" spans="44:44" x14ac:dyDescent="0.25">
      <c r="AR1384" s="18"/>
    </row>
    <row r="1385" spans="44:44" x14ac:dyDescent="0.25">
      <c r="AR1385" s="18"/>
    </row>
    <row r="1386" spans="44:44" x14ac:dyDescent="0.25">
      <c r="AR1386" s="18"/>
    </row>
    <row r="1387" spans="44:44" x14ac:dyDescent="0.25">
      <c r="AR1387" s="18"/>
    </row>
    <row r="1388" spans="44:44" x14ac:dyDescent="0.25">
      <c r="AR1388" s="18"/>
    </row>
    <row r="1389" spans="44:44" x14ac:dyDescent="0.25">
      <c r="AR1389" s="18"/>
    </row>
    <row r="1390" spans="44:44" x14ac:dyDescent="0.25">
      <c r="AR1390" s="18"/>
    </row>
    <row r="1391" spans="44:44" x14ac:dyDescent="0.25">
      <c r="AR1391" s="18"/>
    </row>
    <row r="1392" spans="44:44" x14ac:dyDescent="0.25">
      <c r="AR1392" s="18"/>
    </row>
    <row r="1393" spans="44:44" x14ac:dyDescent="0.25">
      <c r="AR1393" s="18"/>
    </row>
    <row r="1394" spans="44:44" x14ac:dyDescent="0.25">
      <c r="AR1394" s="18"/>
    </row>
    <row r="1395" spans="44:44" x14ac:dyDescent="0.25">
      <c r="AR1395" s="18"/>
    </row>
    <row r="1396" spans="44:44" x14ac:dyDescent="0.25">
      <c r="AR1396" s="18"/>
    </row>
    <row r="1397" spans="44:44" x14ac:dyDescent="0.25">
      <c r="AR1397" s="18"/>
    </row>
    <row r="1398" spans="44:44" x14ac:dyDescent="0.25">
      <c r="AR1398" s="18"/>
    </row>
    <row r="1399" spans="44:44" x14ac:dyDescent="0.25">
      <c r="AR1399" s="18"/>
    </row>
    <row r="1400" spans="44:44" x14ac:dyDescent="0.25">
      <c r="AR1400" s="18"/>
    </row>
  </sheetData>
  <mergeCells count="45">
    <mergeCell ref="A1:H1"/>
    <mergeCell ref="D3:H3"/>
    <mergeCell ref="J3:N3"/>
    <mergeCell ref="O3:S3"/>
    <mergeCell ref="X3:AB3"/>
    <mergeCell ref="AM3:AQ3"/>
    <mergeCell ref="AS3:AW3"/>
    <mergeCell ref="BB3:BF3"/>
    <mergeCell ref="A5:A44"/>
    <mergeCell ref="U5:U44"/>
    <mergeCell ref="AJ5:AJ44"/>
    <mergeCell ref="AY5:AY44"/>
    <mergeCell ref="AD3:AH3"/>
    <mergeCell ref="A46:A90"/>
    <mergeCell ref="U46:U90"/>
    <mergeCell ref="AJ46:AJ90"/>
    <mergeCell ref="AY46:AY90"/>
    <mergeCell ref="A92:A123"/>
    <mergeCell ref="U92:U123"/>
    <mergeCell ref="AJ92:AJ123"/>
    <mergeCell ref="AY92:AY123"/>
    <mergeCell ref="A125:A136"/>
    <mergeCell ref="U125:U136"/>
    <mergeCell ref="AJ125:AJ136"/>
    <mergeCell ref="AY125:AY136"/>
    <mergeCell ref="A138:A176"/>
    <mergeCell ref="U138:U176"/>
    <mergeCell ref="AJ138:AJ176"/>
    <mergeCell ref="AY138:AY176"/>
    <mergeCell ref="A178:A241"/>
    <mergeCell ref="U178:U241"/>
    <mergeCell ref="AJ178:AJ241"/>
    <mergeCell ref="AY178:AY241"/>
    <mergeCell ref="A243:A271"/>
    <mergeCell ref="U243:U271"/>
    <mergeCell ref="AJ243:AJ271"/>
    <mergeCell ref="AY243:AY271"/>
    <mergeCell ref="A273:A302"/>
    <mergeCell ref="U273:U302"/>
    <mergeCell ref="AJ273:AJ302"/>
    <mergeCell ref="AY273:AY302"/>
    <mergeCell ref="A304:A324"/>
    <mergeCell ref="U304:U324"/>
    <mergeCell ref="AJ304:AJ324"/>
    <mergeCell ref="AY304:AY3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B21"/>
  <sheetViews>
    <sheetView workbookViewId="0">
      <selection activeCell="A23" sqref="A23"/>
    </sheetView>
  </sheetViews>
  <sheetFormatPr defaultColWidth="9.33203125" defaultRowHeight="13.8" x14ac:dyDescent="0.25"/>
  <cols>
    <col min="1" max="1" width="37.109375" style="18" customWidth="1"/>
    <col min="2" max="2" width="13.44140625" style="18" customWidth="1"/>
    <col min="3" max="4" width="15.6640625" style="18" customWidth="1"/>
    <col min="5" max="6" width="16.6640625" style="18" customWidth="1"/>
    <col min="7" max="7" width="16.33203125" style="17" customWidth="1"/>
    <col min="8" max="8" width="4.5546875" style="24" customWidth="1"/>
    <col min="9" max="14" width="15.6640625" style="18" customWidth="1"/>
    <col min="15" max="15" width="15.5546875" style="18" customWidth="1"/>
    <col min="16" max="17" width="16.6640625" style="18" customWidth="1"/>
    <col min="18" max="18" width="15.6640625" style="18" customWidth="1"/>
    <col min="19" max="19" width="6.33203125" style="18" customWidth="1"/>
    <col min="20" max="20" width="28.44140625" style="18" customWidth="1"/>
    <col min="21" max="21" width="12.6640625" style="18" customWidth="1"/>
    <col min="22" max="26" width="15.6640625" style="18" customWidth="1"/>
    <col min="27" max="27" width="1.33203125" style="18" customWidth="1"/>
    <col min="28" max="32" width="15.6640625" style="18" customWidth="1"/>
    <col min="33" max="33" width="6.33203125" style="18" customWidth="1"/>
    <col min="34" max="34" width="28.44140625" style="18" customWidth="1"/>
    <col min="35" max="35" width="12.6640625" style="18" customWidth="1"/>
    <col min="36" max="40" width="15.6640625" style="18" customWidth="1"/>
    <col min="41" max="41" width="1.33203125" style="18" customWidth="1"/>
    <col min="42" max="46" width="15.6640625" style="18" customWidth="1"/>
    <col min="47" max="47" width="6.33203125" style="18" customWidth="1"/>
    <col min="48" max="48" width="28.44140625" style="18" customWidth="1"/>
    <col min="49" max="49" width="13.33203125" style="18" customWidth="1"/>
    <col min="50" max="54" width="15.6640625" style="18" customWidth="1"/>
    <col min="55" max="16384" width="9.33203125" style="18"/>
  </cols>
  <sheetData>
    <row r="1" spans="1:54" ht="55.5" customHeight="1" x14ac:dyDescent="0.25">
      <c r="A1" s="250" t="s">
        <v>813</v>
      </c>
      <c r="B1" s="250"/>
      <c r="C1" s="250"/>
      <c r="D1" s="250"/>
      <c r="E1" s="250"/>
      <c r="F1" s="250"/>
      <c r="G1" s="250"/>
      <c r="H1" s="16"/>
      <c r="I1" s="16"/>
    </row>
    <row r="2" spans="1:54" x14ac:dyDescent="0.25">
      <c r="A2" s="19"/>
      <c r="B2" s="19"/>
      <c r="C2" s="19"/>
      <c r="D2" s="19"/>
      <c r="E2" s="19"/>
      <c r="F2" s="19"/>
      <c r="G2" s="19"/>
      <c r="H2" s="16"/>
      <c r="I2" s="16"/>
      <c r="BB2" s="17"/>
    </row>
    <row r="3" spans="1:54" ht="16.2" x14ac:dyDescent="0.25">
      <c r="C3" s="269" t="s">
        <v>760</v>
      </c>
      <c r="D3" s="270"/>
      <c r="E3" s="270"/>
      <c r="F3" s="270"/>
      <c r="G3" s="271"/>
      <c r="H3" s="20"/>
      <c r="I3" s="272" t="s">
        <v>814</v>
      </c>
      <c r="J3" s="273"/>
      <c r="K3" s="273"/>
      <c r="L3" s="273"/>
      <c r="M3" s="274"/>
      <c r="N3" s="269" t="s">
        <v>761</v>
      </c>
      <c r="O3" s="270"/>
      <c r="P3" s="270"/>
      <c r="Q3" s="270"/>
      <c r="R3" s="271"/>
      <c r="V3" s="275" t="s">
        <v>762</v>
      </c>
      <c r="W3" s="276"/>
      <c r="X3" s="276"/>
      <c r="Y3" s="276"/>
      <c r="Z3" s="277"/>
      <c r="AA3" s="20"/>
      <c r="AB3" s="275" t="s">
        <v>669</v>
      </c>
      <c r="AC3" s="276"/>
      <c r="AD3" s="276"/>
      <c r="AE3" s="276"/>
      <c r="AF3" s="277"/>
      <c r="AG3" s="17"/>
      <c r="AI3" s="17"/>
      <c r="AJ3" s="236" t="s">
        <v>763</v>
      </c>
      <c r="AK3" s="237"/>
      <c r="AL3" s="238"/>
      <c r="AM3" s="238"/>
      <c r="AN3" s="239"/>
      <c r="AO3" s="85"/>
      <c r="AP3" s="240" t="s">
        <v>667</v>
      </c>
      <c r="AQ3" s="241"/>
      <c r="AR3" s="241"/>
      <c r="AS3" s="241"/>
      <c r="AT3" s="242"/>
      <c r="AX3" s="266" t="s">
        <v>671</v>
      </c>
      <c r="AY3" s="267"/>
      <c r="AZ3" s="267"/>
      <c r="BA3" s="267"/>
      <c r="BB3" s="268"/>
    </row>
    <row r="4" spans="1:54" ht="27.6" x14ac:dyDescent="0.25">
      <c r="A4" s="89" t="s">
        <v>657</v>
      </c>
      <c r="B4" s="109" t="s">
        <v>658</v>
      </c>
      <c r="C4" s="92" t="s">
        <v>697</v>
      </c>
      <c r="D4" s="92" t="s">
        <v>698</v>
      </c>
      <c r="E4" s="92" t="s">
        <v>699</v>
      </c>
      <c r="F4" s="93" t="s">
        <v>324</v>
      </c>
      <c r="G4" s="110" t="s">
        <v>325</v>
      </c>
      <c r="H4" s="47"/>
      <c r="I4" s="46" t="s">
        <v>697</v>
      </c>
      <c r="J4" s="46" t="s">
        <v>698</v>
      </c>
      <c r="K4" s="46" t="s">
        <v>699</v>
      </c>
      <c r="L4" s="45" t="s">
        <v>324</v>
      </c>
      <c r="M4" s="50" t="s">
        <v>325</v>
      </c>
      <c r="N4" s="92" t="s">
        <v>697</v>
      </c>
      <c r="O4" s="92" t="s">
        <v>698</v>
      </c>
      <c r="P4" s="92" t="s">
        <v>699</v>
      </c>
      <c r="Q4" s="93" t="s">
        <v>324</v>
      </c>
      <c r="R4" s="110" t="s">
        <v>325</v>
      </c>
      <c r="T4" s="97" t="s">
        <v>657</v>
      </c>
      <c r="U4" s="111" t="s">
        <v>658</v>
      </c>
      <c r="V4" s="112" t="s">
        <v>697</v>
      </c>
      <c r="W4" s="112" t="s">
        <v>698</v>
      </c>
      <c r="X4" s="112" t="s">
        <v>699</v>
      </c>
      <c r="Y4" s="113" t="s">
        <v>324</v>
      </c>
      <c r="Z4" s="114" t="s">
        <v>325</v>
      </c>
      <c r="AA4" s="47"/>
      <c r="AB4" s="112" t="s">
        <v>697</v>
      </c>
      <c r="AC4" s="112" t="s">
        <v>698</v>
      </c>
      <c r="AD4" s="112" t="s">
        <v>699</v>
      </c>
      <c r="AE4" s="113" t="s">
        <v>324</v>
      </c>
      <c r="AF4" s="114" t="s">
        <v>325</v>
      </c>
      <c r="AG4" s="47"/>
      <c r="AH4" s="49" t="s">
        <v>657</v>
      </c>
      <c r="AI4" s="137" t="s">
        <v>658</v>
      </c>
      <c r="AJ4" s="138" t="s">
        <v>697</v>
      </c>
      <c r="AK4" s="138" t="s">
        <v>698</v>
      </c>
      <c r="AL4" s="138" t="s">
        <v>699</v>
      </c>
      <c r="AM4" s="138" t="s">
        <v>324</v>
      </c>
      <c r="AN4" s="61" t="s">
        <v>325</v>
      </c>
      <c r="AO4" s="47"/>
      <c r="AP4" s="140" t="s">
        <v>697</v>
      </c>
      <c r="AQ4" s="140" t="s">
        <v>698</v>
      </c>
      <c r="AR4" s="140" t="s">
        <v>699</v>
      </c>
      <c r="AS4" s="140" t="s">
        <v>324</v>
      </c>
      <c r="AT4" s="141" t="s">
        <v>325</v>
      </c>
      <c r="AV4" s="108" t="s">
        <v>657</v>
      </c>
      <c r="AW4" s="115" t="s">
        <v>658</v>
      </c>
      <c r="AX4" s="116" t="s">
        <v>697</v>
      </c>
      <c r="AY4" s="116" t="s">
        <v>698</v>
      </c>
      <c r="AZ4" s="116" t="s">
        <v>699</v>
      </c>
      <c r="BA4" s="117" t="s">
        <v>324</v>
      </c>
      <c r="BB4" s="118" t="s">
        <v>325</v>
      </c>
    </row>
    <row r="5" spans="1:54" ht="24.75" customHeight="1" x14ac:dyDescent="0.25">
      <c r="A5" s="29" t="s">
        <v>0</v>
      </c>
      <c r="B5" s="63" t="s">
        <v>647</v>
      </c>
      <c r="C5" s="155">
        <v>990</v>
      </c>
      <c r="D5" s="155">
        <v>1540</v>
      </c>
      <c r="E5" s="155">
        <v>510</v>
      </c>
      <c r="F5" s="155">
        <v>375</v>
      </c>
      <c r="G5" s="155">
        <v>3415</v>
      </c>
      <c r="H5" s="22"/>
      <c r="I5" s="155">
        <v>171968</v>
      </c>
      <c r="J5" s="155">
        <v>157189</v>
      </c>
      <c r="K5" s="155">
        <v>120053</v>
      </c>
      <c r="L5" s="155">
        <v>145346</v>
      </c>
      <c r="M5" s="156">
        <v>594556</v>
      </c>
      <c r="N5" s="165">
        <v>5.7568850018608116E-3</v>
      </c>
      <c r="O5" s="165">
        <v>9.7971232083669969E-3</v>
      </c>
      <c r="P5" s="165">
        <v>4.2481237453458054E-3</v>
      </c>
      <c r="Q5" s="165">
        <v>2.5800503625830777E-3</v>
      </c>
      <c r="R5" s="165">
        <v>5.743781914571546E-3</v>
      </c>
      <c r="S5" s="37"/>
      <c r="T5" s="29" t="s">
        <v>0</v>
      </c>
      <c r="U5" s="63" t="s">
        <v>647</v>
      </c>
      <c r="V5" s="155">
        <v>860</v>
      </c>
      <c r="W5" s="155">
        <v>1345</v>
      </c>
      <c r="X5" s="155">
        <v>230</v>
      </c>
      <c r="Y5" s="155">
        <v>135</v>
      </c>
      <c r="Z5" s="155">
        <v>2570</v>
      </c>
      <c r="AA5" s="22"/>
      <c r="AB5" s="165">
        <v>5.0009304056568664E-3</v>
      </c>
      <c r="AC5" s="165">
        <v>8.5565783865283202E-3</v>
      </c>
      <c r="AD5" s="165">
        <v>1.9158205126069319E-3</v>
      </c>
      <c r="AE5" s="165">
        <v>9.2881813052990794E-4</v>
      </c>
      <c r="AF5" s="165">
        <v>4.3225533002778545E-3</v>
      </c>
      <c r="AG5" s="135"/>
      <c r="AH5" s="29" t="s">
        <v>0</v>
      </c>
      <c r="AI5" s="60" t="s">
        <v>647</v>
      </c>
      <c r="AJ5" s="167">
        <v>130</v>
      </c>
      <c r="AK5" s="167">
        <v>195</v>
      </c>
      <c r="AL5" s="167">
        <v>280</v>
      </c>
      <c r="AM5" s="167">
        <v>240</v>
      </c>
      <c r="AN5" s="167">
        <v>845</v>
      </c>
      <c r="AO5" s="135"/>
      <c r="AP5" s="168">
        <v>7.5595459620394492E-4</v>
      </c>
      <c r="AQ5" s="168">
        <v>1.2405448218386784E-3</v>
      </c>
      <c r="AR5" s="168">
        <v>2.3323032327388737E-3</v>
      </c>
      <c r="AS5" s="168">
        <v>1.6512322320531697E-3</v>
      </c>
      <c r="AT5" s="168">
        <v>1.4212286142936915E-3</v>
      </c>
      <c r="AV5" s="29" t="s">
        <v>0</v>
      </c>
      <c r="AW5" s="63" t="s">
        <v>647</v>
      </c>
      <c r="AX5" s="165">
        <v>0.86868686868686873</v>
      </c>
      <c r="AY5" s="165">
        <v>0.87337662337662336</v>
      </c>
      <c r="AZ5" s="165">
        <v>0.45098039215686275</v>
      </c>
      <c r="BA5" s="165">
        <v>0.36</v>
      </c>
      <c r="BB5" s="165">
        <v>0.75256222547584184</v>
      </c>
    </row>
    <row r="6" spans="1:54" ht="24.75" customHeight="1" x14ac:dyDescent="0.25">
      <c r="A6" s="29" t="s">
        <v>16</v>
      </c>
      <c r="B6" s="63" t="s">
        <v>648</v>
      </c>
      <c r="C6" s="155">
        <v>2180</v>
      </c>
      <c r="D6" s="155">
        <v>4245</v>
      </c>
      <c r="E6" s="155">
        <v>1805</v>
      </c>
      <c r="F6" s="155">
        <v>1510</v>
      </c>
      <c r="G6" s="155">
        <v>9740</v>
      </c>
      <c r="H6" s="22"/>
      <c r="I6" s="155">
        <v>519696</v>
      </c>
      <c r="J6" s="155">
        <v>456352</v>
      </c>
      <c r="K6" s="155">
        <v>348251</v>
      </c>
      <c r="L6" s="155">
        <v>405107</v>
      </c>
      <c r="M6" s="156">
        <v>1729406</v>
      </c>
      <c r="N6" s="165">
        <v>4.1947600135463807E-3</v>
      </c>
      <c r="O6" s="165">
        <v>9.3020300119206235E-3</v>
      </c>
      <c r="P6" s="165">
        <v>5.1830432647716734E-3</v>
      </c>
      <c r="Q6" s="165">
        <v>3.727410289133488E-3</v>
      </c>
      <c r="R6" s="165">
        <v>5.6319915624208541E-3</v>
      </c>
      <c r="S6" s="37"/>
      <c r="T6" s="132" t="s">
        <v>16</v>
      </c>
      <c r="U6" s="63" t="s">
        <v>648</v>
      </c>
      <c r="V6" s="155">
        <v>2025</v>
      </c>
      <c r="W6" s="155">
        <v>3740</v>
      </c>
      <c r="X6" s="155">
        <v>795</v>
      </c>
      <c r="Y6" s="155">
        <v>470</v>
      </c>
      <c r="Z6" s="155">
        <v>7025</v>
      </c>
      <c r="AA6" s="22"/>
      <c r="AB6" s="165">
        <v>3.8965087281795513E-3</v>
      </c>
      <c r="AC6" s="165">
        <v>8.1954280905967326E-3</v>
      </c>
      <c r="AD6" s="165">
        <v>2.2828362301902938E-3</v>
      </c>
      <c r="AE6" s="165">
        <v>1.160187308538238E-3</v>
      </c>
      <c r="AF6" s="165">
        <v>4.0620883702265406E-3</v>
      </c>
      <c r="AG6" s="135"/>
      <c r="AH6" s="132" t="s">
        <v>16</v>
      </c>
      <c r="AI6" s="60" t="s">
        <v>648</v>
      </c>
      <c r="AJ6" s="167">
        <v>155</v>
      </c>
      <c r="AK6" s="167">
        <v>505</v>
      </c>
      <c r="AL6" s="167">
        <v>1010</v>
      </c>
      <c r="AM6" s="167">
        <v>1040</v>
      </c>
      <c r="AN6" s="167">
        <v>2715</v>
      </c>
      <c r="AO6" s="135"/>
      <c r="AP6" s="168">
        <v>2.9825128536682986E-4</v>
      </c>
      <c r="AQ6" s="168">
        <v>1.1066019213238903E-3</v>
      </c>
      <c r="AR6" s="168">
        <v>2.9002070345813796E-3</v>
      </c>
      <c r="AS6" s="168">
        <v>2.56722298059525E-3</v>
      </c>
      <c r="AT6" s="168">
        <v>1.5699031921943142E-3</v>
      </c>
      <c r="AV6" s="132" t="s">
        <v>16</v>
      </c>
      <c r="AW6" s="63" t="s">
        <v>648</v>
      </c>
      <c r="AX6" s="165">
        <v>0.92889908256880738</v>
      </c>
      <c r="AY6" s="165">
        <v>0.88103651354534751</v>
      </c>
      <c r="AZ6" s="165">
        <v>0.44044321329639891</v>
      </c>
      <c r="BA6" s="165">
        <v>0.31125827814569534</v>
      </c>
      <c r="BB6" s="165">
        <v>0.72125256673511295</v>
      </c>
    </row>
    <row r="7" spans="1:54" ht="24.75" customHeight="1" x14ac:dyDescent="0.25">
      <c r="A7" s="38" t="s">
        <v>109</v>
      </c>
      <c r="B7" s="63" t="s">
        <v>649</v>
      </c>
      <c r="C7" s="155">
        <v>2585</v>
      </c>
      <c r="D7" s="155">
        <v>4770</v>
      </c>
      <c r="E7" s="155">
        <v>1360</v>
      </c>
      <c r="F7" s="155">
        <v>930</v>
      </c>
      <c r="G7" s="155">
        <v>9645</v>
      </c>
      <c r="H7" s="22"/>
      <c r="I7" s="155">
        <v>384683</v>
      </c>
      <c r="J7" s="155">
        <v>343384</v>
      </c>
      <c r="K7" s="155">
        <v>261261</v>
      </c>
      <c r="L7" s="155">
        <v>312485</v>
      </c>
      <c r="M7" s="156">
        <v>1301813</v>
      </c>
      <c r="N7" s="165">
        <v>6.7198186558802961E-3</v>
      </c>
      <c r="O7" s="165">
        <v>1.3891153926799151E-2</v>
      </c>
      <c r="P7" s="165">
        <v>5.2055224469017575E-3</v>
      </c>
      <c r="Q7" s="165">
        <v>2.976142854857033E-3</v>
      </c>
      <c r="R7" s="165">
        <v>7.4088982058098975E-3</v>
      </c>
      <c r="S7" s="37"/>
      <c r="T7" s="134" t="s">
        <v>109</v>
      </c>
      <c r="U7" s="72" t="s">
        <v>649</v>
      </c>
      <c r="V7" s="155">
        <v>2425</v>
      </c>
      <c r="W7" s="155">
        <v>4345</v>
      </c>
      <c r="X7" s="155">
        <v>695</v>
      </c>
      <c r="Y7" s="155">
        <v>290</v>
      </c>
      <c r="Z7" s="155">
        <v>7755</v>
      </c>
      <c r="AA7" s="22"/>
      <c r="AB7" s="165">
        <v>6.3038917758258097E-3</v>
      </c>
      <c r="AC7" s="165">
        <v>1.2653472497262539E-2</v>
      </c>
      <c r="AD7" s="165">
        <v>2.6601750739681774E-3</v>
      </c>
      <c r="AE7" s="165">
        <v>9.2804454613821467E-4</v>
      </c>
      <c r="AF7" s="165">
        <v>5.9570767844536812E-3</v>
      </c>
      <c r="AG7" s="135"/>
      <c r="AH7" s="134" t="s">
        <v>109</v>
      </c>
      <c r="AI7" s="75" t="s">
        <v>649</v>
      </c>
      <c r="AJ7" s="167">
        <v>165</v>
      </c>
      <c r="AK7" s="167">
        <v>420</v>
      </c>
      <c r="AL7" s="167">
        <v>665</v>
      </c>
      <c r="AM7" s="167">
        <v>640</v>
      </c>
      <c r="AN7" s="167">
        <v>1895</v>
      </c>
      <c r="AO7" s="135"/>
      <c r="AP7" s="168">
        <v>4.2892459505618913E-4</v>
      </c>
      <c r="AQ7" s="168">
        <v>1.2231204715420637E-3</v>
      </c>
      <c r="AR7" s="168">
        <v>2.5453473729335797E-3</v>
      </c>
      <c r="AS7" s="168">
        <v>2.0480983087188187E-3</v>
      </c>
      <c r="AT7" s="168">
        <v>1.4556622187672115E-3</v>
      </c>
      <c r="AV7" s="134" t="s">
        <v>109</v>
      </c>
      <c r="AW7" s="72" t="s">
        <v>649</v>
      </c>
      <c r="AX7" s="165">
        <v>0.93810444874274657</v>
      </c>
      <c r="AY7" s="165">
        <v>0.91090146750524104</v>
      </c>
      <c r="AZ7" s="165">
        <v>0.51102941176470584</v>
      </c>
      <c r="BA7" s="165">
        <v>0.31182795698924731</v>
      </c>
      <c r="BB7" s="165">
        <v>0.80404354587869364</v>
      </c>
    </row>
    <row r="8" spans="1:54" ht="24.75" customHeight="1" x14ac:dyDescent="0.25">
      <c r="A8" s="29" t="s">
        <v>1</v>
      </c>
      <c r="B8" s="63" t="s">
        <v>650</v>
      </c>
      <c r="C8" s="155">
        <v>425</v>
      </c>
      <c r="D8" s="155">
        <v>890</v>
      </c>
      <c r="E8" s="155">
        <v>830</v>
      </c>
      <c r="F8" s="155">
        <v>665</v>
      </c>
      <c r="G8" s="155">
        <v>2815</v>
      </c>
      <c r="H8" s="22"/>
      <c r="I8" s="155">
        <v>327005</v>
      </c>
      <c r="J8" s="155">
        <v>295436</v>
      </c>
      <c r="K8" s="155">
        <v>224671</v>
      </c>
      <c r="L8" s="155">
        <v>274032</v>
      </c>
      <c r="M8" s="156">
        <v>1121144</v>
      </c>
      <c r="N8" s="165">
        <v>1.2996743169064694E-3</v>
      </c>
      <c r="O8" s="165">
        <v>3.0124967844135449E-3</v>
      </c>
      <c r="P8" s="165">
        <v>3.6942907629378069E-3</v>
      </c>
      <c r="Q8" s="165">
        <v>2.4267238862614583E-3</v>
      </c>
      <c r="R8" s="165">
        <v>2.5108282254554279E-3</v>
      </c>
      <c r="S8" s="37"/>
      <c r="T8" s="133" t="s">
        <v>1</v>
      </c>
      <c r="U8" s="63" t="s">
        <v>650</v>
      </c>
      <c r="V8" s="155">
        <v>360</v>
      </c>
      <c r="W8" s="155">
        <v>680</v>
      </c>
      <c r="X8" s="155">
        <v>170</v>
      </c>
      <c r="Y8" s="155">
        <v>115</v>
      </c>
      <c r="Z8" s="155">
        <v>1325</v>
      </c>
      <c r="AA8" s="22"/>
      <c r="AB8" s="165">
        <v>1.1009005978501857E-3</v>
      </c>
      <c r="AC8" s="165">
        <v>2.3016829364058545E-3</v>
      </c>
      <c r="AD8" s="165">
        <v>7.5666196349328575E-4</v>
      </c>
      <c r="AE8" s="165">
        <v>4.196590179249139E-4</v>
      </c>
      <c r="AF8" s="165">
        <v>1.1818285608271551E-3</v>
      </c>
      <c r="AG8" s="135"/>
      <c r="AH8" s="133" t="s">
        <v>1</v>
      </c>
      <c r="AI8" s="60" t="s">
        <v>650</v>
      </c>
      <c r="AJ8" s="167">
        <v>65</v>
      </c>
      <c r="AK8" s="167">
        <v>210</v>
      </c>
      <c r="AL8" s="167">
        <v>660</v>
      </c>
      <c r="AM8" s="167">
        <v>550</v>
      </c>
      <c r="AN8" s="167">
        <v>1490</v>
      </c>
      <c r="AO8" s="135"/>
      <c r="AP8" s="168">
        <v>1.9877371905628355E-4</v>
      </c>
      <c r="AQ8" s="168">
        <v>7.1081384800769035E-4</v>
      </c>
      <c r="AR8" s="168">
        <v>2.9376287994445213E-3</v>
      </c>
      <c r="AS8" s="168">
        <v>2.0070648683365448E-3</v>
      </c>
      <c r="AT8" s="168">
        <v>1.3289996646282725E-3</v>
      </c>
      <c r="AV8" s="133" t="s">
        <v>1</v>
      </c>
      <c r="AW8" s="63" t="s">
        <v>650</v>
      </c>
      <c r="AX8" s="165">
        <v>0.84705882352941175</v>
      </c>
      <c r="AY8" s="165">
        <v>0.7640449438202247</v>
      </c>
      <c r="AZ8" s="165">
        <v>0.20481927710843373</v>
      </c>
      <c r="BA8" s="165">
        <v>0.17293233082706766</v>
      </c>
      <c r="BB8" s="165">
        <v>0.47069271758436942</v>
      </c>
    </row>
    <row r="9" spans="1:54" ht="24.75" customHeight="1" x14ac:dyDescent="0.25">
      <c r="A9" s="29" t="s">
        <v>2</v>
      </c>
      <c r="B9" s="63" t="s">
        <v>651</v>
      </c>
      <c r="C9" s="155">
        <v>550</v>
      </c>
      <c r="D9" s="155">
        <v>940</v>
      </c>
      <c r="E9" s="155">
        <v>710</v>
      </c>
      <c r="F9" s="155">
        <v>795</v>
      </c>
      <c r="G9" s="155">
        <v>2995</v>
      </c>
      <c r="H9" s="22"/>
      <c r="I9" s="155">
        <v>429349</v>
      </c>
      <c r="J9" s="155">
        <v>379517</v>
      </c>
      <c r="K9" s="155">
        <v>290179</v>
      </c>
      <c r="L9" s="155">
        <v>340757</v>
      </c>
      <c r="M9" s="156">
        <v>1439802</v>
      </c>
      <c r="N9" s="165">
        <v>1.281009155721802E-3</v>
      </c>
      <c r="O9" s="165">
        <v>2.4768323948597824E-3</v>
      </c>
      <c r="P9" s="165">
        <v>2.4467656170846269E-3</v>
      </c>
      <c r="Q9" s="165">
        <v>2.3330408472900044E-3</v>
      </c>
      <c r="R9" s="165">
        <v>2.0801471313416707E-3</v>
      </c>
      <c r="S9" s="37"/>
      <c r="T9" s="29" t="s">
        <v>2</v>
      </c>
      <c r="U9" s="63" t="s">
        <v>651</v>
      </c>
      <c r="V9" s="155">
        <v>475</v>
      </c>
      <c r="W9" s="155">
        <v>810</v>
      </c>
      <c r="X9" s="155">
        <v>185</v>
      </c>
      <c r="Y9" s="155">
        <v>165</v>
      </c>
      <c r="Z9" s="155">
        <v>1630</v>
      </c>
      <c r="AA9" s="22"/>
      <c r="AB9" s="165">
        <v>1.1063260890324654E-3</v>
      </c>
      <c r="AC9" s="165">
        <v>2.1342917445068338E-3</v>
      </c>
      <c r="AD9" s="165">
        <v>6.3753751994458595E-4</v>
      </c>
      <c r="AE9" s="165">
        <v>4.842160249092462E-4</v>
      </c>
      <c r="AF9" s="165">
        <v>1.1321001082093233E-3</v>
      </c>
      <c r="AG9" s="135"/>
      <c r="AH9" s="29" t="s">
        <v>2</v>
      </c>
      <c r="AI9" s="60" t="s">
        <v>651</v>
      </c>
      <c r="AJ9" s="167">
        <v>70</v>
      </c>
      <c r="AK9" s="167">
        <v>135</v>
      </c>
      <c r="AL9" s="167">
        <v>530</v>
      </c>
      <c r="AM9" s="167">
        <v>630</v>
      </c>
      <c r="AN9" s="167">
        <v>1365</v>
      </c>
      <c r="AO9" s="135"/>
      <c r="AP9" s="168">
        <v>1.6303752891004753E-4</v>
      </c>
      <c r="AQ9" s="168">
        <v>3.5571529075113892E-4</v>
      </c>
      <c r="AR9" s="168">
        <v>1.8264588409223272E-3</v>
      </c>
      <c r="AS9" s="168">
        <v>1.8488248223807581E-3</v>
      </c>
      <c r="AT9" s="168">
        <v>9.4804702313234731E-4</v>
      </c>
      <c r="AV9" s="29" t="s">
        <v>2</v>
      </c>
      <c r="AW9" s="63" t="s">
        <v>651</v>
      </c>
      <c r="AX9" s="165">
        <v>0.86363636363636365</v>
      </c>
      <c r="AY9" s="165">
        <v>0.86170212765957444</v>
      </c>
      <c r="AZ9" s="165">
        <v>0.26056338028169013</v>
      </c>
      <c r="BA9" s="165">
        <v>0.20754716981132076</v>
      </c>
      <c r="BB9" s="165">
        <v>0.54424040066777968</v>
      </c>
    </row>
    <row r="10" spans="1:54" ht="24.75" customHeight="1" x14ac:dyDescent="0.25">
      <c r="A10" s="29" t="s">
        <v>3</v>
      </c>
      <c r="B10" s="63" t="s">
        <v>652</v>
      </c>
      <c r="C10" s="155">
        <v>440</v>
      </c>
      <c r="D10" s="155">
        <v>1085</v>
      </c>
      <c r="E10" s="155">
        <v>1100</v>
      </c>
      <c r="F10" s="155">
        <v>935</v>
      </c>
      <c r="G10" s="155">
        <v>3560</v>
      </c>
      <c r="H10" s="22"/>
      <c r="I10" s="155">
        <v>445776</v>
      </c>
      <c r="J10" s="155">
        <v>398063</v>
      </c>
      <c r="K10" s="155">
        <v>297934</v>
      </c>
      <c r="L10" s="155">
        <v>332690</v>
      </c>
      <c r="M10" s="156">
        <v>1474463</v>
      </c>
      <c r="N10" s="165">
        <v>9.8704281971214239E-4</v>
      </c>
      <c r="O10" s="165">
        <v>2.7256991983680974E-3</v>
      </c>
      <c r="P10" s="165">
        <v>3.6920928796310591E-3</v>
      </c>
      <c r="Q10" s="165">
        <v>2.810424118548799E-3</v>
      </c>
      <c r="R10" s="165">
        <v>2.4144383412808596E-3</v>
      </c>
      <c r="S10" s="37"/>
      <c r="T10" s="29" t="s">
        <v>3</v>
      </c>
      <c r="U10" s="63" t="s">
        <v>652</v>
      </c>
      <c r="V10" s="155">
        <v>295</v>
      </c>
      <c r="W10" s="155">
        <v>700</v>
      </c>
      <c r="X10" s="155">
        <v>200</v>
      </c>
      <c r="Y10" s="155">
        <v>175</v>
      </c>
      <c r="Z10" s="155">
        <v>1370</v>
      </c>
      <c r="AA10" s="22"/>
      <c r="AB10" s="165">
        <v>6.6176734503427725E-4</v>
      </c>
      <c r="AC10" s="165">
        <v>1.7585156118503855E-3</v>
      </c>
      <c r="AD10" s="165">
        <v>6.7128961447837437E-4</v>
      </c>
      <c r="AE10" s="165">
        <v>5.2601520935405331E-4</v>
      </c>
      <c r="AF10" s="165">
        <v>9.2915183358280274E-4</v>
      </c>
      <c r="AG10" s="135"/>
      <c r="AH10" s="29" t="s">
        <v>3</v>
      </c>
      <c r="AI10" s="60" t="s">
        <v>652</v>
      </c>
      <c r="AJ10" s="167">
        <v>145</v>
      </c>
      <c r="AK10" s="167">
        <v>385</v>
      </c>
      <c r="AL10" s="167">
        <v>900</v>
      </c>
      <c r="AM10" s="167">
        <v>760</v>
      </c>
      <c r="AN10" s="167">
        <v>2190</v>
      </c>
      <c r="AO10" s="135"/>
      <c r="AP10" s="168">
        <v>3.2527547467786513E-4</v>
      </c>
      <c r="AQ10" s="168">
        <v>9.6718358651771204E-4</v>
      </c>
      <c r="AR10" s="168">
        <v>3.0208032651526848E-3</v>
      </c>
      <c r="AS10" s="168">
        <v>2.2844089091947459E-3</v>
      </c>
      <c r="AT10" s="168">
        <v>1.4852865076980569E-3</v>
      </c>
      <c r="AV10" s="29" t="s">
        <v>3</v>
      </c>
      <c r="AW10" s="63" t="s">
        <v>652</v>
      </c>
      <c r="AX10" s="165">
        <v>0.67045454545454541</v>
      </c>
      <c r="AY10" s="165">
        <v>0.64516129032258063</v>
      </c>
      <c r="AZ10" s="165">
        <v>0.18181818181818182</v>
      </c>
      <c r="BA10" s="165">
        <v>0.18716577540106952</v>
      </c>
      <c r="BB10" s="165">
        <v>0.3848314606741573</v>
      </c>
    </row>
    <row r="11" spans="1:54" ht="24.75" customHeight="1" x14ac:dyDescent="0.25">
      <c r="A11" s="29" t="s">
        <v>4</v>
      </c>
      <c r="B11" s="63" t="s">
        <v>653</v>
      </c>
      <c r="C11" s="155">
        <v>2705</v>
      </c>
      <c r="D11" s="155">
        <v>4210</v>
      </c>
      <c r="E11" s="155">
        <v>1910</v>
      </c>
      <c r="F11" s="155">
        <v>1685</v>
      </c>
      <c r="G11" s="155">
        <v>10515</v>
      </c>
      <c r="H11" s="22"/>
      <c r="I11" s="155">
        <v>726533</v>
      </c>
      <c r="J11" s="155">
        <v>594638</v>
      </c>
      <c r="K11" s="155">
        <v>425430</v>
      </c>
      <c r="L11" s="155">
        <v>467602</v>
      </c>
      <c r="M11" s="156">
        <v>2214203</v>
      </c>
      <c r="N11" s="165">
        <v>3.7231619210689672E-3</v>
      </c>
      <c r="O11" s="165">
        <v>7.0799377100017151E-3</v>
      </c>
      <c r="P11" s="165">
        <v>4.4895752532731585E-3</v>
      </c>
      <c r="Q11" s="165">
        <v>3.6034918584608279E-3</v>
      </c>
      <c r="R11" s="165">
        <v>4.7488870713299552E-3</v>
      </c>
      <c r="S11" s="37"/>
      <c r="T11" s="29" t="s">
        <v>4</v>
      </c>
      <c r="U11" s="63" t="s">
        <v>653</v>
      </c>
      <c r="V11" s="155">
        <v>2380</v>
      </c>
      <c r="W11" s="155">
        <v>3515</v>
      </c>
      <c r="X11" s="155">
        <v>715</v>
      </c>
      <c r="Y11" s="155">
        <v>465</v>
      </c>
      <c r="Z11" s="155">
        <v>7075</v>
      </c>
      <c r="AA11" s="22"/>
      <c r="AB11" s="165">
        <v>3.2758319305523629E-3</v>
      </c>
      <c r="AC11" s="165">
        <v>5.9111593944551136E-3</v>
      </c>
      <c r="AD11" s="165">
        <v>1.6806525162776486E-3</v>
      </c>
      <c r="AE11" s="165">
        <v>9.9443543868503546E-4</v>
      </c>
      <c r="AF11" s="165">
        <v>3.1952806495158755E-3</v>
      </c>
      <c r="AG11" s="135"/>
      <c r="AH11" s="29" t="s">
        <v>4</v>
      </c>
      <c r="AI11" s="60" t="s">
        <v>653</v>
      </c>
      <c r="AJ11" s="167">
        <v>325</v>
      </c>
      <c r="AK11" s="167">
        <v>695</v>
      </c>
      <c r="AL11" s="167">
        <v>1195</v>
      </c>
      <c r="AM11" s="167">
        <v>1220</v>
      </c>
      <c r="AN11" s="167">
        <v>3440</v>
      </c>
      <c r="AO11" s="135"/>
      <c r="AP11" s="168">
        <v>4.4732999051660418E-4</v>
      </c>
      <c r="AQ11" s="168">
        <v>1.1687783155466015E-3</v>
      </c>
      <c r="AR11" s="168">
        <v>2.8089227369955103E-3</v>
      </c>
      <c r="AS11" s="168">
        <v>2.609056419775792E-3</v>
      </c>
      <c r="AT11" s="168">
        <v>1.5536064218140795E-3</v>
      </c>
      <c r="AV11" s="29" t="s">
        <v>4</v>
      </c>
      <c r="AW11" s="63" t="s">
        <v>653</v>
      </c>
      <c r="AX11" s="165">
        <v>0.87985212569316085</v>
      </c>
      <c r="AY11" s="165">
        <v>0.83491686460807601</v>
      </c>
      <c r="AZ11" s="165">
        <v>0.37434554973821987</v>
      </c>
      <c r="BA11" s="165">
        <v>0.27596439169139464</v>
      </c>
      <c r="BB11" s="165">
        <v>0.67284831193533046</v>
      </c>
    </row>
    <row r="12" spans="1:54" ht="24.75" customHeight="1" x14ac:dyDescent="0.25">
      <c r="A12" s="29" t="s">
        <v>5</v>
      </c>
      <c r="B12" s="63" t="s">
        <v>654</v>
      </c>
      <c r="C12" s="155">
        <v>1125</v>
      </c>
      <c r="D12" s="155">
        <v>2050</v>
      </c>
      <c r="E12" s="155">
        <v>1755</v>
      </c>
      <c r="F12" s="155">
        <v>1450</v>
      </c>
      <c r="G12" s="155">
        <v>6380</v>
      </c>
      <c r="H12" s="22"/>
      <c r="I12" s="155">
        <v>631906</v>
      </c>
      <c r="J12" s="155">
        <v>584333</v>
      </c>
      <c r="K12" s="155">
        <v>446072</v>
      </c>
      <c r="L12" s="155">
        <v>511193</v>
      </c>
      <c r="M12" s="156">
        <v>2173504</v>
      </c>
      <c r="N12" s="165">
        <v>1.7803280867723997E-3</v>
      </c>
      <c r="O12" s="165">
        <v>3.5082735358092049E-3</v>
      </c>
      <c r="P12" s="165">
        <v>3.9343424379920727E-3</v>
      </c>
      <c r="Q12" s="165">
        <v>2.8365020647778821E-3</v>
      </c>
      <c r="R12" s="165">
        <v>2.9353523158917581E-3</v>
      </c>
      <c r="S12" s="37"/>
      <c r="T12" s="29" t="s">
        <v>5</v>
      </c>
      <c r="U12" s="63" t="s">
        <v>654</v>
      </c>
      <c r="V12" s="155">
        <v>685</v>
      </c>
      <c r="W12" s="155">
        <v>1140</v>
      </c>
      <c r="X12" s="155">
        <v>300</v>
      </c>
      <c r="Y12" s="155">
        <v>220</v>
      </c>
      <c r="Z12" s="155">
        <v>2345</v>
      </c>
      <c r="AA12" s="22"/>
      <c r="AB12" s="165">
        <v>1.0840219906125279E-3</v>
      </c>
      <c r="AC12" s="165">
        <v>1.9509423564987773E-3</v>
      </c>
      <c r="AD12" s="165">
        <v>6.725371688875338E-4</v>
      </c>
      <c r="AE12" s="165">
        <v>4.3036583051802354E-4</v>
      </c>
      <c r="AF12" s="165">
        <v>1.0789030063896824E-3</v>
      </c>
      <c r="AG12" s="135"/>
      <c r="AH12" s="29" t="s">
        <v>5</v>
      </c>
      <c r="AI12" s="60" t="s">
        <v>654</v>
      </c>
      <c r="AJ12" s="167">
        <v>435</v>
      </c>
      <c r="AK12" s="167">
        <v>915</v>
      </c>
      <c r="AL12" s="167">
        <v>1455</v>
      </c>
      <c r="AM12" s="167">
        <v>1230</v>
      </c>
      <c r="AN12" s="167">
        <v>4035</v>
      </c>
      <c r="AO12" s="135"/>
      <c r="AP12" s="168">
        <v>6.8839352688532783E-4</v>
      </c>
      <c r="AQ12" s="168">
        <v>1.5658879440319134E-3</v>
      </c>
      <c r="AR12" s="168">
        <v>3.261805269104539E-3</v>
      </c>
      <c r="AS12" s="168">
        <v>2.4061362342598586E-3</v>
      </c>
      <c r="AT12" s="168">
        <v>1.8564493095020759E-3</v>
      </c>
      <c r="AV12" s="29" t="s">
        <v>5</v>
      </c>
      <c r="AW12" s="63" t="s">
        <v>654</v>
      </c>
      <c r="AX12" s="165">
        <v>0.60888888888888892</v>
      </c>
      <c r="AY12" s="165">
        <v>0.55609756097560981</v>
      </c>
      <c r="AZ12" s="165">
        <v>0.17094017094017094</v>
      </c>
      <c r="BA12" s="165">
        <v>0.15172413793103448</v>
      </c>
      <c r="BB12" s="165">
        <v>0.36755485893416928</v>
      </c>
    </row>
    <row r="13" spans="1:54" ht="24.75" customHeight="1" x14ac:dyDescent="0.25">
      <c r="A13" s="29" t="s">
        <v>6</v>
      </c>
      <c r="B13" s="63" t="s">
        <v>655</v>
      </c>
      <c r="C13" s="155">
        <v>1215</v>
      </c>
      <c r="D13" s="155">
        <v>2720</v>
      </c>
      <c r="E13" s="155">
        <v>1155</v>
      </c>
      <c r="F13" s="155">
        <v>985</v>
      </c>
      <c r="G13" s="155">
        <v>6070</v>
      </c>
      <c r="H13" s="22"/>
      <c r="I13" s="155">
        <v>353843</v>
      </c>
      <c r="J13" s="155">
        <v>327905</v>
      </c>
      <c r="K13" s="155">
        <v>250662</v>
      </c>
      <c r="L13" s="155">
        <v>301020</v>
      </c>
      <c r="M13" s="156">
        <v>1233430</v>
      </c>
      <c r="N13" s="165">
        <v>3.4337262571253351E-3</v>
      </c>
      <c r="O13" s="165">
        <v>8.2950854668272823E-3</v>
      </c>
      <c r="P13" s="165">
        <v>4.6077985494410801E-3</v>
      </c>
      <c r="Q13" s="165">
        <v>3.272207826722477E-3</v>
      </c>
      <c r="R13" s="165">
        <v>4.9212359031319168E-3</v>
      </c>
      <c r="S13" s="37"/>
      <c r="T13" s="29" t="s">
        <v>6</v>
      </c>
      <c r="U13" s="63" t="s">
        <v>655</v>
      </c>
      <c r="V13" s="155">
        <v>1075</v>
      </c>
      <c r="W13" s="155">
        <v>2355</v>
      </c>
      <c r="X13" s="155">
        <v>425</v>
      </c>
      <c r="Y13" s="155">
        <v>240</v>
      </c>
      <c r="Z13" s="155">
        <v>4095</v>
      </c>
      <c r="AA13" s="22"/>
      <c r="AB13" s="165">
        <v>3.0380705567158318E-3</v>
      </c>
      <c r="AC13" s="165">
        <v>7.1819581891096503E-3</v>
      </c>
      <c r="AD13" s="165">
        <v>1.6955102887553758E-3</v>
      </c>
      <c r="AE13" s="165">
        <v>7.9728921666334467E-4</v>
      </c>
      <c r="AF13" s="165">
        <v>3.3200100532660955E-3</v>
      </c>
      <c r="AG13" s="135"/>
      <c r="AH13" s="29" t="s">
        <v>6</v>
      </c>
      <c r="AI13" s="60" t="s">
        <v>655</v>
      </c>
      <c r="AJ13" s="167">
        <v>140</v>
      </c>
      <c r="AK13" s="167">
        <v>365</v>
      </c>
      <c r="AL13" s="167">
        <v>725</v>
      </c>
      <c r="AM13" s="167">
        <v>745</v>
      </c>
      <c r="AN13" s="167">
        <v>1975</v>
      </c>
      <c r="AO13" s="135"/>
      <c r="AP13" s="168">
        <v>3.9565570040950364E-4</v>
      </c>
      <c r="AQ13" s="168">
        <v>1.1131272777176317E-3</v>
      </c>
      <c r="AR13" s="168">
        <v>2.8923410808179939E-3</v>
      </c>
      <c r="AS13" s="168">
        <v>2.4749186100591321E-3</v>
      </c>
      <c r="AT13" s="168">
        <v>1.6012258498658213E-3</v>
      </c>
      <c r="AV13" s="29" t="s">
        <v>6</v>
      </c>
      <c r="AW13" s="63" t="s">
        <v>655</v>
      </c>
      <c r="AX13" s="165">
        <v>0.8847736625514403</v>
      </c>
      <c r="AY13" s="165">
        <v>0.8658088235294118</v>
      </c>
      <c r="AZ13" s="165">
        <v>0.36796536796536794</v>
      </c>
      <c r="BA13" s="165">
        <v>0.24365482233502539</v>
      </c>
      <c r="BB13" s="165">
        <v>0.67462932454695224</v>
      </c>
    </row>
    <row r="14" spans="1:54" ht="12.75" customHeight="1" thickBot="1" x14ac:dyDescent="0.3">
      <c r="A14" s="39"/>
      <c r="B14" s="39"/>
      <c r="C14" s="40"/>
      <c r="D14" s="40"/>
      <c r="E14" s="40"/>
      <c r="F14" s="40"/>
      <c r="G14" s="40"/>
      <c r="H14" s="22"/>
      <c r="I14" s="40"/>
      <c r="J14" s="40"/>
      <c r="K14" s="40"/>
      <c r="L14" s="40"/>
      <c r="M14" s="41"/>
      <c r="N14" s="40"/>
      <c r="O14" s="40"/>
      <c r="P14" s="40"/>
      <c r="Q14" s="40"/>
      <c r="R14" s="40"/>
      <c r="S14" s="37"/>
      <c r="T14" s="39"/>
      <c r="U14" s="39"/>
      <c r="V14" s="40"/>
      <c r="W14" s="40"/>
      <c r="X14" s="40"/>
      <c r="Y14" s="40"/>
      <c r="Z14" s="40"/>
      <c r="AA14" s="22"/>
      <c r="AB14" s="165"/>
      <c r="AC14" s="165"/>
      <c r="AD14" s="165"/>
      <c r="AE14" s="165"/>
      <c r="AF14" s="165"/>
      <c r="AG14" s="40"/>
      <c r="AH14" s="40"/>
      <c r="AI14" s="40"/>
      <c r="AJ14" s="166"/>
      <c r="AK14" s="166"/>
      <c r="AL14" s="166"/>
      <c r="AM14" s="166"/>
      <c r="AN14" s="166"/>
      <c r="AO14" s="40"/>
      <c r="AP14" s="166"/>
      <c r="AQ14" s="166"/>
      <c r="AR14" s="166"/>
      <c r="AS14" s="166"/>
      <c r="AT14" s="166"/>
      <c r="AV14" s="39"/>
      <c r="AW14" s="39"/>
      <c r="AX14" s="190"/>
      <c r="AY14" s="190"/>
      <c r="AZ14" s="190"/>
      <c r="BA14" s="190"/>
      <c r="BB14" s="190"/>
    </row>
    <row r="15" spans="1:54" ht="24.75" customHeight="1" thickTop="1" thickBot="1" x14ac:dyDescent="0.3">
      <c r="A15" s="42" t="s">
        <v>759</v>
      </c>
      <c r="B15" s="42"/>
      <c r="C15" s="160">
        <v>12217</v>
      </c>
      <c r="D15" s="160">
        <v>22453</v>
      </c>
      <c r="E15" s="160">
        <v>11136</v>
      </c>
      <c r="F15" s="160">
        <v>9331</v>
      </c>
      <c r="G15" s="160">
        <v>55137</v>
      </c>
      <c r="H15" s="62"/>
      <c r="I15" s="163">
        <v>3990759</v>
      </c>
      <c r="J15" s="163">
        <v>3536817</v>
      </c>
      <c r="K15" s="163">
        <v>2664513</v>
      </c>
      <c r="L15" s="163">
        <v>3090232</v>
      </c>
      <c r="M15" s="213">
        <v>13282321</v>
      </c>
      <c r="N15" s="164">
        <v>3.0613224201210846E-3</v>
      </c>
      <c r="O15" s="164">
        <v>6.3483635144255413E-3</v>
      </c>
      <c r="P15" s="164">
        <v>4.1793753680316069E-3</v>
      </c>
      <c r="Q15" s="164">
        <v>3.0195143924469101E-3</v>
      </c>
      <c r="R15" s="164">
        <v>4.1511570154041605E-3</v>
      </c>
      <c r="S15" s="37"/>
      <c r="T15" s="42" t="s">
        <v>759</v>
      </c>
      <c r="U15" s="42"/>
      <c r="V15" s="160">
        <v>10581</v>
      </c>
      <c r="W15" s="160">
        <v>18626</v>
      </c>
      <c r="X15" s="160">
        <v>3714</v>
      </c>
      <c r="Y15" s="160">
        <v>2269</v>
      </c>
      <c r="Z15" s="160">
        <v>35190</v>
      </c>
      <c r="AA15" s="62"/>
      <c r="AB15" s="169">
        <v>2.6513753398789554E-3</v>
      </c>
      <c r="AC15" s="169">
        <v>5.2663171433523417E-3</v>
      </c>
      <c r="AD15" s="169">
        <v>1.3938757288855413E-3</v>
      </c>
      <c r="AE15" s="169">
        <v>7.3424907903354834E-4</v>
      </c>
      <c r="AF15" s="169">
        <v>2.6493863534844549E-3</v>
      </c>
      <c r="AG15" s="136"/>
      <c r="AH15" s="42" t="s">
        <v>759</v>
      </c>
      <c r="AI15" s="42"/>
      <c r="AJ15" s="160">
        <v>1636</v>
      </c>
      <c r="AK15" s="160">
        <v>3827</v>
      </c>
      <c r="AL15" s="160">
        <v>7422</v>
      </c>
      <c r="AM15" s="160">
        <v>7062</v>
      </c>
      <c r="AN15" s="160">
        <v>19947</v>
      </c>
      <c r="AO15" s="136"/>
      <c r="AP15" s="181">
        <v>4.0994708024212937E-4</v>
      </c>
      <c r="AQ15" s="181">
        <v>1.0820463710731994E-3</v>
      </c>
      <c r="AR15" s="181">
        <v>2.7854996391460654E-3</v>
      </c>
      <c r="AS15" s="181">
        <v>2.285265313413362E-3</v>
      </c>
      <c r="AT15" s="181">
        <v>1.5017706619197052E-3</v>
      </c>
      <c r="AV15" s="42" t="s">
        <v>332</v>
      </c>
      <c r="AW15" s="42"/>
      <c r="AX15" s="181">
        <v>0.8660882377015634</v>
      </c>
      <c r="AY15" s="181">
        <v>0.82955507059190303</v>
      </c>
      <c r="AZ15" s="181">
        <v>0.33351293103448276</v>
      </c>
      <c r="BA15" s="181">
        <v>0.24316793484085308</v>
      </c>
      <c r="BB15" s="181">
        <v>0.63822841286250609</v>
      </c>
    </row>
    <row r="16" spans="1:54" ht="14.4" thickTop="1" x14ac:dyDescent="0.25">
      <c r="C16" s="20"/>
      <c r="D16" s="20"/>
      <c r="E16" s="20"/>
      <c r="F16" s="20"/>
      <c r="G16" s="20"/>
      <c r="M16" s="20"/>
    </row>
    <row r="17" spans="1:8" ht="16.2" x14ac:dyDescent="0.25">
      <c r="A17" s="18" t="s">
        <v>815</v>
      </c>
      <c r="G17" s="18"/>
      <c r="H17" s="18"/>
    </row>
    <row r="18" spans="1:8" x14ac:dyDescent="0.25">
      <c r="A18" s="18" t="s">
        <v>764</v>
      </c>
    </row>
    <row r="21" spans="1:8" x14ac:dyDescent="0.25">
      <c r="A21" s="9"/>
      <c r="B21" s="9"/>
      <c r="C21" s="9"/>
    </row>
  </sheetData>
  <mergeCells count="9">
    <mergeCell ref="AJ3:AN3"/>
    <mergeCell ref="AP3:AT3"/>
    <mergeCell ref="AX3:BB3"/>
    <mergeCell ref="A1:G1"/>
    <mergeCell ref="C3:G3"/>
    <mergeCell ref="I3:M3"/>
    <mergeCell ref="N3:R3"/>
    <mergeCell ref="V3:Z3"/>
    <mergeCell ref="AB3:AF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H336"/>
  <sheetViews>
    <sheetView zoomScale="80" zoomScaleNormal="80" workbookViewId="0">
      <selection activeCell="AF26" sqref="AF26"/>
    </sheetView>
  </sheetViews>
  <sheetFormatPr defaultColWidth="9.33203125" defaultRowHeight="13.8" x14ac:dyDescent="0.25"/>
  <cols>
    <col min="1" max="1" width="37.109375" style="18" customWidth="1"/>
    <col min="2" max="2" width="12.6640625" style="17" customWidth="1"/>
    <col min="3" max="3" width="39.6640625" style="18" bestFit="1" customWidth="1"/>
    <col min="4" max="6" width="14.44140625" style="17" customWidth="1"/>
    <col min="7" max="7" width="16.44140625" style="17" customWidth="1"/>
    <col min="8" max="8" width="19.44140625" style="17" customWidth="1"/>
    <col min="9" max="9" width="2.33203125" style="24" customWidth="1"/>
    <col min="10" max="11" width="14.44140625" style="17" customWidth="1"/>
    <col min="12" max="13" width="13.6640625" style="17" customWidth="1"/>
    <col min="14" max="14" width="14.33203125" style="17" customWidth="1"/>
    <col min="15" max="15" width="16.5546875" style="51" customWidth="1"/>
    <col min="16" max="16" width="14.44140625" style="51" customWidth="1"/>
    <col min="17" max="18" width="16.44140625" style="51" customWidth="1"/>
    <col min="19" max="19" width="14" style="51" customWidth="1"/>
    <col min="20" max="20" width="6.33203125" style="18" customWidth="1"/>
    <col min="21" max="21" width="17.44140625" style="18" customWidth="1"/>
    <col min="22" max="22" width="12.6640625" style="17" customWidth="1"/>
    <col min="23" max="23" width="32.33203125" style="18" customWidth="1"/>
    <col min="24" max="26" width="14.44140625" style="17" customWidth="1"/>
    <col min="27" max="27" width="16.44140625" style="17" customWidth="1"/>
    <col min="28" max="28" width="15.6640625" style="17" customWidth="1"/>
    <col min="29" max="29" width="3" style="17" customWidth="1"/>
    <col min="30" max="32" width="14.5546875" style="17" customWidth="1"/>
    <col min="33" max="33" width="16" style="17" customWidth="1"/>
    <col min="34" max="34" width="14.5546875" style="17" customWidth="1"/>
    <col min="35" max="35" width="6.33203125" style="18" customWidth="1"/>
    <col min="36" max="36" width="17.6640625" style="18" customWidth="1"/>
    <col min="37" max="37" width="12.6640625" style="18" customWidth="1"/>
    <col min="38" max="38" width="31.6640625" style="18" customWidth="1"/>
    <col min="39" max="43" width="14.6640625" style="18" customWidth="1"/>
    <col min="44" max="44" width="3.33203125" style="84" customWidth="1"/>
    <col min="45" max="49" width="14.6640625" style="18" customWidth="1"/>
    <col min="50" max="50" width="4.33203125" style="18" customWidth="1"/>
    <col min="51" max="51" width="17.6640625" style="18" customWidth="1"/>
    <col min="52" max="52" width="12.6640625" style="18" customWidth="1"/>
    <col min="53" max="53" width="39.6640625" style="18" bestFit="1" customWidth="1"/>
    <col min="54" max="58" width="16.33203125" style="174" customWidth="1"/>
    <col min="59" max="16384" width="9.33203125" style="18"/>
  </cols>
  <sheetData>
    <row r="1" spans="1:58" ht="56.25" customHeight="1" x14ac:dyDescent="0.25">
      <c r="A1" s="250" t="s">
        <v>755</v>
      </c>
      <c r="B1" s="251"/>
      <c r="C1" s="251"/>
      <c r="D1" s="251"/>
      <c r="E1" s="251"/>
      <c r="F1" s="251"/>
      <c r="G1" s="251"/>
      <c r="H1" s="251"/>
      <c r="I1" s="16"/>
      <c r="U1" s="19"/>
      <c r="V1" s="16"/>
      <c r="W1" s="16"/>
      <c r="X1" s="16"/>
      <c r="Y1" s="16"/>
      <c r="Z1" s="16"/>
      <c r="AA1" s="16"/>
      <c r="AB1" s="16"/>
      <c r="AC1" s="16"/>
      <c r="AR1" s="18"/>
    </row>
    <row r="2" spans="1:58" ht="18.75" customHeight="1" x14ac:dyDescent="0.25">
      <c r="A2" s="19"/>
      <c r="B2" s="16"/>
      <c r="C2" s="16"/>
      <c r="D2" s="16"/>
      <c r="E2" s="16"/>
      <c r="F2" s="16"/>
      <c r="G2" s="16"/>
      <c r="H2" s="16"/>
      <c r="I2" s="16"/>
      <c r="U2" s="19"/>
      <c r="V2" s="16"/>
      <c r="W2" s="16"/>
      <c r="X2" s="16"/>
      <c r="Y2" s="16"/>
      <c r="Z2" s="16"/>
      <c r="AA2" s="16"/>
      <c r="AB2" s="16"/>
      <c r="AC2" s="16"/>
      <c r="AQ2" s="193"/>
      <c r="AR2" s="18"/>
      <c r="AS2" s="194"/>
    </row>
    <row r="3" spans="1:58" ht="17.25" customHeight="1" x14ac:dyDescent="0.25">
      <c r="D3" s="252" t="s">
        <v>664</v>
      </c>
      <c r="E3" s="253"/>
      <c r="F3" s="254"/>
      <c r="G3" s="254"/>
      <c r="H3" s="255"/>
      <c r="I3" s="20"/>
      <c r="J3" s="256" t="s">
        <v>710</v>
      </c>
      <c r="K3" s="257"/>
      <c r="L3" s="257"/>
      <c r="M3" s="257"/>
      <c r="N3" s="258"/>
      <c r="O3" s="259" t="s">
        <v>728</v>
      </c>
      <c r="P3" s="260"/>
      <c r="Q3" s="260"/>
      <c r="R3" s="260"/>
      <c r="S3" s="261"/>
      <c r="X3" s="262" t="s">
        <v>665</v>
      </c>
      <c r="Y3" s="263"/>
      <c r="Z3" s="264"/>
      <c r="AA3" s="264"/>
      <c r="AB3" s="265"/>
      <c r="AD3" s="247" t="s">
        <v>729</v>
      </c>
      <c r="AE3" s="248"/>
      <c r="AF3" s="248"/>
      <c r="AG3" s="248"/>
      <c r="AH3" s="249"/>
      <c r="AK3" s="17"/>
      <c r="AM3" s="236" t="s">
        <v>666</v>
      </c>
      <c r="AN3" s="237"/>
      <c r="AO3" s="238"/>
      <c r="AP3" s="238"/>
      <c r="AQ3" s="239"/>
      <c r="AR3" s="85"/>
      <c r="AS3" s="240" t="s">
        <v>730</v>
      </c>
      <c r="AT3" s="241"/>
      <c r="AU3" s="241"/>
      <c r="AV3" s="241"/>
      <c r="AW3" s="242"/>
      <c r="AZ3" s="17"/>
      <c r="BB3" s="243" t="s">
        <v>668</v>
      </c>
      <c r="BC3" s="244"/>
      <c r="BD3" s="245"/>
      <c r="BE3" s="245"/>
      <c r="BF3" s="246"/>
    </row>
    <row r="4" spans="1:58" s="21" customFormat="1" ht="57.75" customHeight="1" x14ac:dyDescent="0.25">
      <c r="A4" s="89" t="s">
        <v>657</v>
      </c>
      <c r="B4" s="90" t="s">
        <v>319</v>
      </c>
      <c r="C4" s="91" t="s">
        <v>320</v>
      </c>
      <c r="D4" s="126" t="s">
        <v>697</v>
      </c>
      <c r="E4" s="126" t="s">
        <v>698</v>
      </c>
      <c r="F4" s="126" t="s">
        <v>699</v>
      </c>
      <c r="G4" s="127" t="s">
        <v>324</v>
      </c>
      <c r="H4" s="131" t="s">
        <v>325</v>
      </c>
      <c r="I4" s="47"/>
      <c r="J4" s="64" t="s">
        <v>697</v>
      </c>
      <c r="K4" s="64" t="s">
        <v>698</v>
      </c>
      <c r="L4" s="64" t="s">
        <v>699</v>
      </c>
      <c r="M4" s="65" t="s">
        <v>324</v>
      </c>
      <c r="N4" s="66" t="s">
        <v>325</v>
      </c>
      <c r="O4" s="94" t="s">
        <v>697</v>
      </c>
      <c r="P4" s="94" t="s">
        <v>698</v>
      </c>
      <c r="Q4" s="94" t="s">
        <v>699</v>
      </c>
      <c r="R4" s="95" t="s">
        <v>324</v>
      </c>
      <c r="S4" s="96" t="s">
        <v>325</v>
      </c>
      <c r="U4" s="97" t="s">
        <v>657</v>
      </c>
      <c r="V4" s="123" t="s">
        <v>319</v>
      </c>
      <c r="W4" s="98" t="s">
        <v>320</v>
      </c>
      <c r="X4" s="128" t="s">
        <v>697</v>
      </c>
      <c r="Y4" s="128" t="s">
        <v>698</v>
      </c>
      <c r="Z4" s="128" t="s">
        <v>699</v>
      </c>
      <c r="AA4" s="129" t="s">
        <v>324</v>
      </c>
      <c r="AB4" s="130" t="s">
        <v>325</v>
      </c>
      <c r="AC4" s="47"/>
      <c r="AD4" s="99" t="s">
        <v>697</v>
      </c>
      <c r="AE4" s="99" t="s">
        <v>698</v>
      </c>
      <c r="AF4" s="99" t="s">
        <v>699</v>
      </c>
      <c r="AG4" s="100" t="s">
        <v>324</v>
      </c>
      <c r="AH4" s="101" t="s">
        <v>325</v>
      </c>
      <c r="AJ4" s="49" t="s">
        <v>657</v>
      </c>
      <c r="AK4" s="124" t="s">
        <v>319</v>
      </c>
      <c r="AL4" s="48" t="s">
        <v>320</v>
      </c>
      <c r="AM4" s="67" t="s">
        <v>697</v>
      </c>
      <c r="AN4" s="67" t="s">
        <v>698</v>
      </c>
      <c r="AO4" s="67" t="s">
        <v>699</v>
      </c>
      <c r="AP4" s="68" t="s">
        <v>324</v>
      </c>
      <c r="AQ4" s="82" t="s">
        <v>325</v>
      </c>
      <c r="AR4" s="86"/>
      <c r="AS4" s="83" t="s">
        <v>697</v>
      </c>
      <c r="AT4" s="69" t="s">
        <v>698</v>
      </c>
      <c r="AU4" s="69" t="s">
        <v>699</v>
      </c>
      <c r="AV4" s="70" t="s">
        <v>324</v>
      </c>
      <c r="AW4" s="71" t="s">
        <v>325</v>
      </c>
      <c r="AY4" s="102" t="s">
        <v>657</v>
      </c>
      <c r="AZ4" s="125" t="s">
        <v>319</v>
      </c>
      <c r="BA4" s="103" t="s">
        <v>320</v>
      </c>
      <c r="BB4" s="104" t="s">
        <v>697</v>
      </c>
      <c r="BC4" s="104" t="s">
        <v>698</v>
      </c>
      <c r="BD4" s="105" t="s">
        <v>699</v>
      </c>
      <c r="BE4" s="106" t="s">
        <v>324</v>
      </c>
      <c r="BF4" s="107" t="s">
        <v>325</v>
      </c>
    </row>
    <row r="5" spans="1:58" ht="18" customHeight="1" x14ac:dyDescent="0.25">
      <c r="A5" s="233" t="s">
        <v>1</v>
      </c>
      <c r="B5" s="143" t="s">
        <v>348</v>
      </c>
      <c r="C5" s="72" t="s">
        <v>121</v>
      </c>
      <c r="D5" s="155" t="s">
        <v>317</v>
      </c>
      <c r="E5" s="155">
        <v>15</v>
      </c>
      <c r="F5" s="155">
        <v>30</v>
      </c>
      <c r="G5" s="155">
        <v>30</v>
      </c>
      <c r="H5" s="155">
        <v>80</v>
      </c>
      <c r="I5" s="62"/>
      <c r="J5" s="155">
        <v>20243</v>
      </c>
      <c r="K5" s="155">
        <v>17939</v>
      </c>
      <c r="L5" s="155">
        <v>12859</v>
      </c>
      <c r="M5" s="155">
        <v>15661</v>
      </c>
      <c r="N5" s="155">
        <v>66702</v>
      </c>
      <c r="O5" s="165" t="s">
        <v>317</v>
      </c>
      <c r="P5" s="165">
        <v>8.3616701042421538E-4</v>
      </c>
      <c r="Q5" s="165">
        <v>2.332996344972393E-3</v>
      </c>
      <c r="R5" s="165">
        <v>1.9155864887299662E-3</v>
      </c>
      <c r="S5" s="165">
        <v>1.1993643369014421E-3</v>
      </c>
      <c r="U5" s="233" t="s">
        <v>1</v>
      </c>
      <c r="V5" s="143" t="s">
        <v>348</v>
      </c>
      <c r="W5" s="72" t="s">
        <v>121</v>
      </c>
      <c r="X5" s="177" t="s">
        <v>317</v>
      </c>
      <c r="Y5" s="177" t="s">
        <v>317</v>
      </c>
      <c r="Z5" s="177" t="s">
        <v>317</v>
      </c>
      <c r="AA5" s="177" t="s">
        <v>317</v>
      </c>
      <c r="AB5" s="177">
        <v>10</v>
      </c>
      <c r="AC5" s="40"/>
      <c r="AD5" s="172" t="s">
        <v>317</v>
      </c>
      <c r="AE5" s="172" t="s">
        <v>317</v>
      </c>
      <c r="AF5" s="172" t="s">
        <v>317</v>
      </c>
      <c r="AG5" s="172" t="s">
        <v>317</v>
      </c>
      <c r="AH5" s="172">
        <v>1.4992054211268027E-4</v>
      </c>
      <c r="AJ5" s="233" t="s">
        <v>1</v>
      </c>
      <c r="AK5" s="143" t="s">
        <v>348</v>
      </c>
      <c r="AL5" s="72" t="s">
        <v>121</v>
      </c>
      <c r="AM5" s="155" t="s">
        <v>317</v>
      </c>
      <c r="AN5" s="155">
        <v>10</v>
      </c>
      <c r="AO5" s="155">
        <v>30</v>
      </c>
      <c r="AP5" s="155">
        <v>30</v>
      </c>
      <c r="AQ5" s="155">
        <v>70</v>
      </c>
      <c r="AR5" s="87"/>
      <c r="AS5" s="172" t="s">
        <v>317</v>
      </c>
      <c r="AT5" s="172">
        <v>5.5744467361614359E-4</v>
      </c>
      <c r="AU5" s="172">
        <v>2.332996344972393E-3</v>
      </c>
      <c r="AV5" s="172">
        <v>1.9155864887299662E-3</v>
      </c>
      <c r="AW5" s="172">
        <v>1.0494437947887619E-3</v>
      </c>
      <c r="AY5" s="233" t="s">
        <v>1</v>
      </c>
      <c r="AZ5" s="143" t="s">
        <v>348</v>
      </c>
      <c r="BA5" s="72" t="s">
        <v>121</v>
      </c>
      <c r="BB5" s="165" t="s">
        <v>317</v>
      </c>
      <c r="BC5" s="165" t="s">
        <v>317</v>
      </c>
      <c r="BD5" s="165" t="s">
        <v>317</v>
      </c>
      <c r="BE5" s="165" t="s">
        <v>317</v>
      </c>
      <c r="BF5" s="165">
        <v>0.125</v>
      </c>
    </row>
    <row r="6" spans="1:58" ht="18" customHeight="1" x14ac:dyDescent="0.25">
      <c r="A6" s="234"/>
      <c r="B6" s="143" t="s">
        <v>358</v>
      </c>
      <c r="C6" s="72" t="s">
        <v>122</v>
      </c>
      <c r="D6" s="155" t="s">
        <v>317</v>
      </c>
      <c r="E6" s="155">
        <v>10</v>
      </c>
      <c r="F6" s="155">
        <v>35</v>
      </c>
      <c r="G6" s="155">
        <v>35</v>
      </c>
      <c r="H6" s="155">
        <v>85</v>
      </c>
      <c r="I6" s="62"/>
      <c r="J6" s="155">
        <v>30142</v>
      </c>
      <c r="K6" s="155">
        <v>24455</v>
      </c>
      <c r="L6" s="155">
        <v>17447</v>
      </c>
      <c r="M6" s="155">
        <v>24543</v>
      </c>
      <c r="N6" s="155">
        <v>96587</v>
      </c>
      <c r="O6" s="165" t="s">
        <v>317</v>
      </c>
      <c r="P6" s="165">
        <v>4.0891433244735228E-4</v>
      </c>
      <c r="Q6" s="165">
        <v>2.0060755430733076E-3</v>
      </c>
      <c r="R6" s="165">
        <v>1.426068532779204E-3</v>
      </c>
      <c r="S6" s="165">
        <v>8.8003561555902968E-4</v>
      </c>
      <c r="U6" s="234"/>
      <c r="V6" s="143" t="s">
        <v>358</v>
      </c>
      <c r="W6" s="72" t="s">
        <v>122</v>
      </c>
      <c r="X6" s="177" t="s">
        <v>317</v>
      </c>
      <c r="Y6" s="177">
        <v>10</v>
      </c>
      <c r="Z6" s="177" t="s">
        <v>317</v>
      </c>
      <c r="AA6" s="177">
        <v>10</v>
      </c>
      <c r="AB6" s="177">
        <v>25</v>
      </c>
      <c r="AC6" s="40"/>
      <c r="AD6" s="172" t="s">
        <v>317</v>
      </c>
      <c r="AE6" s="172">
        <v>4.0891433244735228E-4</v>
      </c>
      <c r="AF6" s="172" t="s">
        <v>317</v>
      </c>
      <c r="AG6" s="172">
        <v>4.0744815222262966E-4</v>
      </c>
      <c r="AH6" s="172">
        <v>2.5883400457618518E-4</v>
      </c>
      <c r="AJ6" s="234"/>
      <c r="AK6" s="143" t="s">
        <v>358</v>
      </c>
      <c r="AL6" s="72" t="s">
        <v>122</v>
      </c>
      <c r="AM6" s="155" t="s">
        <v>317</v>
      </c>
      <c r="AN6" s="155" t="s">
        <v>317</v>
      </c>
      <c r="AO6" s="155">
        <v>25</v>
      </c>
      <c r="AP6" s="155">
        <v>25</v>
      </c>
      <c r="AQ6" s="155">
        <v>60</v>
      </c>
      <c r="AR6" s="87"/>
      <c r="AS6" s="172" t="s">
        <v>317</v>
      </c>
      <c r="AT6" s="172" t="s">
        <v>317</v>
      </c>
      <c r="AU6" s="172">
        <v>1.4329111021952198E-3</v>
      </c>
      <c r="AV6" s="172">
        <v>1.0186203805565741E-3</v>
      </c>
      <c r="AW6" s="172">
        <v>6.2120161098284444E-4</v>
      </c>
      <c r="AY6" s="234"/>
      <c r="AZ6" s="143" t="s">
        <v>358</v>
      </c>
      <c r="BA6" s="72" t="s">
        <v>122</v>
      </c>
      <c r="BB6" s="165" t="s">
        <v>317</v>
      </c>
      <c r="BC6" s="165">
        <v>1</v>
      </c>
      <c r="BD6" s="165" t="s">
        <v>317</v>
      </c>
      <c r="BE6" s="165">
        <v>0.2857142857142857</v>
      </c>
      <c r="BF6" s="165">
        <v>0.29411764705882354</v>
      </c>
    </row>
    <row r="7" spans="1:58" ht="18" customHeight="1" x14ac:dyDescent="0.25">
      <c r="A7" s="234"/>
      <c r="B7" s="143" t="s">
        <v>370</v>
      </c>
      <c r="C7" s="72" t="s">
        <v>123</v>
      </c>
      <c r="D7" s="155" t="s">
        <v>317</v>
      </c>
      <c r="E7" s="155" t="s">
        <v>317</v>
      </c>
      <c r="F7" s="155" t="s">
        <v>317</v>
      </c>
      <c r="G7" s="155" t="s">
        <v>317</v>
      </c>
      <c r="H7" s="155">
        <v>10</v>
      </c>
      <c r="I7" s="62"/>
      <c r="J7" s="155">
        <v>2283</v>
      </c>
      <c r="K7" s="155">
        <v>1951</v>
      </c>
      <c r="L7" s="155">
        <v>1886</v>
      </c>
      <c r="M7" s="155">
        <v>2486</v>
      </c>
      <c r="N7" s="155">
        <v>8606</v>
      </c>
      <c r="O7" s="165" t="s">
        <v>317</v>
      </c>
      <c r="P7" s="165" t="s">
        <v>317</v>
      </c>
      <c r="Q7" s="165" t="s">
        <v>317</v>
      </c>
      <c r="R7" s="165" t="s">
        <v>317</v>
      </c>
      <c r="S7" s="165">
        <v>1.1619800139437602E-3</v>
      </c>
      <c r="U7" s="234"/>
      <c r="V7" s="143" t="s">
        <v>370</v>
      </c>
      <c r="W7" s="72" t="s">
        <v>123</v>
      </c>
      <c r="X7" s="177" t="s">
        <v>317</v>
      </c>
      <c r="Y7" s="177" t="s">
        <v>317</v>
      </c>
      <c r="Z7" s="177" t="s">
        <v>317</v>
      </c>
      <c r="AA7" s="177" t="s">
        <v>317</v>
      </c>
      <c r="AB7" s="177" t="s">
        <v>317</v>
      </c>
      <c r="AC7" s="40"/>
      <c r="AD7" s="172" t="s">
        <v>317</v>
      </c>
      <c r="AE7" s="172" t="s">
        <v>317</v>
      </c>
      <c r="AF7" s="172" t="s">
        <v>317</v>
      </c>
      <c r="AG7" s="172" t="s">
        <v>317</v>
      </c>
      <c r="AH7" s="172" t="s">
        <v>317</v>
      </c>
      <c r="AJ7" s="234"/>
      <c r="AK7" s="143" t="s">
        <v>370</v>
      </c>
      <c r="AL7" s="72" t="s">
        <v>123</v>
      </c>
      <c r="AM7" s="155" t="s">
        <v>317</v>
      </c>
      <c r="AN7" s="155" t="s">
        <v>317</v>
      </c>
      <c r="AO7" s="155" t="s">
        <v>317</v>
      </c>
      <c r="AP7" s="155" t="s">
        <v>317</v>
      </c>
      <c r="AQ7" s="155">
        <v>10</v>
      </c>
      <c r="AR7" s="87"/>
      <c r="AS7" s="172" t="s">
        <v>317</v>
      </c>
      <c r="AT7" s="172" t="s">
        <v>317</v>
      </c>
      <c r="AU7" s="172" t="s">
        <v>317</v>
      </c>
      <c r="AV7" s="172" t="s">
        <v>317</v>
      </c>
      <c r="AW7" s="172">
        <v>1.1619800139437602E-3</v>
      </c>
      <c r="AY7" s="234"/>
      <c r="AZ7" s="143" t="s">
        <v>370</v>
      </c>
      <c r="BA7" s="72" t="s">
        <v>123</v>
      </c>
      <c r="BB7" s="165" t="s">
        <v>317</v>
      </c>
      <c r="BC7" s="165" t="s">
        <v>317</v>
      </c>
      <c r="BD7" s="165" t="s">
        <v>317</v>
      </c>
      <c r="BE7" s="165" t="s">
        <v>317</v>
      </c>
      <c r="BF7" s="165" t="s">
        <v>317</v>
      </c>
    </row>
    <row r="8" spans="1:58" ht="18" customHeight="1" x14ac:dyDescent="0.25">
      <c r="A8" s="234"/>
      <c r="B8" s="143" t="s">
        <v>367</v>
      </c>
      <c r="C8" s="72" t="s">
        <v>124</v>
      </c>
      <c r="D8" s="155" t="s">
        <v>317</v>
      </c>
      <c r="E8" s="155">
        <v>10</v>
      </c>
      <c r="F8" s="155">
        <v>25</v>
      </c>
      <c r="G8" s="155">
        <v>20</v>
      </c>
      <c r="H8" s="155">
        <v>60</v>
      </c>
      <c r="I8" s="62"/>
      <c r="J8" s="155">
        <v>24967</v>
      </c>
      <c r="K8" s="155">
        <v>19918</v>
      </c>
      <c r="L8" s="155">
        <v>14033</v>
      </c>
      <c r="M8" s="155">
        <v>26256</v>
      </c>
      <c r="N8" s="155">
        <v>85174</v>
      </c>
      <c r="O8" s="165" t="s">
        <v>317</v>
      </c>
      <c r="P8" s="165">
        <v>5.0205843960236969E-4</v>
      </c>
      <c r="Q8" s="165">
        <v>1.7815150003563031E-3</v>
      </c>
      <c r="R8" s="165">
        <v>7.6173065204143816E-4</v>
      </c>
      <c r="S8" s="165">
        <v>7.0444032216404064E-4</v>
      </c>
      <c r="U8" s="234"/>
      <c r="V8" s="143" t="s">
        <v>367</v>
      </c>
      <c r="W8" s="72" t="s">
        <v>124</v>
      </c>
      <c r="X8" s="177" t="s">
        <v>317</v>
      </c>
      <c r="Y8" s="177" t="s">
        <v>317</v>
      </c>
      <c r="Z8" s="177" t="s">
        <v>317</v>
      </c>
      <c r="AA8" s="177" t="s">
        <v>317</v>
      </c>
      <c r="AB8" s="177">
        <v>15</v>
      </c>
      <c r="AC8" s="40"/>
      <c r="AD8" s="172" t="s">
        <v>317</v>
      </c>
      <c r="AE8" s="172" t="s">
        <v>317</v>
      </c>
      <c r="AF8" s="172" t="s">
        <v>317</v>
      </c>
      <c r="AG8" s="172" t="s">
        <v>317</v>
      </c>
      <c r="AH8" s="172">
        <v>1.7611008054101016E-4</v>
      </c>
      <c r="AJ8" s="234"/>
      <c r="AK8" s="143" t="s">
        <v>367</v>
      </c>
      <c r="AL8" s="72" t="s">
        <v>124</v>
      </c>
      <c r="AM8" s="155" t="s">
        <v>317</v>
      </c>
      <c r="AN8" s="155" t="s">
        <v>317</v>
      </c>
      <c r="AO8" s="155">
        <v>25</v>
      </c>
      <c r="AP8" s="155">
        <v>20</v>
      </c>
      <c r="AQ8" s="155">
        <v>45</v>
      </c>
      <c r="AR8" s="87"/>
      <c r="AS8" s="172" t="s">
        <v>317</v>
      </c>
      <c r="AT8" s="172" t="s">
        <v>317</v>
      </c>
      <c r="AU8" s="172">
        <v>1.7815150003563031E-3</v>
      </c>
      <c r="AV8" s="172">
        <v>7.6173065204143816E-4</v>
      </c>
      <c r="AW8" s="172">
        <v>5.2833024162303054E-4</v>
      </c>
      <c r="AY8" s="234"/>
      <c r="AZ8" s="143" t="s">
        <v>367</v>
      </c>
      <c r="BA8" s="72" t="s">
        <v>124</v>
      </c>
      <c r="BB8" s="165" t="s">
        <v>317</v>
      </c>
      <c r="BC8" s="165" t="s">
        <v>317</v>
      </c>
      <c r="BD8" s="165" t="s">
        <v>317</v>
      </c>
      <c r="BE8" s="165" t="s">
        <v>317</v>
      </c>
      <c r="BF8" s="165">
        <v>0.25</v>
      </c>
    </row>
    <row r="9" spans="1:58" ht="18" customHeight="1" x14ac:dyDescent="0.25">
      <c r="A9" s="234"/>
      <c r="B9" s="143" t="s">
        <v>337</v>
      </c>
      <c r="C9" s="72" t="s">
        <v>125</v>
      </c>
      <c r="D9" s="155" t="s">
        <v>317</v>
      </c>
      <c r="E9" s="155">
        <v>10</v>
      </c>
      <c r="F9" s="155">
        <v>15</v>
      </c>
      <c r="G9" s="155">
        <v>10</v>
      </c>
      <c r="H9" s="155">
        <v>35</v>
      </c>
      <c r="I9" s="62"/>
      <c r="J9" s="155">
        <v>7729</v>
      </c>
      <c r="K9" s="155">
        <v>6910</v>
      </c>
      <c r="L9" s="155">
        <v>5357</v>
      </c>
      <c r="M9" s="155">
        <v>6446</v>
      </c>
      <c r="N9" s="155">
        <v>26442</v>
      </c>
      <c r="O9" s="165" t="s">
        <v>317</v>
      </c>
      <c r="P9" s="165">
        <v>1.4471780028943559E-3</v>
      </c>
      <c r="Q9" s="165">
        <v>2.800074668657831E-3</v>
      </c>
      <c r="R9" s="165">
        <v>1.5513496742165685E-3</v>
      </c>
      <c r="S9" s="165">
        <v>1.3236517661296423E-3</v>
      </c>
      <c r="U9" s="234"/>
      <c r="V9" s="143" t="s">
        <v>337</v>
      </c>
      <c r="W9" s="72" t="s">
        <v>125</v>
      </c>
      <c r="X9" s="177" t="s">
        <v>317</v>
      </c>
      <c r="Y9" s="177" t="s">
        <v>317</v>
      </c>
      <c r="Z9" s="177" t="s">
        <v>317</v>
      </c>
      <c r="AA9" s="177" t="s">
        <v>317</v>
      </c>
      <c r="AB9" s="177" t="s">
        <v>317</v>
      </c>
      <c r="AC9" s="40"/>
      <c r="AD9" s="172" t="s">
        <v>317</v>
      </c>
      <c r="AE9" s="172" t="s">
        <v>317</v>
      </c>
      <c r="AF9" s="172" t="s">
        <v>317</v>
      </c>
      <c r="AG9" s="172" t="s">
        <v>317</v>
      </c>
      <c r="AH9" s="172" t="s">
        <v>317</v>
      </c>
      <c r="AJ9" s="234"/>
      <c r="AK9" s="143" t="s">
        <v>337</v>
      </c>
      <c r="AL9" s="72" t="s">
        <v>125</v>
      </c>
      <c r="AM9" s="155" t="s">
        <v>317</v>
      </c>
      <c r="AN9" s="155" t="s">
        <v>317</v>
      </c>
      <c r="AO9" s="155">
        <v>15</v>
      </c>
      <c r="AP9" s="155">
        <v>10</v>
      </c>
      <c r="AQ9" s="155">
        <v>30</v>
      </c>
      <c r="AR9" s="87"/>
      <c r="AS9" s="172" t="s">
        <v>317</v>
      </c>
      <c r="AT9" s="172" t="s">
        <v>317</v>
      </c>
      <c r="AU9" s="172">
        <v>2.800074668657831E-3</v>
      </c>
      <c r="AV9" s="172">
        <v>1.5513496742165685E-3</v>
      </c>
      <c r="AW9" s="172">
        <v>1.1345586566825505E-3</v>
      </c>
      <c r="AY9" s="234"/>
      <c r="AZ9" s="143" t="s">
        <v>337</v>
      </c>
      <c r="BA9" s="72" t="s">
        <v>125</v>
      </c>
      <c r="BB9" s="165" t="s">
        <v>317</v>
      </c>
      <c r="BC9" s="165" t="s">
        <v>317</v>
      </c>
      <c r="BD9" s="165" t="s">
        <v>317</v>
      </c>
      <c r="BE9" s="165" t="s">
        <v>317</v>
      </c>
      <c r="BF9" s="165" t="s">
        <v>317</v>
      </c>
    </row>
    <row r="10" spans="1:58" ht="18" customHeight="1" x14ac:dyDescent="0.25">
      <c r="A10" s="234"/>
      <c r="B10" s="143" t="s">
        <v>341</v>
      </c>
      <c r="C10" s="72" t="s">
        <v>126</v>
      </c>
      <c r="D10" s="155">
        <v>10</v>
      </c>
      <c r="E10" s="155">
        <v>15</v>
      </c>
      <c r="F10" s="155">
        <v>15</v>
      </c>
      <c r="G10" s="155">
        <v>10</v>
      </c>
      <c r="H10" s="155">
        <v>50</v>
      </c>
      <c r="I10" s="62"/>
      <c r="J10" s="155">
        <v>5229</v>
      </c>
      <c r="K10" s="155">
        <v>4530</v>
      </c>
      <c r="L10" s="155">
        <v>3489</v>
      </c>
      <c r="M10" s="155">
        <v>4130</v>
      </c>
      <c r="N10" s="155">
        <v>17378</v>
      </c>
      <c r="O10" s="165">
        <v>1.9124115509657677E-3</v>
      </c>
      <c r="P10" s="165">
        <v>3.3112582781456954E-3</v>
      </c>
      <c r="Q10" s="165">
        <v>4.2992261392949269E-3</v>
      </c>
      <c r="R10" s="165">
        <v>2.4213075060532689E-3</v>
      </c>
      <c r="S10" s="165">
        <v>2.8772010588099897E-3</v>
      </c>
      <c r="U10" s="234"/>
      <c r="V10" s="143" t="s">
        <v>341</v>
      </c>
      <c r="W10" s="72" t="s">
        <v>126</v>
      </c>
      <c r="X10" s="177">
        <v>10</v>
      </c>
      <c r="Y10" s="177">
        <v>10</v>
      </c>
      <c r="Z10" s="177" t="s">
        <v>317</v>
      </c>
      <c r="AA10" s="177" t="s">
        <v>317</v>
      </c>
      <c r="AB10" s="177">
        <v>25</v>
      </c>
      <c r="AC10" s="40"/>
      <c r="AD10" s="172">
        <v>1.9124115509657677E-3</v>
      </c>
      <c r="AE10" s="172">
        <v>2.2075055187637969E-3</v>
      </c>
      <c r="AF10" s="172" t="s">
        <v>317</v>
      </c>
      <c r="AG10" s="172" t="s">
        <v>317</v>
      </c>
      <c r="AH10" s="172">
        <v>1.4386005294049948E-3</v>
      </c>
      <c r="AJ10" s="234"/>
      <c r="AK10" s="143" t="s">
        <v>341</v>
      </c>
      <c r="AL10" s="72" t="s">
        <v>126</v>
      </c>
      <c r="AM10" s="155" t="s">
        <v>317</v>
      </c>
      <c r="AN10" s="155" t="s">
        <v>317</v>
      </c>
      <c r="AO10" s="155">
        <v>10</v>
      </c>
      <c r="AP10" s="155">
        <v>10</v>
      </c>
      <c r="AQ10" s="155">
        <v>25</v>
      </c>
      <c r="AR10" s="87"/>
      <c r="AS10" s="172" t="s">
        <v>317</v>
      </c>
      <c r="AT10" s="172" t="s">
        <v>317</v>
      </c>
      <c r="AU10" s="172">
        <v>2.8661507595299511E-3</v>
      </c>
      <c r="AV10" s="172">
        <v>2.4213075060532689E-3</v>
      </c>
      <c r="AW10" s="172">
        <v>1.4386005294049948E-3</v>
      </c>
      <c r="AY10" s="234"/>
      <c r="AZ10" s="143" t="s">
        <v>341</v>
      </c>
      <c r="BA10" s="72" t="s">
        <v>126</v>
      </c>
      <c r="BB10" s="165">
        <v>1</v>
      </c>
      <c r="BC10" s="165">
        <v>0.66666666666666663</v>
      </c>
      <c r="BD10" s="165" t="s">
        <v>317</v>
      </c>
      <c r="BE10" s="165" t="s">
        <v>317</v>
      </c>
      <c r="BF10" s="165">
        <v>0.5</v>
      </c>
    </row>
    <row r="11" spans="1:58" ht="18" customHeight="1" x14ac:dyDescent="0.25">
      <c r="A11" s="234"/>
      <c r="B11" s="143" t="s">
        <v>345</v>
      </c>
      <c r="C11" s="72" t="s">
        <v>127</v>
      </c>
      <c r="D11" s="155">
        <v>15</v>
      </c>
      <c r="E11" s="155">
        <v>20</v>
      </c>
      <c r="F11" s="155">
        <v>20</v>
      </c>
      <c r="G11" s="155" t="s">
        <v>317</v>
      </c>
      <c r="H11" s="155">
        <v>55</v>
      </c>
      <c r="I11" s="62"/>
      <c r="J11" s="155">
        <v>6514</v>
      </c>
      <c r="K11" s="155">
        <v>5983</v>
      </c>
      <c r="L11" s="155">
        <v>4272</v>
      </c>
      <c r="M11" s="155">
        <v>5222</v>
      </c>
      <c r="N11" s="155">
        <v>21991</v>
      </c>
      <c r="O11" s="165">
        <v>2.3027325759901749E-3</v>
      </c>
      <c r="P11" s="165">
        <v>3.3428046130703662E-3</v>
      </c>
      <c r="Q11" s="165">
        <v>4.6816479400749065E-3</v>
      </c>
      <c r="R11" s="165" t="s">
        <v>317</v>
      </c>
      <c r="S11" s="165">
        <v>2.5010231458323859E-3</v>
      </c>
      <c r="U11" s="234"/>
      <c r="V11" s="143" t="s">
        <v>345</v>
      </c>
      <c r="W11" s="72" t="s">
        <v>127</v>
      </c>
      <c r="X11" s="177">
        <v>15</v>
      </c>
      <c r="Y11" s="177">
        <v>15</v>
      </c>
      <c r="Z11" s="177" t="s">
        <v>317</v>
      </c>
      <c r="AA11" s="177" t="s">
        <v>317</v>
      </c>
      <c r="AB11" s="177">
        <v>30</v>
      </c>
      <c r="AC11" s="40"/>
      <c r="AD11" s="172">
        <v>2.3027325759901749E-3</v>
      </c>
      <c r="AE11" s="172">
        <v>2.5071034598027745E-3</v>
      </c>
      <c r="AF11" s="172" t="s">
        <v>317</v>
      </c>
      <c r="AG11" s="172" t="s">
        <v>317</v>
      </c>
      <c r="AH11" s="172">
        <v>1.3641944431813015E-3</v>
      </c>
      <c r="AJ11" s="234"/>
      <c r="AK11" s="143" t="s">
        <v>345</v>
      </c>
      <c r="AL11" s="72" t="s">
        <v>127</v>
      </c>
      <c r="AM11" s="155" t="s">
        <v>317</v>
      </c>
      <c r="AN11" s="155" t="s">
        <v>317</v>
      </c>
      <c r="AO11" s="155">
        <v>15</v>
      </c>
      <c r="AP11" s="155" t="s">
        <v>317</v>
      </c>
      <c r="AQ11" s="155">
        <v>25</v>
      </c>
      <c r="AR11" s="87"/>
      <c r="AS11" s="172" t="s">
        <v>317</v>
      </c>
      <c r="AT11" s="172" t="s">
        <v>317</v>
      </c>
      <c r="AU11" s="172">
        <v>3.5112359550561797E-3</v>
      </c>
      <c r="AV11" s="172" t="s">
        <v>317</v>
      </c>
      <c r="AW11" s="172">
        <v>1.1368287026510846E-3</v>
      </c>
      <c r="AY11" s="234"/>
      <c r="AZ11" s="143" t="s">
        <v>345</v>
      </c>
      <c r="BA11" s="72" t="s">
        <v>127</v>
      </c>
      <c r="BB11" s="165">
        <v>1</v>
      </c>
      <c r="BC11" s="165">
        <v>0.75</v>
      </c>
      <c r="BD11" s="165" t="s">
        <v>317</v>
      </c>
      <c r="BE11" s="165" t="s">
        <v>317</v>
      </c>
      <c r="BF11" s="165">
        <v>0.54545454545454541</v>
      </c>
    </row>
    <row r="12" spans="1:58" ht="18" customHeight="1" x14ac:dyDescent="0.25">
      <c r="A12" s="234"/>
      <c r="B12" s="143" t="s">
        <v>349</v>
      </c>
      <c r="C12" s="72" t="s">
        <v>128</v>
      </c>
      <c r="D12" s="155" t="s">
        <v>317</v>
      </c>
      <c r="E12" s="155">
        <v>10</v>
      </c>
      <c r="F12" s="155">
        <v>15</v>
      </c>
      <c r="G12" s="155">
        <v>10</v>
      </c>
      <c r="H12" s="155">
        <v>40</v>
      </c>
      <c r="I12" s="62"/>
      <c r="J12" s="155">
        <v>3419</v>
      </c>
      <c r="K12" s="155">
        <v>3587</v>
      </c>
      <c r="L12" s="155">
        <v>3106</v>
      </c>
      <c r="M12" s="155">
        <v>3617</v>
      </c>
      <c r="N12" s="155">
        <v>13729</v>
      </c>
      <c r="O12" s="165" t="s">
        <v>317</v>
      </c>
      <c r="P12" s="165">
        <v>2.7878449958182324E-3</v>
      </c>
      <c r="Q12" s="165">
        <v>4.829362524146813E-3</v>
      </c>
      <c r="R12" s="165">
        <v>2.764722145424385E-3</v>
      </c>
      <c r="S12" s="165">
        <v>2.9135406803117488E-3</v>
      </c>
      <c r="U12" s="234"/>
      <c r="V12" s="143" t="s">
        <v>349</v>
      </c>
      <c r="W12" s="72" t="s">
        <v>128</v>
      </c>
      <c r="X12" s="177" t="s">
        <v>317</v>
      </c>
      <c r="Y12" s="177">
        <v>10</v>
      </c>
      <c r="Z12" s="177" t="s">
        <v>317</v>
      </c>
      <c r="AA12" s="177" t="s">
        <v>317</v>
      </c>
      <c r="AB12" s="177">
        <v>15</v>
      </c>
      <c r="AC12" s="40"/>
      <c r="AD12" s="172" t="s">
        <v>317</v>
      </c>
      <c r="AE12" s="172">
        <v>2.7878449958182324E-3</v>
      </c>
      <c r="AF12" s="172" t="s">
        <v>317</v>
      </c>
      <c r="AG12" s="172" t="s">
        <v>317</v>
      </c>
      <c r="AH12" s="172">
        <v>1.0925777551169058E-3</v>
      </c>
      <c r="AJ12" s="234"/>
      <c r="AK12" s="143" t="s">
        <v>349</v>
      </c>
      <c r="AL12" s="72" t="s">
        <v>128</v>
      </c>
      <c r="AM12" s="155" t="s">
        <v>317</v>
      </c>
      <c r="AN12" s="155" t="s">
        <v>317</v>
      </c>
      <c r="AO12" s="155">
        <v>15</v>
      </c>
      <c r="AP12" s="155">
        <v>10</v>
      </c>
      <c r="AQ12" s="155">
        <v>25</v>
      </c>
      <c r="AR12" s="87"/>
      <c r="AS12" s="172" t="s">
        <v>317</v>
      </c>
      <c r="AT12" s="172" t="s">
        <v>317</v>
      </c>
      <c r="AU12" s="172">
        <v>4.829362524146813E-3</v>
      </c>
      <c r="AV12" s="172">
        <v>2.764722145424385E-3</v>
      </c>
      <c r="AW12" s="172">
        <v>1.820962925194843E-3</v>
      </c>
      <c r="AY12" s="234"/>
      <c r="AZ12" s="143" t="s">
        <v>349</v>
      </c>
      <c r="BA12" s="72" t="s">
        <v>128</v>
      </c>
      <c r="BB12" s="165" t="s">
        <v>317</v>
      </c>
      <c r="BC12" s="165">
        <v>1</v>
      </c>
      <c r="BD12" s="165" t="s">
        <v>317</v>
      </c>
      <c r="BE12" s="165" t="s">
        <v>317</v>
      </c>
      <c r="BF12" s="165">
        <v>0.375</v>
      </c>
    </row>
    <row r="13" spans="1:58" ht="18" customHeight="1" x14ac:dyDescent="0.25">
      <c r="A13" s="234"/>
      <c r="B13" s="143" t="s">
        <v>352</v>
      </c>
      <c r="C13" s="72" t="s">
        <v>129</v>
      </c>
      <c r="D13" s="155" t="s">
        <v>317</v>
      </c>
      <c r="E13" s="155" t="s">
        <v>317</v>
      </c>
      <c r="F13" s="155">
        <v>10</v>
      </c>
      <c r="G13" s="155" t="s">
        <v>317</v>
      </c>
      <c r="H13" s="155">
        <v>25</v>
      </c>
      <c r="I13" s="62"/>
      <c r="J13" s="155">
        <v>7601</v>
      </c>
      <c r="K13" s="155">
        <v>6936</v>
      </c>
      <c r="L13" s="155">
        <v>5100</v>
      </c>
      <c r="M13" s="155">
        <v>5763</v>
      </c>
      <c r="N13" s="155">
        <v>25400</v>
      </c>
      <c r="O13" s="165" t="s">
        <v>317</v>
      </c>
      <c r="P13" s="165" t="s">
        <v>317</v>
      </c>
      <c r="Q13" s="165">
        <v>1.9607843137254902E-3</v>
      </c>
      <c r="R13" s="165" t="s">
        <v>317</v>
      </c>
      <c r="S13" s="165">
        <v>9.8425196850393699E-4</v>
      </c>
      <c r="U13" s="234"/>
      <c r="V13" s="143" t="s">
        <v>352</v>
      </c>
      <c r="W13" s="72" t="s">
        <v>129</v>
      </c>
      <c r="X13" s="177" t="s">
        <v>317</v>
      </c>
      <c r="Y13" s="177" t="s">
        <v>317</v>
      </c>
      <c r="Z13" s="177" t="s">
        <v>317</v>
      </c>
      <c r="AA13" s="177" t="s">
        <v>317</v>
      </c>
      <c r="AB13" s="177" t="s">
        <v>317</v>
      </c>
      <c r="AC13" s="40"/>
      <c r="AD13" s="172" t="s">
        <v>317</v>
      </c>
      <c r="AE13" s="172" t="s">
        <v>317</v>
      </c>
      <c r="AF13" s="172" t="s">
        <v>317</v>
      </c>
      <c r="AG13" s="172" t="s">
        <v>317</v>
      </c>
      <c r="AH13" s="172" t="s">
        <v>317</v>
      </c>
      <c r="AJ13" s="234"/>
      <c r="AK13" s="143" t="s">
        <v>352</v>
      </c>
      <c r="AL13" s="72" t="s">
        <v>129</v>
      </c>
      <c r="AM13" s="155" t="s">
        <v>317</v>
      </c>
      <c r="AN13" s="155" t="s">
        <v>317</v>
      </c>
      <c r="AO13" s="155">
        <v>10</v>
      </c>
      <c r="AP13" s="155" t="s">
        <v>317</v>
      </c>
      <c r="AQ13" s="155">
        <v>20</v>
      </c>
      <c r="AR13" s="87"/>
      <c r="AS13" s="172" t="s">
        <v>317</v>
      </c>
      <c r="AT13" s="172" t="s">
        <v>317</v>
      </c>
      <c r="AU13" s="172">
        <v>1.9607843137254902E-3</v>
      </c>
      <c r="AV13" s="172" t="s">
        <v>317</v>
      </c>
      <c r="AW13" s="172">
        <v>7.874015748031496E-4</v>
      </c>
      <c r="AY13" s="234"/>
      <c r="AZ13" s="143" t="s">
        <v>352</v>
      </c>
      <c r="BA13" s="72" t="s">
        <v>129</v>
      </c>
      <c r="BB13" s="165" t="s">
        <v>317</v>
      </c>
      <c r="BC13" s="165" t="s">
        <v>317</v>
      </c>
      <c r="BD13" s="165" t="s">
        <v>317</v>
      </c>
      <c r="BE13" s="165" t="s">
        <v>317</v>
      </c>
      <c r="BF13" s="165" t="s">
        <v>317</v>
      </c>
    </row>
    <row r="14" spans="1:58" ht="18" customHeight="1" x14ac:dyDescent="0.25">
      <c r="A14" s="234"/>
      <c r="B14" s="143" t="s">
        <v>355</v>
      </c>
      <c r="C14" s="72" t="s">
        <v>130</v>
      </c>
      <c r="D14" s="155">
        <v>10</v>
      </c>
      <c r="E14" s="155">
        <v>40</v>
      </c>
      <c r="F14" s="155">
        <v>30</v>
      </c>
      <c r="G14" s="155">
        <v>25</v>
      </c>
      <c r="H14" s="155">
        <v>105</v>
      </c>
      <c r="I14" s="62"/>
      <c r="J14" s="155">
        <v>5497</v>
      </c>
      <c r="K14" s="155">
        <v>5158</v>
      </c>
      <c r="L14" s="155">
        <v>4069</v>
      </c>
      <c r="M14" s="155">
        <v>4876</v>
      </c>
      <c r="N14" s="155">
        <v>19600</v>
      </c>
      <c r="O14" s="165">
        <v>1.8191740949608877E-3</v>
      </c>
      <c r="P14" s="165">
        <v>7.7549437766576195E-3</v>
      </c>
      <c r="Q14" s="165">
        <v>7.3728188744163186E-3</v>
      </c>
      <c r="R14" s="165">
        <v>5.1271534044298609E-3</v>
      </c>
      <c r="S14" s="165">
        <v>5.3571428571428572E-3</v>
      </c>
      <c r="U14" s="234"/>
      <c r="V14" s="143" t="s">
        <v>355</v>
      </c>
      <c r="W14" s="72" t="s">
        <v>130</v>
      </c>
      <c r="X14" s="177">
        <v>10</v>
      </c>
      <c r="Y14" s="177">
        <v>35</v>
      </c>
      <c r="Z14" s="177" t="s">
        <v>317</v>
      </c>
      <c r="AA14" s="177" t="s">
        <v>317</v>
      </c>
      <c r="AB14" s="177">
        <v>55</v>
      </c>
      <c r="AC14" s="40"/>
      <c r="AD14" s="172">
        <v>1.8191740949608877E-3</v>
      </c>
      <c r="AE14" s="172">
        <v>6.785575804575417E-3</v>
      </c>
      <c r="AF14" s="172" t="s">
        <v>317</v>
      </c>
      <c r="AG14" s="172" t="s">
        <v>317</v>
      </c>
      <c r="AH14" s="172">
        <v>2.8061224489795917E-3</v>
      </c>
      <c r="AJ14" s="234"/>
      <c r="AK14" s="143" t="s">
        <v>355</v>
      </c>
      <c r="AL14" s="72" t="s">
        <v>130</v>
      </c>
      <c r="AM14" s="155" t="s">
        <v>317</v>
      </c>
      <c r="AN14" s="155" t="s">
        <v>317</v>
      </c>
      <c r="AO14" s="155">
        <v>20</v>
      </c>
      <c r="AP14" s="155">
        <v>15</v>
      </c>
      <c r="AQ14" s="155">
        <v>45</v>
      </c>
      <c r="AR14" s="87"/>
      <c r="AS14" s="172" t="s">
        <v>317</v>
      </c>
      <c r="AT14" s="172" t="s">
        <v>317</v>
      </c>
      <c r="AU14" s="172">
        <v>4.9152125829442124E-3</v>
      </c>
      <c r="AV14" s="172">
        <v>3.0762920426579163E-3</v>
      </c>
      <c r="AW14" s="172">
        <v>2.295918367346939E-3</v>
      </c>
      <c r="AY14" s="234"/>
      <c r="AZ14" s="143" t="s">
        <v>355</v>
      </c>
      <c r="BA14" s="72" t="s">
        <v>130</v>
      </c>
      <c r="BB14" s="165">
        <v>1</v>
      </c>
      <c r="BC14" s="165">
        <v>0.875</v>
      </c>
      <c r="BD14" s="165" t="s">
        <v>317</v>
      </c>
      <c r="BE14" s="165" t="s">
        <v>317</v>
      </c>
      <c r="BF14" s="165">
        <v>0.52380952380952384</v>
      </c>
    </row>
    <row r="15" spans="1:58" ht="18" customHeight="1" x14ac:dyDescent="0.25">
      <c r="A15" s="234"/>
      <c r="B15" s="143" t="s">
        <v>363</v>
      </c>
      <c r="C15" s="72" t="s">
        <v>131</v>
      </c>
      <c r="D15" s="155">
        <v>15</v>
      </c>
      <c r="E15" s="155">
        <v>40</v>
      </c>
      <c r="F15" s="155">
        <v>25</v>
      </c>
      <c r="G15" s="155">
        <v>10</v>
      </c>
      <c r="H15" s="155">
        <v>85</v>
      </c>
      <c r="J15" s="155">
        <v>5830</v>
      </c>
      <c r="K15" s="155">
        <v>5417</v>
      </c>
      <c r="L15" s="155">
        <v>4220</v>
      </c>
      <c r="M15" s="155">
        <v>4881</v>
      </c>
      <c r="N15" s="155">
        <v>20348</v>
      </c>
      <c r="O15" s="165">
        <v>2.5728987993138938E-3</v>
      </c>
      <c r="P15" s="165">
        <v>7.3841609747092489E-3</v>
      </c>
      <c r="Q15" s="165">
        <v>5.9241706161137437E-3</v>
      </c>
      <c r="R15" s="165">
        <v>2.0487604998975619E-3</v>
      </c>
      <c r="S15" s="165">
        <v>4.1773147238057797E-3</v>
      </c>
      <c r="U15" s="234"/>
      <c r="V15" s="143" t="s">
        <v>363</v>
      </c>
      <c r="W15" s="72" t="s">
        <v>131</v>
      </c>
      <c r="X15" s="177">
        <v>10</v>
      </c>
      <c r="Y15" s="177">
        <v>25</v>
      </c>
      <c r="Z15" s="177">
        <v>10</v>
      </c>
      <c r="AA15" s="177" t="s">
        <v>317</v>
      </c>
      <c r="AB15" s="177">
        <v>45</v>
      </c>
      <c r="AC15" s="40"/>
      <c r="AD15" s="172">
        <v>1.7152658662092624E-3</v>
      </c>
      <c r="AE15" s="172">
        <v>4.6151006091932805E-3</v>
      </c>
      <c r="AF15" s="172">
        <v>2.3696682464454978E-3</v>
      </c>
      <c r="AG15" s="172" t="s">
        <v>317</v>
      </c>
      <c r="AH15" s="172">
        <v>2.2115195596618831E-3</v>
      </c>
      <c r="AJ15" s="234"/>
      <c r="AK15" s="143" t="s">
        <v>363</v>
      </c>
      <c r="AL15" s="72" t="s">
        <v>131</v>
      </c>
      <c r="AM15" s="155" t="s">
        <v>317</v>
      </c>
      <c r="AN15" s="155">
        <v>10</v>
      </c>
      <c r="AO15" s="155">
        <v>15</v>
      </c>
      <c r="AP15" s="155">
        <v>10</v>
      </c>
      <c r="AQ15" s="155">
        <v>40</v>
      </c>
      <c r="AR15" s="87"/>
      <c r="AS15" s="172" t="s">
        <v>317</v>
      </c>
      <c r="AT15" s="172">
        <v>1.8460402436773122E-3</v>
      </c>
      <c r="AU15" s="172">
        <v>3.5545023696682463E-3</v>
      </c>
      <c r="AV15" s="172">
        <v>2.0487604998975619E-3</v>
      </c>
      <c r="AW15" s="172">
        <v>1.9657951641438962E-3</v>
      </c>
      <c r="AY15" s="234"/>
      <c r="AZ15" s="143" t="s">
        <v>363</v>
      </c>
      <c r="BA15" s="72" t="s">
        <v>131</v>
      </c>
      <c r="BB15" s="165">
        <v>0.66666666666666663</v>
      </c>
      <c r="BC15" s="165">
        <v>0.625</v>
      </c>
      <c r="BD15" s="165">
        <v>0.4</v>
      </c>
      <c r="BE15" s="165" t="s">
        <v>317</v>
      </c>
      <c r="BF15" s="165">
        <v>0.52941176470588236</v>
      </c>
    </row>
    <row r="16" spans="1:58" ht="18" customHeight="1" x14ac:dyDescent="0.25">
      <c r="A16" s="234"/>
      <c r="B16" s="143" t="s">
        <v>371</v>
      </c>
      <c r="C16" s="72" t="s">
        <v>132</v>
      </c>
      <c r="D16" s="155" t="s">
        <v>317</v>
      </c>
      <c r="E16" s="155" t="s">
        <v>317</v>
      </c>
      <c r="F16" s="155">
        <v>15</v>
      </c>
      <c r="G16" s="155" t="s">
        <v>317</v>
      </c>
      <c r="H16" s="155">
        <v>25</v>
      </c>
      <c r="I16" s="62"/>
      <c r="J16" s="155">
        <v>7124</v>
      </c>
      <c r="K16" s="155">
        <v>6377</v>
      </c>
      <c r="L16" s="155">
        <v>4978</v>
      </c>
      <c r="M16" s="155">
        <v>5872</v>
      </c>
      <c r="N16" s="155">
        <v>24351</v>
      </c>
      <c r="O16" s="165" t="s">
        <v>317</v>
      </c>
      <c r="P16" s="165" t="s">
        <v>317</v>
      </c>
      <c r="Q16" s="165">
        <v>3.013258336681398E-3</v>
      </c>
      <c r="R16" s="165" t="s">
        <v>317</v>
      </c>
      <c r="S16" s="165">
        <v>1.0266518828795533E-3</v>
      </c>
      <c r="U16" s="234"/>
      <c r="V16" s="143" t="s">
        <v>371</v>
      </c>
      <c r="W16" s="72" t="s">
        <v>132</v>
      </c>
      <c r="X16" s="177" t="s">
        <v>317</v>
      </c>
      <c r="Y16" s="177" t="s">
        <v>317</v>
      </c>
      <c r="Z16" s="177" t="s">
        <v>317</v>
      </c>
      <c r="AA16" s="177" t="s">
        <v>317</v>
      </c>
      <c r="AB16" s="177" t="s">
        <v>317</v>
      </c>
      <c r="AC16" s="40"/>
      <c r="AD16" s="172" t="s">
        <v>317</v>
      </c>
      <c r="AE16" s="172" t="s">
        <v>317</v>
      </c>
      <c r="AF16" s="172" t="s">
        <v>317</v>
      </c>
      <c r="AG16" s="172" t="s">
        <v>317</v>
      </c>
      <c r="AH16" s="172" t="s">
        <v>317</v>
      </c>
      <c r="AJ16" s="234"/>
      <c r="AK16" s="143" t="s">
        <v>371</v>
      </c>
      <c r="AL16" s="72" t="s">
        <v>132</v>
      </c>
      <c r="AM16" s="155" t="s">
        <v>317</v>
      </c>
      <c r="AN16" s="155" t="s">
        <v>317</v>
      </c>
      <c r="AO16" s="155">
        <v>15</v>
      </c>
      <c r="AP16" s="155" t="s">
        <v>317</v>
      </c>
      <c r="AQ16" s="155">
        <v>25</v>
      </c>
      <c r="AR16" s="87"/>
      <c r="AS16" s="172" t="s">
        <v>317</v>
      </c>
      <c r="AT16" s="172" t="s">
        <v>317</v>
      </c>
      <c r="AU16" s="172">
        <v>3.013258336681398E-3</v>
      </c>
      <c r="AV16" s="172" t="s">
        <v>317</v>
      </c>
      <c r="AW16" s="172">
        <v>1.0266518828795533E-3</v>
      </c>
      <c r="AY16" s="234"/>
      <c r="AZ16" s="143" t="s">
        <v>371</v>
      </c>
      <c r="BA16" s="72" t="s">
        <v>132</v>
      </c>
      <c r="BB16" s="165" t="s">
        <v>317</v>
      </c>
      <c r="BC16" s="165" t="s">
        <v>317</v>
      </c>
      <c r="BD16" s="165" t="s">
        <v>317</v>
      </c>
      <c r="BE16" s="165" t="s">
        <v>317</v>
      </c>
      <c r="BF16" s="165" t="s">
        <v>317</v>
      </c>
    </row>
    <row r="17" spans="1:58" ht="18" customHeight="1" x14ac:dyDescent="0.25">
      <c r="A17" s="234"/>
      <c r="B17" s="143" t="s">
        <v>340</v>
      </c>
      <c r="C17" s="72" t="s">
        <v>133</v>
      </c>
      <c r="D17" s="155" t="s">
        <v>317</v>
      </c>
      <c r="E17" s="155" t="s">
        <v>317</v>
      </c>
      <c r="F17" s="155">
        <v>15</v>
      </c>
      <c r="G17" s="155">
        <v>15</v>
      </c>
      <c r="H17" s="155">
        <v>30</v>
      </c>
      <c r="I17" s="62"/>
      <c r="J17" s="155">
        <v>6849</v>
      </c>
      <c r="K17" s="155">
        <v>6340</v>
      </c>
      <c r="L17" s="155">
        <v>4792</v>
      </c>
      <c r="M17" s="155">
        <v>5132</v>
      </c>
      <c r="N17" s="155">
        <v>23113</v>
      </c>
      <c r="O17" s="165" t="s">
        <v>317</v>
      </c>
      <c r="P17" s="165" t="s">
        <v>317</v>
      </c>
      <c r="Q17" s="165">
        <v>3.1302170283806345E-3</v>
      </c>
      <c r="R17" s="165">
        <v>2.9228371005455963E-3</v>
      </c>
      <c r="S17" s="165">
        <v>1.2979708389218188E-3</v>
      </c>
      <c r="U17" s="234"/>
      <c r="V17" s="143" t="s">
        <v>340</v>
      </c>
      <c r="W17" s="72" t="s">
        <v>133</v>
      </c>
      <c r="X17" s="177" t="s">
        <v>317</v>
      </c>
      <c r="Y17" s="177" t="s">
        <v>317</v>
      </c>
      <c r="Z17" s="177" t="s">
        <v>317</v>
      </c>
      <c r="AA17" s="177" t="s">
        <v>317</v>
      </c>
      <c r="AB17" s="177" t="s">
        <v>317</v>
      </c>
      <c r="AC17" s="40"/>
      <c r="AD17" s="172" t="s">
        <v>317</v>
      </c>
      <c r="AE17" s="172" t="s">
        <v>317</v>
      </c>
      <c r="AF17" s="172" t="s">
        <v>317</v>
      </c>
      <c r="AG17" s="172" t="s">
        <v>317</v>
      </c>
      <c r="AH17" s="172" t="s">
        <v>317</v>
      </c>
      <c r="AJ17" s="234"/>
      <c r="AK17" s="143" t="s">
        <v>340</v>
      </c>
      <c r="AL17" s="72" t="s">
        <v>133</v>
      </c>
      <c r="AM17" s="155" t="s">
        <v>317</v>
      </c>
      <c r="AN17" s="155" t="s">
        <v>317</v>
      </c>
      <c r="AO17" s="155">
        <v>15</v>
      </c>
      <c r="AP17" s="155">
        <v>10</v>
      </c>
      <c r="AQ17" s="155">
        <v>25</v>
      </c>
      <c r="AR17" s="87"/>
      <c r="AS17" s="172" t="s">
        <v>317</v>
      </c>
      <c r="AT17" s="172" t="s">
        <v>317</v>
      </c>
      <c r="AU17" s="172">
        <v>3.1302170283806345E-3</v>
      </c>
      <c r="AV17" s="172">
        <v>1.9485580670303975E-3</v>
      </c>
      <c r="AW17" s="172">
        <v>1.0816423657681825E-3</v>
      </c>
      <c r="AY17" s="234"/>
      <c r="AZ17" s="143" t="s">
        <v>340</v>
      </c>
      <c r="BA17" s="72" t="s">
        <v>133</v>
      </c>
      <c r="BB17" s="165" t="s">
        <v>317</v>
      </c>
      <c r="BC17" s="165" t="s">
        <v>317</v>
      </c>
      <c r="BD17" s="165" t="s">
        <v>317</v>
      </c>
      <c r="BE17" s="165" t="s">
        <v>317</v>
      </c>
      <c r="BF17" s="165" t="s">
        <v>317</v>
      </c>
    </row>
    <row r="18" spans="1:58" ht="18" customHeight="1" x14ac:dyDescent="0.25">
      <c r="A18" s="234"/>
      <c r="B18" s="143" t="s">
        <v>344</v>
      </c>
      <c r="C18" s="72" t="s">
        <v>134</v>
      </c>
      <c r="D18" s="155" t="s">
        <v>317</v>
      </c>
      <c r="E18" s="155" t="s">
        <v>317</v>
      </c>
      <c r="F18" s="155">
        <v>15</v>
      </c>
      <c r="G18" s="155">
        <v>20</v>
      </c>
      <c r="H18" s="155">
        <v>40</v>
      </c>
      <c r="I18" s="62"/>
      <c r="J18" s="155">
        <v>11490</v>
      </c>
      <c r="K18" s="155">
        <v>10179</v>
      </c>
      <c r="L18" s="155">
        <v>7576</v>
      </c>
      <c r="M18" s="155">
        <v>12346</v>
      </c>
      <c r="N18" s="155">
        <v>41591</v>
      </c>
      <c r="O18" s="165" t="s">
        <v>317</v>
      </c>
      <c r="P18" s="165" t="s">
        <v>317</v>
      </c>
      <c r="Q18" s="165">
        <v>1.9799366420274549E-3</v>
      </c>
      <c r="R18" s="165">
        <v>1.6199578810950916E-3</v>
      </c>
      <c r="S18" s="165">
        <v>9.6174653170157001E-4</v>
      </c>
      <c r="U18" s="234"/>
      <c r="V18" s="143" t="s">
        <v>344</v>
      </c>
      <c r="W18" s="72" t="s">
        <v>134</v>
      </c>
      <c r="X18" s="177" t="s">
        <v>317</v>
      </c>
      <c r="Y18" s="177" t="s">
        <v>317</v>
      </c>
      <c r="Z18" s="177" t="s">
        <v>317</v>
      </c>
      <c r="AA18" s="177" t="s">
        <v>317</v>
      </c>
      <c r="AB18" s="177" t="s">
        <v>317</v>
      </c>
      <c r="AC18" s="40"/>
      <c r="AD18" s="172" t="s">
        <v>317</v>
      </c>
      <c r="AE18" s="172" t="s">
        <v>317</v>
      </c>
      <c r="AF18" s="172" t="s">
        <v>317</v>
      </c>
      <c r="AG18" s="172" t="s">
        <v>317</v>
      </c>
      <c r="AH18" s="172" t="s">
        <v>317</v>
      </c>
      <c r="AJ18" s="234"/>
      <c r="AK18" s="143" t="s">
        <v>344</v>
      </c>
      <c r="AL18" s="72" t="s">
        <v>134</v>
      </c>
      <c r="AM18" s="155" t="s">
        <v>317</v>
      </c>
      <c r="AN18" s="155" t="s">
        <v>317</v>
      </c>
      <c r="AO18" s="155">
        <v>10</v>
      </c>
      <c r="AP18" s="155">
        <v>20</v>
      </c>
      <c r="AQ18" s="155">
        <v>35</v>
      </c>
      <c r="AR18" s="87"/>
      <c r="AS18" s="172" t="s">
        <v>317</v>
      </c>
      <c r="AT18" s="172" t="s">
        <v>317</v>
      </c>
      <c r="AU18" s="172">
        <v>1.3199577613516368E-3</v>
      </c>
      <c r="AV18" s="172">
        <v>1.6199578810950916E-3</v>
      </c>
      <c r="AW18" s="172">
        <v>8.4152821523887384E-4</v>
      </c>
      <c r="AY18" s="234"/>
      <c r="AZ18" s="143" t="s">
        <v>344</v>
      </c>
      <c r="BA18" s="72" t="s">
        <v>134</v>
      </c>
      <c r="BB18" s="165" t="s">
        <v>317</v>
      </c>
      <c r="BC18" s="165" t="s">
        <v>317</v>
      </c>
      <c r="BD18" s="165" t="s">
        <v>317</v>
      </c>
      <c r="BE18" s="165" t="s">
        <v>317</v>
      </c>
      <c r="BF18" s="165" t="s">
        <v>317</v>
      </c>
    </row>
    <row r="19" spans="1:58" ht="18" customHeight="1" x14ac:dyDescent="0.25">
      <c r="A19" s="234"/>
      <c r="B19" s="143" t="s">
        <v>354</v>
      </c>
      <c r="C19" s="72" t="s">
        <v>135</v>
      </c>
      <c r="D19" s="155" t="s">
        <v>317</v>
      </c>
      <c r="E19" s="155" t="s">
        <v>317</v>
      </c>
      <c r="F19" s="155">
        <v>15</v>
      </c>
      <c r="G19" s="155" t="s">
        <v>317</v>
      </c>
      <c r="H19" s="155">
        <v>30</v>
      </c>
      <c r="I19" s="62"/>
      <c r="J19" s="155">
        <v>5669</v>
      </c>
      <c r="K19" s="155">
        <v>5612</v>
      </c>
      <c r="L19" s="155">
        <v>4595</v>
      </c>
      <c r="M19" s="155">
        <v>5056</v>
      </c>
      <c r="N19" s="155">
        <v>20932</v>
      </c>
      <c r="O19" s="165" t="s">
        <v>317</v>
      </c>
      <c r="P19" s="165" t="s">
        <v>317</v>
      </c>
      <c r="Q19" s="165">
        <v>3.2644178454842221E-3</v>
      </c>
      <c r="R19" s="165" t="s">
        <v>317</v>
      </c>
      <c r="S19" s="165">
        <v>1.4332123065163387E-3</v>
      </c>
      <c r="U19" s="234"/>
      <c r="V19" s="143" t="s">
        <v>354</v>
      </c>
      <c r="W19" s="72" t="s">
        <v>135</v>
      </c>
      <c r="X19" s="177" t="s">
        <v>317</v>
      </c>
      <c r="Y19" s="177" t="s">
        <v>317</v>
      </c>
      <c r="Z19" s="177" t="s">
        <v>317</v>
      </c>
      <c r="AA19" s="177" t="s">
        <v>317</v>
      </c>
      <c r="AB19" s="177" t="s">
        <v>317</v>
      </c>
      <c r="AC19" s="40"/>
      <c r="AD19" s="172" t="s">
        <v>317</v>
      </c>
      <c r="AE19" s="172" t="s">
        <v>317</v>
      </c>
      <c r="AF19" s="172" t="s">
        <v>317</v>
      </c>
      <c r="AG19" s="172" t="s">
        <v>317</v>
      </c>
      <c r="AH19" s="172" t="s">
        <v>317</v>
      </c>
      <c r="AJ19" s="234"/>
      <c r="AK19" s="143" t="s">
        <v>354</v>
      </c>
      <c r="AL19" s="72" t="s">
        <v>135</v>
      </c>
      <c r="AM19" s="155" t="s">
        <v>317</v>
      </c>
      <c r="AN19" s="155" t="s">
        <v>317</v>
      </c>
      <c r="AO19" s="155">
        <v>10</v>
      </c>
      <c r="AP19" s="155" t="s">
        <v>317</v>
      </c>
      <c r="AQ19" s="155">
        <v>25</v>
      </c>
      <c r="AR19" s="87"/>
      <c r="AS19" s="172" t="s">
        <v>317</v>
      </c>
      <c r="AT19" s="172" t="s">
        <v>317</v>
      </c>
      <c r="AU19" s="172">
        <v>2.176278563656148E-3</v>
      </c>
      <c r="AV19" s="172" t="s">
        <v>317</v>
      </c>
      <c r="AW19" s="172">
        <v>1.1943435887636156E-3</v>
      </c>
      <c r="AY19" s="234"/>
      <c r="AZ19" s="143" t="s">
        <v>354</v>
      </c>
      <c r="BA19" s="72" t="s">
        <v>135</v>
      </c>
      <c r="BB19" s="165" t="s">
        <v>317</v>
      </c>
      <c r="BC19" s="165" t="s">
        <v>317</v>
      </c>
      <c r="BD19" s="165" t="s">
        <v>317</v>
      </c>
      <c r="BE19" s="165" t="s">
        <v>317</v>
      </c>
      <c r="BF19" s="165" t="s">
        <v>317</v>
      </c>
    </row>
    <row r="20" spans="1:58" ht="18" customHeight="1" x14ac:dyDescent="0.25">
      <c r="A20" s="234"/>
      <c r="B20" s="143" t="s">
        <v>356</v>
      </c>
      <c r="C20" s="72" t="s">
        <v>136</v>
      </c>
      <c r="D20" s="155" t="s">
        <v>317</v>
      </c>
      <c r="E20" s="155" t="s">
        <v>317</v>
      </c>
      <c r="F20" s="155">
        <v>15</v>
      </c>
      <c r="G20" s="155">
        <v>10</v>
      </c>
      <c r="H20" s="155">
        <v>35</v>
      </c>
      <c r="I20" s="62"/>
      <c r="J20" s="155">
        <v>7275</v>
      </c>
      <c r="K20" s="155">
        <v>6479</v>
      </c>
      <c r="L20" s="155">
        <v>5042</v>
      </c>
      <c r="M20" s="155">
        <v>5688</v>
      </c>
      <c r="N20" s="155">
        <v>24484</v>
      </c>
      <c r="O20" s="165" t="s">
        <v>317</v>
      </c>
      <c r="P20" s="165" t="s">
        <v>317</v>
      </c>
      <c r="Q20" s="165">
        <v>2.9750099166997225E-3</v>
      </c>
      <c r="R20" s="165">
        <v>1.7580872011251757E-3</v>
      </c>
      <c r="S20" s="165">
        <v>1.4295049828459401E-3</v>
      </c>
      <c r="U20" s="234"/>
      <c r="V20" s="143" t="s">
        <v>356</v>
      </c>
      <c r="W20" s="72" t="s">
        <v>136</v>
      </c>
      <c r="X20" s="177" t="s">
        <v>317</v>
      </c>
      <c r="Y20" s="177" t="s">
        <v>317</v>
      </c>
      <c r="Z20" s="177" t="s">
        <v>317</v>
      </c>
      <c r="AA20" s="177" t="s">
        <v>317</v>
      </c>
      <c r="AB20" s="177">
        <v>10</v>
      </c>
      <c r="AC20" s="40"/>
      <c r="AD20" s="172" t="s">
        <v>317</v>
      </c>
      <c r="AE20" s="172" t="s">
        <v>317</v>
      </c>
      <c r="AF20" s="172" t="s">
        <v>317</v>
      </c>
      <c r="AG20" s="172" t="s">
        <v>317</v>
      </c>
      <c r="AH20" s="172">
        <v>4.0842999509884006E-4</v>
      </c>
      <c r="AJ20" s="234"/>
      <c r="AK20" s="143" t="s">
        <v>356</v>
      </c>
      <c r="AL20" s="72" t="s">
        <v>136</v>
      </c>
      <c r="AM20" s="155" t="s">
        <v>317</v>
      </c>
      <c r="AN20" s="155" t="s">
        <v>317</v>
      </c>
      <c r="AO20" s="155">
        <v>10</v>
      </c>
      <c r="AP20" s="155" t="s">
        <v>317</v>
      </c>
      <c r="AQ20" s="155">
        <v>25</v>
      </c>
      <c r="AR20" s="87"/>
      <c r="AS20" s="172" t="s">
        <v>317</v>
      </c>
      <c r="AT20" s="172" t="s">
        <v>317</v>
      </c>
      <c r="AU20" s="172">
        <v>1.9833399444664813E-3</v>
      </c>
      <c r="AV20" s="172" t="s">
        <v>317</v>
      </c>
      <c r="AW20" s="172">
        <v>1.0210749877471001E-3</v>
      </c>
      <c r="AY20" s="234"/>
      <c r="AZ20" s="143" t="s">
        <v>356</v>
      </c>
      <c r="BA20" s="72" t="s">
        <v>136</v>
      </c>
      <c r="BB20" s="165" t="s">
        <v>317</v>
      </c>
      <c r="BC20" s="165" t="s">
        <v>317</v>
      </c>
      <c r="BD20" s="165" t="s">
        <v>317</v>
      </c>
      <c r="BE20" s="165" t="s">
        <v>317</v>
      </c>
      <c r="BF20" s="165">
        <v>0.2857142857142857</v>
      </c>
    </row>
    <row r="21" spans="1:58" ht="18" customHeight="1" x14ac:dyDescent="0.25">
      <c r="A21" s="234"/>
      <c r="B21" s="143" t="s">
        <v>361</v>
      </c>
      <c r="C21" s="72" t="s">
        <v>137</v>
      </c>
      <c r="D21" s="155" t="s">
        <v>317</v>
      </c>
      <c r="E21" s="155" t="s">
        <v>317</v>
      </c>
      <c r="F21" s="155" t="s">
        <v>317</v>
      </c>
      <c r="G21" s="155" t="s">
        <v>317</v>
      </c>
      <c r="H21" s="155">
        <v>10</v>
      </c>
      <c r="I21" s="62"/>
      <c r="J21" s="155">
        <v>3131</v>
      </c>
      <c r="K21" s="155">
        <v>3001</v>
      </c>
      <c r="L21" s="155">
        <v>2360</v>
      </c>
      <c r="M21" s="155">
        <v>2631</v>
      </c>
      <c r="N21" s="155">
        <v>11123</v>
      </c>
      <c r="O21" s="165" t="s">
        <v>317</v>
      </c>
      <c r="P21" s="165" t="s">
        <v>317</v>
      </c>
      <c r="Q21" s="165" t="s">
        <v>317</v>
      </c>
      <c r="R21" s="165" t="s">
        <v>317</v>
      </c>
      <c r="S21" s="165">
        <v>8.9903802930863972E-4</v>
      </c>
      <c r="U21" s="234"/>
      <c r="V21" s="143" t="s">
        <v>361</v>
      </c>
      <c r="W21" s="72" t="s">
        <v>137</v>
      </c>
      <c r="X21" s="177" t="s">
        <v>317</v>
      </c>
      <c r="Y21" s="177" t="s">
        <v>317</v>
      </c>
      <c r="Z21" s="177" t="s">
        <v>317</v>
      </c>
      <c r="AA21" s="177" t="s">
        <v>317</v>
      </c>
      <c r="AB21" s="177" t="s">
        <v>317</v>
      </c>
      <c r="AC21" s="40"/>
      <c r="AD21" s="172" t="s">
        <v>317</v>
      </c>
      <c r="AE21" s="172" t="s">
        <v>317</v>
      </c>
      <c r="AF21" s="172" t="s">
        <v>317</v>
      </c>
      <c r="AG21" s="172" t="s">
        <v>317</v>
      </c>
      <c r="AH21" s="172" t="s">
        <v>317</v>
      </c>
      <c r="AJ21" s="234"/>
      <c r="AK21" s="143" t="s">
        <v>361</v>
      </c>
      <c r="AL21" s="72" t="s">
        <v>137</v>
      </c>
      <c r="AM21" s="155" t="s">
        <v>317</v>
      </c>
      <c r="AN21" s="155" t="s">
        <v>317</v>
      </c>
      <c r="AO21" s="155" t="s">
        <v>317</v>
      </c>
      <c r="AP21" s="155" t="s">
        <v>317</v>
      </c>
      <c r="AQ21" s="155">
        <v>10</v>
      </c>
      <c r="AR21" s="87"/>
      <c r="AS21" s="172" t="s">
        <v>317</v>
      </c>
      <c r="AT21" s="172" t="s">
        <v>317</v>
      </c>
      <c r="AU21" s="172" t="s">
        <v>317</v>
      </c>
      <c r="AV21" s="172" t="s">
        <v>317</v>
      </c>
      <c r="AW21" s="172">
        <v>8.9903802930863972E-4</v>
      </c>
      <c r="AY21" s="234"/>
      <c r="AZ21" s="143" t="s">
        <v>361</v>
      </c>
      <c r="BA21" s="72" t="s">
        <v>137</v>
      </c>
      <c r="BB21" s="165" t="s">
        <v>317</v>
      </c>
      <c r="BC21" s="165" t="s">
        <v>317</v>
      </c>
      <c r="BD21" s="165" t="s">
        <v>317</v>
      </c>
      <c r="BE21" s="165" t="s">
        <v>317</v>
      </c>
      <c r="BF21" s="165" t="s">
        <v>317</v>
      </c>
    </row>
    <row r="22" spans="1:58" ht="18" customHeight="1" x14ac:dyDescent="0.25">
      <c r="A22" s="234"/>
      <c r="B22" s="143" t="s">
        <v>365</v>
      </c>
      <c r="C22" s="72" t="s">
        <v>138</v>
      </c>
      <c r="D22" s="155" t="s">
        <v>317</v>
      </c>
      <c r="E22" s="155" t="s">
        <v>317</v>
      </c>
      <c r="F22" s="155" t="s">
        <v>317</v>
      </c>
      <c r="G22" s="155" t="s">
        <v>317</v>
      </c>
      <c r="H22" s="155">
        <v>15</v>
      </c>
      <c r="I22" s="62"/>
      <c r="J22" s="155">
        <v>6737</v>
      </c>
      <c r="K22" s="155">
        <v>6051</v>
      </c>
      <c r="L22" s="155">
        <v>4822</v>
      </c>
      <c r="M22" s="155">
        <v>5326</v>
      </c>
      <c r="N22" s="155">
        <v>22936</v>
      </c>
      <c r="O22" s="165" t="s">
        <v>317</v>
      </c>
      <c r="P22" s="165" t="s">
        <v>317</v>
      </c>
      <c r="Q22" s="165" t="s">
        <v>317</v>
      </c>
      <c r="R22" s="165" t="s">
        <v>317</v>
      </c>
      <c r="S22" s="165">
        <v>6.5399372166027208E-4</v>
      </c>
      <c r="U22" s="234"/>
      <c r="V22" s="143" t="s">
        <v>365</v>
      </c>
      <c r="W22" s="72" t="s">
        <v>138</v>
      </c>
      <c r="X22" s="177" t="s">
        <v>317</v>
      </c>
      <c r="Y22" s="177" t="s">
        <v>317</v>
      </c>
      <c r="Z22" s="177" t="s">
        <v>317</v>
      </c>
      <c r="AA22" s="177" t="s">
        <v>317</v>
      </c>
      <c r="AB22" s="177" t="s">
        <v>317</v>
      </c>
      <c r="AC22" s="40"/>
      <c r="AD22" s="172" t="s">
        <v>317</v>
      </c>
      <c r="AE22" s="172" t="s">
        <v>317</v>
      </c>
      <c r="AF22" s="172" t="s">
        <v>317</v>
      </c>
      <c r="AG22" s="172" t="s">
        <v>317</v>
      </c>
      <c r="AH22" s="172" t="s">
        <v>317</v>
      </c>
      <c r="AJ22" s="234"/>
      <c r="AK22" s="143" t="s">
        <v>365</v>
      </c>
      <c r="AL22" s="72" t="s">
        <v>138</v>
      </c>
      <c r="AM22" s="155" t="s">
        <v>317</v>
      </c>
      <c r="AN22" s="155" t="s">
        <v>317</v>
      </c>
      <c r="AO22" s="155" t="s">
        <v>317</v>
      </c>
      <c r="AP22" s="155" t="s">
        <v>317</v>
      </c>
      <c r="AQ22" s="155">
        <v>15</v>
      </c>
      <c r="AR22" s="87"/>
      <c r="AS22" s="172" t="s">
        <v>317</v>
      </c>
      <c r="AT22" s="172" t="s">
        <v>317</v>
      </c>
      <c r="AU22" s="172" t="s">
        <v>317</v>
      </c>
      <c r="AV22" s="172" t="s">
        <v>317</v>
      </c>
      <c r="AW22" s="172">
        <v>6.5399372166027208E-4</v>
      </c>
      <c r="AY22" s="234"/>
      <c r="AZ22" s="143" t="s">
        <v>365</v>
      </c>
      <c r="BA22" s="72" t="s">
        <v>138</v>
      </c>
      <c r="BB22" s="165" t="s">
        <v>317</v>
      </c>
      <c r="BC22" s="165" t="s">
        <v>317</v>
      </c>
      <c r="BD22" s="165" t="s">
        <v>317</v>
      </c>
      <c r="BE22" s="165" t="s">
        <v>317</v>
      </c>
      <c r="BF22" s="165" t="s">
        <v>317</v>
      </c>
    </row>
    <row r="23" spans="1:58" ht="18" customHeight="1" x14ac:dyDescent="0.25">
      <c r="A23" s="234"/>
      <c r="B23" s="143" t="s">
        <v>368</v>
      </c>
      <c r="C23" s="72" t="s">
        <v>139</v>
      </c>
      <c r="D23" s="155" t="s">
        <v>317</v>
      </c>
      <c r="E23" s="155" t="s">
        <v>317</v>
      </c>
      <c r="F23" s="155" t="s">
        <v>317</v>
      </c>
      <c r="G23" s="155" t="s">
        <v>317</v>
      </c>
      <c r="H23" s="155">
        <v>15</v>
      </c>
      <c r="I23" s="62"/>
      <c r="J23" s="155">
        <v>3723</v>
      </c>
      <c r="K23" s="155">
        <v>3436</v>
      </c>
      <c r="L23" s="155">
        <v>2583</v>
      </c>
      <c r="M23" s="155">
        <v>4177</v>
      </c>
      <c r="N23" s="155">
        <v>13919</v>
      </c>
      <c r="O23" s="165" t="s">
        <v>317</v>
      </c>
      <c r="P23" s="165" t="s">
        <v>317</v>
      </c>
      <c r="Q23" s="165" t="s">
        <v>317</v>
      </c>
      <c r="R23" s="165" t="s">
        <v>317</v>
      </c>
      <c r="S23" s="165">
        <v>1.0776636252604354E-3</v>
      </c>
      <c r="U23" s="234"/>
      <c r="V23" s="143" t="s">
        <v>368</v>
      </c>
      <c r="W23" s="72" t="s">
        <v>139</v>
      </c>
      <c r="X23" s="177" t="s">
        <v>317</v>
      </c>
      <c r="Y23" s="177" t="s">
        <v>317</v>
      </c>
      <c r="Z23" s="177" t="s">
        <v>317</v>
      </c>
      <c r="AA23" s="177" t="s">
        <v>317</v>
      </c>
      <c r="AB23" s="177" t="s">
        <v>317</v>
      </c>
      <c r="AC23" s="40"/>
      <c r="AD23" s="172" t="s">
        <v>317</v>
      </c>
      <c r="AE23" s="172" t="s">
        <v>317</v>
      </c>
      <c r="AF23" s="172" t="s">
        <v>317</v>
      </c>
      <c r="AG23" s="172" t="s">
        <v>317</v>
      </c>
      <c r="AH23" s="172" t="s">
        <v>317</v>
      </c>
      <c r="AJ23" s="234"/>
      <c r="AK23" s="143" t="s">
        <v>368</v>
      </c>
      <c r="AL23" s="72" t="s">
        <v>139</v>
      </c>
      <c r="AM23" s="155" t="s">
        <v>317</v>
      </c>
      <c r="AN23" s="155" t="s">
        <v>317</v>
      </c>
      <c r="AO23" s="155" t="s">
        <v>317</v>
      </c>
      <c r="AP23" s="155" t="s">
        <v>317</v>
      </c>
      <c r="AQ23" s="155">
        <v>10</v>
      </c>
      <c r="AR23" s="87"/>
      <c r="AS23" s="172" t="s">
        <v>317</v>
      </c>
      <c r="AT23" s="172" t="s">
        <v>317</v>
      </c>
      <c r="AU23" s="172" t="s">
        <v>317</v>
      </c>
      <c r="AV23" s="172" t="s">
        <v>317</v>
      </c>
      <c r="AW23" s="172">
        <v>7.1844241684029028E-4</v>
      </c>
      <c r="AY23" s="234"/>
      <c r="AZ23" s="143" t="s">
        <v>368</v>
      </c>
      <c r="BA23" s="72" t="s">
        <v>139</v>
      </c>
      <c r="BB23" s="165" t="s">
        <v>317</v>
      </c>
      <c r="BC23" s="165" t="s">
        <v>317</v>
      </c>
      <c r="BD23" s="165" t="s">
        <v>317</v>
      </c>
      <c r="BE23" s="165" t="s">
        <v>317</v>
      </c>
      <c r="BF23" s="165" t="s">
        <v>317</v>
      </c>
    </row>
    <row r="24" spans="1:58" ht="18" customHeight="1" x14ac:dyDescent="0.25">
      <c r="A24" s="234"/>
      <c r="B24" s="143" t="s">
        <v>342</v>
      </c>
      <c r="C24" s="72" t="s">
        <v>140</v>
      </c>
      <c r="D24" s="155" t="s">
        <v>317</v>
      </c>
      <c r="E24" s="155" t="s">
        <v>317</v>
      </c>
      <c r="F24" s="155" t="s">
        <v>317</v>
      </c>
      <c r="G24" s="155" t="s">
        <v>317</v>
      </c>
      <c r="H24" s="155">
        <v>15</v>
      </c>
      <c r="I24" s="62"/>
      <c r="J24" s="155">
        <v>5291</v>
      </c>
      <c r="K24" s="155">
        <v>4380</v>
      </c>
      <c r="L24" s="155">
        <v>2870</v>
      </c>
      <c r="M24" s="155">
        <v>3460</v>
      </c>
      <c r="N24" s="155">
        <v>16001</v>
      </c>
      <c r="O24" s="165" t="s">
        <v>317</v>
      </c>
      <c r="P24" s="165" t="s">
        <v>317</v>
      </c>
      <c r="Q24" s="165" t="s">
        <v>317</v>
      </c>
      <c r="R24" s="165" t="s">
        <v>317</v>
      </c>
      <c r="S24" s="165">
        <v>9.3744140991188049E-4</v>
      </c>
      <c r="U24" s="234"/>
      <c r="V24" s="143" t="s">
        <v>342</v>
      </c>
      <c r="W24" s="72" t="s">
        <v>140</v>
      </c>
      <c r="X24" s="177" t="s">
        <v>317</v>
      </c>
      <c r="Y24" s="177" t="s">
        <v>317</v>
      </c>
      <c r="Z24" s="177" t="s">
        <v>317</v>
      </c>
      <c r="AA24" s="177" t="s">
        <v>317</v>
      </c>
      <c r="AB24" s="177" t="s">
        <v>317</v>
      </c>
      <c r="AC24" s="40"/>
      <c r="AD24" s="172" t="s">
        <v>317</v>
      </c>
      <c r="AE24" s="172" t="s">
        <v>317</v>
      </c>
      <c r="AF24" s="172" t="s">
        <v>317</v>
      </c>
      <c r="AG24" s="172" t="s">
        <v>317</v>
      </c>
      <c r="AH24" s="172" t="s">
        <v>317</v>
      </c>
      <c r="AJ24" s="234"/>
      <c r="AK24" s="143" t="s">
        <v>342</v>
      </c>
      <c r="AL24" s="72" t="s">
        <v>140</v>
      </c>
      <c r="AM24" s="155" t="s">
        <v>317</v>
      </c>
      <c r="AN24" s="155" t="s">
        <v>317</v>
      </c>
      <c r="AO24" s="155" t="s">
        <v>317</v>
      </c>
      <c r="AP24" s="155" t="s">
        <v>317</v>
      </c>
      <c r="AQ24" s="155">
        <v>10</v>
      </c>
      <c r="AR24" s="87"/>
      <c r="AS24" s="172" t="s">
        <v>317</v>
      </c>
      <c r="AT24" s="172" t="s">
        <v>317</v>
      </c>
      <c r="AU24" s="172" t="s">
        <v>317</v>
      </c>
      <c r="AV24" s="172" t="s">
        <v>317</v>
      </c>
      <c r="AW24" s="172">
        <v>6.2496093994125366E-4</v>
      </c>
      <c r="AY24" s="234"/>
      <c r="AZ24" s="143" t="s">
        <v>342</v>
      </c>
      <c r="BA24" s="72" t="s">
        <v>140</v>
      </c>
      <c r="BB24" s="165" t="s">
        <v>317</v>
      </c>
      <c r="BC24" s="165" t="s">
        <v>317</v>
      </c>
      <c r="BD24" s="165" t="s">
        <v>317</v>
      </c>
      <c r="BE24" s="165" t="s">
        <v>317</v>
      </c>
      <c r="BF24" s="165" t="s">
        <v>317</v>
      </c>
    </row>
    <row r="25" spans="1:58" ht="18" customHeight="1" x14ac:dyDescent="0.25">
      <c r="A25" s="234"/>
      <c r="B25" s="143" t="s">
        <v>350</v>
      </c>
      <c r="C25" s="72" t="s">
        <v>141</v>
      </c>
      <c r="D25" s="155" t="s">
        <v>317</v>
      </c>
      <c r="E25" s="155">
        <v>10</v>
      </c>
      <c r="F25" s="155">
        <v>20</v>
      </c>
      <c r="G25" s="155">
        <v>15</v>
      </c>
      <c r="H25" s="155">
        <v>50</v>
      </c>
      <c r="I25" s="62"/>
      <c r="J25" s="155">
        <v>7641</v>
      </c>
      <c r="K25" s="155">
        <v>7188</v>
      </c>
      <c r="L25" s="155">
        <v>5410</v>
      </c>
      <c r="M25" s="155">
        <v>6347</v>
      </c>
      <c r="N25" s="155">
        <v>26586</v>
      </c>
      <c r="O25" s="165" t="s">
        <v>317</v>
      </c>
      <c r="P25" s="165">
        <v>1.3912075681691708E-3</v>
      </c>
      <c r="Q25" s="165">
        <v>3.6968576709796672E-3</v>
      </c>
      <c r="R25" s="165">
        <v>2.363321254135812E-3</v>
      </c>
      <c r="S25" s="165">
        <v>1.8806890844805537E-3</v>
      </c>
      <c r="U25" s="234"/>
      <c r="V25" s="143" t="s">
        <v>350</v>
      </c>
      <c r="W25" s="72" t="s">
        <v>141</v>
      </c>
      <c r="X25" s="177" t="s">
        <v>317</v>
      </c>
      <c r="Y25" s="177" t="s">
        <v>317</v>
      </c>
      <c r="Z25" s="177" t="s">
        <v>317</v>
      </c>
      <c r="AA25" s="177" t="s">
        <v>317</v>
      </c>
      <c r="AB25" s="177">
        <v>20</v>
      </c>
      <c r="AC25" s="40"/>
      <c r="AD25" s="172" t="s">
        <v>317</v>
      </c>
      <c r="AE25" s="172" t="s">
        <v>317</v>
      </c>
      <c r="AF25" s="172" t="s">
        <v>317</v>
      </c>
      <c r="AG25" s="172" t="s">
        <v>317</v>
      </c>
      <c r="AH25" s="172">
        <v>7.5227563379222145E-4</v>
      </c>
      <c r="AJ25" s="234"/>
      <c r="AK25" s="143" t="s">
        <v>350</v>
      </c>
      <c r="AL25" s="72" t="s">
        <v>141</v>
      </c>
      <c r="AM25" s="155" t="s">
        <v>317</v>
      </c>
      <c r="AN25" s="155" t="s">
        <v>317</v>
      </c>
      <c r="AO25" s="155">
        <v>15</v>
      </c>
      <c r="AP25" s="155">
        <v>10</v>
      </c>
      <c r="AQ25" s="155">
        <v>30</v>
      </c>
      <c r="AR25" s="87"/>
      <c r="AS25" s="172" t="s">
        <v>317</v>
      </c>
      <c r="AT25" s="172" t="s">
        <v>317</v>
      </c>
      <c r="AU25" s="172">
        <v>2.7726432532347504E-3</v>
      </c>
      <c r="AV25" s="172">
        <v>1.5755475027572081E-3</v>
      </c>
      <c r="AW25" s="172">
        <v>1.1284134506883321E-3</v>
      </c>
      <c r="AY25" s="234"/>
      <c r="AZ25" s="143" t="s">
        <v>350</v>
      </c>
      <c r="BA25" s="72" t="s">
        <v>141</v>
      </c>
      <c r="BB25" s="165" t="s">
        <v>317</v>
      </c>
      <c r="BC25" s="165" t="s">
        <v>317</v>
      </c>
      <c r="BD25" s="165" t="s">
        <v>317</v>
      </c>
      <c r="BE25" s="165" t="s">
        <v>317</v>
      </c>
      <c r="BF25" s="165">
        <v>0.4</v>
      </c>
    </row>
    <row r="26" spans="1:58" ht="18" customHeight="1" x14ac:dyDescent="0.25">
      <c r="A26" s="234"/>
      <c r="B26" s="143" t="s">
        <v>359</v>
      </c>
      <c r="C26" s="72" t="s">
        <v>142</v>
      </c>
      <c r="D26" s="155" t="s">
        <v>317</v>
      </c>
      <c r="E26" s="155" t="s">
        <v>317</v>
      </c>
      <c r="F26" s="155" t="s">
        <v>317</v>
      </c>
      <c r="G26" s="155">
        <v>10</v>
      </c>
      <c r="H26" s="155">
        <v>25</v>
      </c>
      <c r="I26" s="62"/>
      <c r="J26" s="155">
        <v>6788</v>
      </c>
      <c r="K26" s="155">
        <v>5246</v>
      </c>
      <c r="L26" s="155">
        <v>3625</v>
      </c>
      <c r="M26" s="155">
        <v>7788</v>
      </c>
      <c r="N26" s="155">
        <v>23447</v>
      </c>
      <c r="O26" s="165" t="s">
        <v>317</v>
      </c>
      <c r="P26" s="165" t="s">
        <v>317</v>
      </c>
      <c r="Q26" s="165" t="s">
        <v>317</v>
      </c>
      <c r="R26" s="165">
        <v>1.2840267077555213E-3</v>
      </c>
      <c r="S26" s="165">
        <v>1.0662344862882244E-3</v>
      </c>
      <c r="U26" s="234"/>
      <c r="V26" s="143" t="s">
        <v>359</v>
      </c>
      <c r="W26" s="72" t="s">
        <v>142</v>
      </c>
      <c r="X26" s="177" t="s">
        <v>317</v>
      </c>
      <c r="Y26" s="177" t="s">
        <v>317</v>
      </c>
      <c r="Z26" s="177" t="s">
        <v>317</v>
      </c>
      <c r="AA26" s="177" t="s">
        <v>317</v>
      </c>
      <c r="AB26" s="177">
        <v>10</v>
      </c>
      <c r="AC26" s="40"/>
      <c r="AD26" s="172" t="s">
        <v>317</v>
      </c>
      <c r="AE26" s="172" t="s">
        <v>317</v>
      </c>
      <c r="AF26" s="172" t="s">
        <v>317</v>
      </c>
      <c r="AG26" s="172" t="s">
        <v>317</v>
      </c>
      <c r="AH26" s="172">
        <v>4.2649379451528978E-4</v>
      </c>
      <c r="AJ26" s="234"/>
      <c r="AK26" s="143" t="s">
        <v>359</v>
      </c>
      <c r="AL26" s="72" t="s">
        <v>142</v>
      </c>
      <c r="AM26" s="155" t="s">
        <v>317</v>
      </c>
      <c r="AN26" s="155" t="s">
        <v>317</v>
      </c>
      <c r="AO26" s="155" t="s">
        <v>317</v>
      </c>
      <c r="AP26" s="155">
        <v>10</v>
      </c>
      <c r="AQ26" s="155">
        <v>15</v>
      </c>
      <c r="AR26" s="87"/>
      <c r="AS26" s="172" t="s">
        <v>317</v>
      </c>
      <c r="AT26" s="172" t="s">
        <v>317</v>
      </c>
      <c r="AU26" s="172" t="s">
        <v>317</v>
      </c>
      <c r="AV26" s="172">
        <v>1.2840267077555213E-3</v>
      </c>
      <c r="AW26" s="172">
        <v>6.397406917729347E-4</v>
      </c>
      <c r="AY26" s="234"/>
      <c r="AZ26" s="143" t="s">
        <v>359</v>
      </c>
      <c r="BA26" s="72" t="s">
        <v>142</v>
      </c>
      <c r="BB26" s="165" t="s">
        <v>317</v>
      </c>
      <c r="BC26" s="165" t="s">
        <v>317</v>
      </c>
      <c r="BD26" s="165" t="s">
        <v>317</v>
      </c>
      <c r="BE26" s="165" t="s">
        <v>317</v>
      </c>
      <c r="BF26" s="165">
        <v>0.4</v>
      </c>
    </row>
    <row r="27" spans="1:58" ht="18" customHeight="1" x14ac:dyDescent="0.25">
      <c r="A27" s="234"/>
      <c r="B27" s="143" t="s">
        <v>364</v>
      </c>
      <c r="C27" s="72" t="s">
        <v>143</v>
      </c>
      <c r="D27" s="155" t="s">
        <v>317</v>
      </c>
      <c r="E27" s="155">
        <v>10</v>
      </c>
      <c r="F27" s="155">
        <v>10</v>
      </c>
      <c r="G27" s="155">
        <v>15</v>
      </c>
      <c r="H27" s="155">
        <v>35</v>
      </c>
      <c r="I27" s="62"/>
      <c r="J27" s="155">
        <v>7236</v>
      </c>
      <c r="K27" s="155">
        <v>6741</v>
      </c>
      <c r="L27" s="155">
        <v>5056</v>
      </c>
      <c r="M27" s="155">
        <v>5979</v>
      </c>
      <c r="N27" s="155">
        <v>25012</v>
      </c>
      <c r="O27" s="165" t="s">
        <v>317</v>
      </c>
      <c r="P27" s="165">
        <v>1.483459427384661E-3</v>
      </c>
      <c r="Q27" s="165">
        <v>1.9778481012658229E-3</v>
      </c>
      <c r="R27" s="165">
        <v>2.5087807325639738E-3</v>
      </c>
      <c r="S27" s="165">
        <v>1.3993283224052455E-3</v>
      </c>
      <c r="U27" s="234"/>
      <c r="V27" s="143" t="s">
        <v>364</v>
      </c>
      <c r="W27" s="72" t="s">
        <v>143</v>
      </c>
      <c r="X27" s="177" t="s">
        <v>317</v>
      </c>
      <c r="Y27" s="177" t="s">
        <v>317</v>
      </c>
      <c r="Z27" s="177" t="s">
        <v>317</v>
      </c>
      <c r="AA27" s="177" t="s">
        <v>317</v>
      </c>
      <c r="AB27" s="177">
        <v>10</v>
      </c>
      <c r="AC27" s="40"/>
      <c r="AD27" s="172" t="s">
        <v>317</v>
      </c>
      <c r="AE27" s="172" t="s">
        <v>317</v>
      </c>
      <c r="AF27" s="172" t="s">
        <v>317</v>
      </c>
      <c r="AG27" s="172" t="s">
        <v>317</v>
      </c>
      <c r="AH27" s="172">
        <v>3.9980809211578443E-4</v>
      </c>
      <c r="AJ27" s="234"/>
      <c r="AK27" s="143" t="s">
        <v>364</v>
      </c>
      <c r="AL27" s="72" t="s">
        <v>143</v>
      </c>
      <c r="AM27" s="155" t="s">
        <v>317</v>
      </c>
      <c r="AN27" s="155" t="s">
        <v>317</v>
      </c>
      <c r="AO27" s="155">
        <v>10</v>
      </c>
      <c r="AP27" s="155">
        <v>15</v>
      </c>
      <c r="AQ27" s="155">
        <v>25</v>
      </c>
      <c r="AR27" s="87"/>
      <c r="AS27" s="172" t="s">
        <v>317</v>
      </c>
      <c r="AT27" s="172" t="s">
        <v>317</v>
      </c>
      <c r="AU27" s="172">
        <v>1.9778481012658229E-3</v>
      </c>
      <c r="AV27" s="172">
        <v>2.5087807325639738E-3</v>
      </c>
      <c r="AW27" s="172">
        <v>9.9952023028946116E-4</v>
      </c>
      <c r="AY27" s="234"/>
      <c r="AZ27" s="143" t="s">
        <v>364</v>
      </c>
      <c r="BA27" s="72" t="s">
        <v>143</v>
      </c>
      <c r="BB27" s="165" t="s">
        <v>317</v>
      </c>
      <c r="BC27" s="165" t="s">
        <v>317</v>
      </c>
      <c r="BD27" s="165" t="s">
        <v>317</v>
      </c>
      <c r="BE27" s="165" t="s">
        <v>317</v>
      </c>
      <c r="BF27" s="165">
        <v>0.2857142857142857</v>
      </c>
    </row>
    <row r="28" spans="1:58" ht="18" customHeight="1" x14ac:dyDescent="0.25">
      <c r="A28" s="234"/>
      <c r="B28" s="143" t="s">
        <v>372</v>
      </c>
      <c r="C28" s="72" t="s">
        <v>144</v>
      </c>
      <c r="D28" s="155" t="s">
        <v>317</v>
      </c>
      <c r="E28" s="155" t="s">
        <v>317</v>
      </c>
      <c r="F28" s="155">
        <v>10</v>
      </c>
      <c r="G28" s="155">
        <v>15</v>
      </c>
      <c r="H28" s="155">
        <v>30</v>
      </c>
      <c r="I28" s="62"/>
      <c r="J28" s="155">
        <v>6260</v>
      </c>
      <c r="K28" s="155">
        <v>5330</v>
      </c>
      <c r="L28" s="155">
        <v>3864</v>
      </c>
      <c r="M28" s="155">
        <v>4566</v>
      </c>
      <c r="N28" s="155">
        <v>20020</v>
      </c>
      <c r="O28" s="165" t="s">
        <v>317</v>
      </c>
      <c r="P28" s="165" t="s">
        <v>317</v>
      </c>
      <c r="Q28" s="165">
        <v>2.587991718426501E-3</v>
      </c>
      <c r="R28" s="165">
        <v>3.2851511169513796E-3</v>
      </c>
      <c r="S28" s="165">
        <v>1.4985014985014985E-3</v>
      </c>
      <c r="U28" s="234"/>
      <c r="V28" s="143" t="s">
        <v>372</v>
      </c>
      <c r="W28" s="72" t="s">
        <v>144</v>
      </c>
      <c r="X28" s="177" t="s">
        <v>317</v>
      </c>
      <c r="Y28" s="177" t="s">
        <v>317</v>
      </c>
      <c r="Z28" s="177" t="s">
        <v>317</v>
      </c>
      <c r="AA28" s="177" t="s">
        <v>317</v>
      </c>
      <c r="AB28" s="177" t="s">
        <v>317</v>
      </c>
      <c r="AC28" s="40"/>
      <c r="AD28" s="172" t="s">
        <v>317</v>
      </c>
      <c r="AE28" s="172" t="s">
        <v>317</v>
      </c>
      <c r="AF28" s="172" t="s">
        <v>317</v>
      </c>
      <c r="AG28" s="172" t="s">
        <v>317</v>
      </c>
      <c r="AH28" s="172" t="s">
        <v>317</v>
      </c>
      <c r="AJ28" s="234"/>
      <c r="AK28" s="143" t="s">
        <v>372</v>
      </c>
      <c r="AL28" s="72" t="s">
        <v>144</v>
      </c>
      <c r="AM28" s="155" t="s">
        <v>317</v>
      </c>
      <c r="AN28" s="155" t="s">
        <v>317</v>
      </c>
      <c r="AO28" s="155">
        <v>10</v>
      </c>
      <c r="AP28" s="155">
        <v>15</v>
      </c>
      <c r="AQ28" s="155">
        <v>20</v>
      </c>
      <c r="AR28" s="87"/>
      <c r="AS28" s="172" t="s">
        <v>317</v>
      </c>
      <c r="AT28" s="172" t="s">
        <v>317</v>
      </c>
      <c r="AU28" s="172">
        <v>2.587991718426501E-3</v>
      </c>
      <c r="AV28" s="172">
        <v>3.2851511169513796E-3</v>
      </c>
      <c r="AW28" s="172">
        <v>9.99000999000999E-4</v>
      </c>
      <c r="AY28" s="234"/>
      <c r="AZ28" s="143" t="s">
        <v>372</v>
      </c>
      <c r="BA28" s="72" t="s">
        <v>144</v>
      </c>
      <c r="BB28" s="165" t="s">
        <v>317</v>
      </c>
      <c r="BC28" s="165" t="s">
        <v>317</v>
      </c>
      <c r="BD28" s="165" t="s">
        <v>317</v>
      </c>
      <c r="BE28" s="165" t="s">
        <v>317</v>
      </c>
      <c r="BF28" s="165" t="s">
        <v>317</v>
      </c>
    </row>
    <row r="29" spans="1:58" ht="18" customHeight="1" x14ac:dyDescent="0.25">
      <c r="A29" s="234"/>
      <c r="B29" s="143" t="s">
        <v>373</v>
      </c>
      <c r="C29" s="72" t="s">
        <v>145</v>
      </c>
      <c r="D29" s="155" t="s">
        <v>317</v>
      </c>
      <c r="E29" s="155">
        <v>10</v>
      </c>
      <c r="F29" s="155">
        <v>20</v>
      </c>
      <c r="G29" s="155">
        <v>15</v>
      </c>
      <c r="H29" s="155">
        <v>50</v>
      </c>
      <c r="J29" s="155">
        <v>9201</v>
      </c>
      <c r="K29" s="155">
        <v>8626</v>
      </c>
      <c r="L29" s="155">
        <v>6595</v>
      </c>
      <c r="M29" s="155">
        <v>7498</v>
      </c>
      <c r="N29" s="155">
        <v>31920</v>
      </c>
      <c r="O29" s="165" t="s">
        <v>317</v>
      </c>
      <c r="P29" s="165">
        <v>1.159285879897983E-3</v>
      </c>
      <c r="Q29" s="165">
        <v>3.0326004548900682E-3</v>
      </c>
      <c r="R29" s="165">
        <v>2.0005334755934918E-3</v>
      </c>
      <c r="S29" s="165">
        <v>1.5664160401002505E-3</v>
      </c>
      <c r="U29" s="234"/>
      <c r="V29" s="143" t="s">
        <v>373</v>
      </c>
      <c r="W29" s="72" t="s">
        <v>145</v>
      </c>
      <c r="X29" s="177" t="s">
        <v>317</v>
      </c>
      <c r="Y29" s="177" t="s">
        <v>317</v>
      </c>
      <c r="Z29" s="177" t="s">
        <v>317</v>
      </c>
      <c r="AA29" s="177" t="s">
        <v>317</v>
      </c>
      <c r="AB29" s="177">
        <v>20</v>
      </c>
      <c r="AC29" s="40"/>
      <c r="AD29" s="172" t="s">
        <v>317</v>
      </c>
      <c r="AE29" s="172" t="s">
        <v>317</v>
      </c>
      <c r="AF29" s="172" t="s">
        <v>317</v>
      </c>
      <c r="AG29" s="172" t="s">
        <v>317</v>
      </c>
      <c r="AH29" s="172">
        <v>6.2656641604010022E-4</v>
      </c>
      <c r="AJ29" s="234"/>
      <c r="AK29" s="143" t="s">
        <v>373</v>
      </c>
      <c r="AL29" s="72" t="s">
        <v>145</v>
      </c>
      <c r="AM29" s="155" t="s">
        <v>317</v>
      </c>
      <c r="AN29" s="155" t="s">
        <v>317</v>
      </c>
      <c r="AO29" s="155">
        <v>15</v>
      </c>
      <c r="AP29" s="155">
        <v>10</v>
      </c>
      <c r="AQ29" s="155">
        <v>30</v>
      </c>
      <c r="AR29" s="87"/>
      <c r="AS29" s="172" t="s">
        <v>317</v>
      </c>
      <c r="AT29" s="172" t="s">
        <v>317</v>
      </c>
      <c r="AU29" s="172">
        <v>2.2744503411675512E-3</v>
      </c>
      <c r="AV29" s="172">
        <v>1.3336889837289945E-3</v>
      </c>
      <c r="AW29" s="172">
        <v>9.3984962406015032E-4</v>
      </c>
      <c r="AY29" s="234"/>
      <c r="AZ29" s="143" t="s">
        <v>373</v>
      </c>
      <c r="BA29" s="72" t="s">
        <v>145</v>
      </c>
      <c r="BB29" s="165" t="s">
        <v>317</v>
      </c>
      <c r="BC29" s="165" t="s">
        <v>317</v>
      </c>
      <c r="BD29" s="165" t="s">
        <v>317</v>
      </c>
      <c r="BE29" s="165" t="s">
        <v>317</v>
      </c>
      <c r="BF29" s="165">
        <v>0.4</v>
      </c>
    </row>
    <row r="30" spans="1:58" ht="18" customHeight="1" x14ac:dyDescent="0.25">
      <c r="A30" s="234"/>
      <c r="B30" s="143" t="s">
        <v>376</v>
      </c>
      <c r="C30" s="72" t="s">
        <v>146</v>
      </c>
      <c r="D30" s="155" t="s">
        <v>317</v>
      </c>
      <c r="E30" s="155">
        <v>10</v>
      </c>
      <c r="F30" s="155">
        <v>10</v>
      </c>
      <c r="G30" s="155">
        <v>10</v>
      </c>
      <c r="H30" s="155">
        <v>30</v>
      </c>
      <c r="I30" s="62"/>
      <c r="J30" s="155">
        <v>5886</v>
      </c>
      <c r="K30" s="155">
        <v>5281</v>
      </c>
      <c r="L30" s="155">
        <v>4143</v>
      </c>
      <c r="M30" s="155">
        <v>4866</v>
      </c>
      <c r="N30" s="155">
        <v>20176</v>
      </c>
      <c r="O30" s="165" t="s">
        <v>317</v>
      </c>
      <c r="P30" s="165">
        <v>1.8935807612194661E-3</v>
      </c>
      <c r="Q30" s="165">
        <v>2.4137098720733766E-3</v>
      </c>
      <c r="R30" s="165">
        <v>2.055076037813399E-3</v>
      </c>
      <c r="S30" s="165">
        <v>1.4869151467089611E-3</v>
      </c>
      <c r="U30" s="234"/>
      <c r="V30" s="143" t="s">
        <v>376</v>
      </c>
      <c r="W30" s="72" t="s">
        <v>146</v>
      </c>
      <c r="X30" s="177" t="s">
        <v>317</v>
      </c>
      <c r="Y30" s="177" t="s">
        <v>317</v>
      </c>
      <c r="Z30" s="177" t="s">
        <v>317</v>
      </c>
      <c r="AA30" s="177" t="s">
        <v>317</v>
      </c>
      <c r="AB30" s="177">
        <v>10</v>
      </c>
      <c r="AC30" s="40"/>
      <c r="AD30" s="172" t="s">
        <v>317</v>
      </c>
      <c r="AE30" s="172" t="s">
        <v>317</v>
      </c>
      <c r="AF30" s="172" t="s">
        <v>317</v>
      </c>
      <c r="AG30" s="172" t="s">
        <v>317</v>
      </c>
      <c r="AH30" s="172">
        <v>4.9563838223632035E-4</v>
      </c>
      <c r="AJ30" s="234"/>
      <c r="AK30" s="143" t="s">
        <v>376</v>
      </c>
      <c r="AL30" s="72" t="s">
        <v>146</v>
      </c>
      <c r="AM30" s="155" t="s">
        <v>317</v>
      </c>
      <c r="AN30" s="155" t="s">
        <v>317</v>
      </c>
      <c r="AO30" s="155" t="s">
        <v>317</v>
      </c>
      <c r="AP30" s="155">
        <v>10</v>
      </c>
      <c r="AQ30" s="155">
        <v>20</v>
      </c>
      <c r="AR30" s="87"/>
      <c r="AS30" s="172" t="s">
        <v>317</v>
      </c>
      <c r="AT30" s="172" t="s">
        <v>317</v>
      </c>
      <c r="AU30" s="172" t="s">
        <v>317</v>
      </c>
      <c r="AV30" s="172">
        <v>2.055076037813399E-3</v>
      </c>
      <c r="AW30" s="172">
        <v>9.9127676447264071E-4</v>
      </c>
      <c r="AY30" s="234"/>
      <c r="AZ30" s="143" t="s">
        <v>376</v>
      </c>
      <c r="BA30" s="72" t="s">
        <v>146</v>
      </c>
      <c r="BB30" s="165" t="s">
        <v>317</v>
      </c>
      <c r="BC30" s="165" t="s">
        <v>317</v>
      </c>
      <c r="BD30" s="165" t="s">
        <v>317</v>
      </c>
      <c r="BE30" s="165" t="s">
        <v>317</v>
      </c>
      <c r="BF30" s="165">
        <v>0.33333333333333331</v>
      </c>
    </row>
    <row r="31" spans="1:58" ht="18" customHeight="1" x14ac:dyDescent="0.25">
      <c r="A31" s="234"/>
      <c r="B31" s="143" t="s">
        <v>346</v>
      </c>
      <c r="C31" s="72" t="s">
        <v>147</v>
      </c>
      <c r="D31" s="155">
        <v>35</v>
      </c>
      <c r="E31" s="155">
        <v>50</v>
      </c>
      <c r="F31" s="155">
        <v>25</v>
      </c>
      <c r="G31" s="155">
        <v>20</v>
      </c>
      <c r="H31" s="155">
        <v>130</v>
      </c>
      <c r="I31" s="62"/>
      <c r="J31" s="155">
        <v>6157</v>
      </c>
      <c r="K31" s="155">
        <v>5340</v>
      </c>
      <c r="L31" s="155">
        <v>3568</v>
      </c>
      <c r="M31" s="155">
        <v>3753</v>
      </c>
      <c r="N31" s="155">
        <v>18818</v>
      </c>
      <c r="O31" s="165">
        <v>5.6845866493422121E-3</v>
      </c>
      <c r="P31" s="165">
        <v>9.3632958801498131E-3</v>
      </c>
      <c r="Q31" s="165">
        <v>7.0067264573991034E-3</v>
      </c>
      <c r="R31" s="165">
        <v>5.3290700772715164E-3</v>
      </c>
      <c r="S31" s="165">
        <v>6.9082793070464445E-3</v>
      </c>
      <c r="U31" s="234"/>
      <c r="V31" s="143" t="s">
        <v>346</v>
      </c>
      <c r="W31" s="72" t="s">
        <v>147</v>
      </c>
      <c r="X31" s="177">
        <v>30</v>
      </c>
      <c r="Y31" s="177">
        <v>45</v>
      </c>
      <c r="Z31" s="177">
        <v>10</v>
      </c>
      <c r="AA31" s="177">
        <v>10</v>
      </c>
      <c r="AB31" s="177">
        <v>100</v>
      </c>
      <c r="AC31" s="40"/>
      <c r="AD31" s="172">
        <v>4.8725028422933244E-3</v>
      </c>
      <c r="AE31" s="172">
        <v>8.4269662921348312E-3</v>
      </c>
      <c r="AF31" s="172">
        <v>2.8026905829596411E-3</v>
      </c>
      <c r="AG31" s="172">
        <v>2.6645350386357582E-3</v>
      </c>
      <c r="AH31" s="172">
        <v>5.3140610054203423E-3</v>
      </c>
      <c r="AJ31" s="234"/>
      <c r="AK31" s="143" t="s">
        <v>346</v>
      </c>
      <c r="AL31" s="72" t="s">
        <v>147</v>
      </c>
      <c r="AM31" s="155" t="s">
        <v>317</v>
      </c>
      <c r="AN31" s="155" t="s">
        <v>317</v>
      </c>
      <c r="AO31" s="155">
        <v>15</v>
      </c>
      <c r="AP31" s="155">
        <v>10</v>
      </c>
      <c r="AQ31" s="155">
        <v>35</v>
      </c>
      <c r="AR31" s="87"/>
      <c r="AS31" s="172" t="s">
        <v>317</v>
      </c>
      <c r="AT31" s="172" t="s">
        <v>317</v>
      </c>
      <c r="AU31" s="172">
        <v>4.2040358744394619E-3</v>
      </c>
      <c r="AV31" s="172">
        <v>2.6645350386357582E-3</v>
      </c>
      <c r="AW31" s="172">
        <v>1.8599213518971198E-3</v>
      </c>
      <c r="AY31" s="234"/>
      <c r="AZ31" s="143" t="s">
        <v>346</v>
      </c>
      <c r="BA31" s="72" t="s">
        <v>147</v>
      </c>
      <c r="BB31" s="165">
        <v>0.8571428571428571</v>
      </c>
      <c r="BC31" s="165">
        <v>0.9</v>
      </c>
      <c r="BD31" s="165">
        <v>0.4</v>
      </c>
      <c r="BE31" s="165">
        <v>0.5</v>
      </c>
      <c r="BF31" s="165">
        <v>0.76923076923076927</v>
      </c>
    </row>
    <row r="32" spans="1:58" ht="18" customHeight="1" x14ac:dyDescent="0.25">
      <c r="A32" s="234"/>
      <c r="B32" s="143" t="s">
        <v>347</v>
      </c>
      <c r="C32" s="72" t="s">
        <v>148</v>
      </c>
      <c r="D32" s="155">
        <v>15</v>
      </c>
      <c r="E32" s="155">
        <v>40</v>
      </c>
      <c r="F32" s="155">
        <v>15</v>
      </c>
      <c r="G32" s="155">
        <v>10</v>
      </c>
      <c r="H32" s="155">
        <v>80</v>
      </c>
      <c r="I32" s="62"/>
      <c r="J32" s="155">
        <v>5445</v>
      </c>
      <c r="K32" s="155">
        <v>5150</v>
      </c>
      <c r="L32" s="155">
        <v>4011</v>
      </c>
      <c r="M32" s="155">
        <v>4533</v>
      </c>
      <c r="N32" s="155">
        <v>19139</v>
      </c>
      <c r="O32" s="165">
        <v>2.7548209366391185E-3</v>
      </c>
      <c r="P32" s="165">
        <v>7.7669902912621356E-3</v>
      </c>
      <c r="Q32" s="165">
        <v>3.7397157816005983E-3</v>
      </c>
      <c r="R32" s="165">
        <v>2.2060445621001545E-3</v>
      </c>
      <c r="S32" s="165">
        <v>4.1799467056795022E-3</v>
      </c>
      <c r="U32" s="234"/>
      <c r="V32" s="143" t="s">
        <v>347</v>
      </c>
      <c r="W32" s="72" t="s">
        <v>148</v>
      </c>
      <c r="X32" s="177">
        <v>15</v>
      </c>
      <c r="Y32" s="177">
        <v>35</v>
      </c>
      <c r="Z32" s="177" t="s">
        <v>317</v>
      </c>
      <c r="AA32" s="177" t="s">
        <v>317</v>
      </c>
      <c r="AB32" s="177">
        <v>55</v>
      </c>
      <c r="AC32" s="40"/>
      <c r="AD32" s="172">
        <v>2.7548209366391185E-3</v>
      </c>
      <c r="AE32" s="172">
        <v>6.7961165048543689E-3</v>
      </c>
      <c r="AF32" s="172" t="s">
        <v>317</v>
      </c>
      <c r="AG32" s="172" t="s">
        <v>317</v>
      </c>
      <c r="AH32" s="172">
        <v>2.8737133601546582E-3</v>
      </c>
      <c r="AJ32" s="234"/>
      <c r="AK32" s="143" t="s">
        <v>347</v>
      </c>
      <c r="AL32" s="72" t="s">
        <v>148</v>
      </c>
      <c r="AM32" s="155" t="s">
        <v>317</v>
      </c>
      <c r="AN32" s="155" t="s">
        <v>317</v>
      </c>
      <c r="AO32" s="155">
        <v>10</v>
      </c>
      <c r="AP32" s="155" t="s">
        <v>317</v>
      </c>
      <c r="AQ32" s="155">
        <v>25</v>
      </c>
      <c r="AR32" s="87"/>
      <c r="AS32" s="172" t="s">
        <v>317</v>
      </c>
      <c r="AT32" s="172" t="s">
        <v>317</v>
      </c>
      <c r="AU32" s="172">
        <v>2.4931438544003987E-3</v>
      </c>
      <c r="AV32" s="172" t="s">
        <v>317</v>
      </c>
      <c r="AW32" s="172">
        <v>1.3062333455248446E-3</v>
      </c>
      <c r="AY32" s="234"/>
      <c r="AZ32" s="143" t="s">
        <v>347</v>
      </c>
      <c r="BA32" s="72" t="s">
        <v>148</v>
      </c>
      <c r="BB32" s="165">
        <v>1</v>
      </c>
      <c r="BC32" s="165">
        <v>0.875</v>
      </c>
      <c r="BD32" s="165" t="s">
        <v>317</v>
      </c>
      <c r="BE32" s="165" t="s">
        <v>317</v>
      </c>
      <c r="BF32" s="165">
        <v>0.6875</v>
      </c>
    </row>
    <row r="33" spans="1:58" ht="18" customHeight="1" x14ac:dyDescent="0.25">
      <c r="A33" s="234"/>
      <c r="B33" s="143" t="s">
        <v>351</v>
      </c>
      <c r="C33" s="72" t="s">
        <v>149</v>
      </c>
      <c r="D33" s="155">
        <v>25</v>
      </c>
      <c r="E33" s="155">
        <v>55</v>
      </c>
      <c r="F33" s="155">
        <v>25</v>
      </c>
      <c r="G33" s="155">
        <v>10</v>
      </c>
      <c r="H33" s="155">
        <v>115</v>
      </c>
      <c r="I33" s="62"/>
      <c r="J33" s="155">
        <v>6199</v>
      </c>
      <c r="K33" s="155">
        <v>5711</v>
      </c>
      <c r="L33" s="155">
        <v>4797</v>
      </c>
      <c r="M33" s="155">
        <v>5411</v>
      </c>
      <c r="N33" s="155">
        <v>22118</v>
      </c>
      <c r="O33" s="165">
        <v>4.0329085336344569E-3</v>
      </c>
      <c r="P33" s="165">
        <v>9.6305375590964807E-3</v>
      </c>
      <c r="Q33" s="165">
        <v>5.211590577444236E-3</v>
      </c>
      <c r="R33" s="165">
        <v>1.8480872297172426E-3</v>
      </c>
      <c r="S33" s="165">
        <v>5.1993851161949546E-3</v>
      </c>
      <c r="U33" s="234"/>
      <c r="V33" s="143" t="s">
        <v>351</v>
      </c>
      <c r="W33" s="72" t="s">
        <v>149</v>
      </c>
      <c r="X33" s="177">
        <v>20</v>
      </c>
      <c r="Y33" s="177">
        <v>45</v>
      </c>
      <c r="Z33" s="177" t="s">
        <v>317</v>
      </c>
      <c r="AA33" s="177" t="s">
        <v>317</v>
      </c>
      <c r="AB33" s="177">
        <v>75</v>
      </c>
      <c r="AC33" s="40"/>
      <c r="AD33" s="172">
        <v>3.2263268269075657E-3</v>
      </c>
      <c r="AE33" s="172">
        <v>7.8795307301698474E-3</v>
      </c>
      <c r="AF33" s="172" t="s">
        <v>317</v>
      </c>
      <c r="AG33" s="172" t="s">
        <v>317</v>
      </c>
      <c r="AH33" s="172">
        <v>3.390903336648883E-3</v>
      </c>
      <c r="AJ33" s="234"/>
      <c r="AK33" s="143" t="s">
        <v>351</v>
      </c>
      <c r="AL33" s="72" t="s">
        <v>149</v>
      </c>
      <c r="AM33" s="155" t="s">
        <v>317</v>
      </c>
      <c r="AN33" s="155">
        <v>10</v>
      </c>
      <c r="AO33" s="155">
        <v>20</v>
      </c>
      <c r="AP33" s="155">
        <v>10</v>
      </c>
      <c r="AQ33" s="155">
        <v>40</v>
      </c>
      <c r="AR33" s="87"/>
      <c r="AS33" s="172" t="s">
        <v>317</v>
      </c>
      <c r="AT33" s="172">
        <v>1.7510068289266329E-3</v>
      </c>
      <c r="AU33" s="172">
        <v>4.1692724619553888E-3</v>
      </c>
      <c r="AV33" s="172">
        <v>1.8480872297172426E-3</v>
      </c>
      <c r="AW33" s="172">
        <v>1.8084817795460712E-3</v>
      </c>
      <c r="AY33" s="234"/>
      <c r="AZ33" s="143" t="s">
        <v>351</v>
      </c>
      <c r="BA33" s="72" t="s">
        <v>149</v>
      </c>
      <c r="BB33" s="165">
        <v>0.8</v>
      </c>
      <c r="BC33" s="165">
        <v>0.81818181818181823</v>
      </c>
      <c r="BD33" s="165" t="s">
        <v>317</v>
      </c>
      <c r="BE33" s="165" t="s">
        <v>317</v>
      </c>
      <c r="BF33" s="165">
        <v>0.65217391304347827</v>
      </c>
    </row>
    <row r="34" spans="1:58" ht="18" customHeight="1" x14ac:dyDescent="0.25">
      <c r="A34" s="234"/>
      <c r="B34" s="143" t="s">
        <v>357</v>
      </c>
      <c r="C34" s="72" t="s">
        <v>150</v>
      </c>
      <c r="D34" s="155">
        <v>50</v>
      </c>
      <c r="E34" s="155">
        <v>55</v>
      </c>
      <c r="F34" s="155">
        <v>30</v>
      </c>
      <c r="G34" s="155">
        <v>35</v>
      </c>
      <c r="H34" s="155">
        <v>170</v>
      </c>
      <c r="I34" s="62"/>
      <c r="J34" s="155">
        <v>7861</v>
      </c>
      <c r="K34" s="155">
        <v>6775</v>
      </c>
      <c r="L34" s="155">
        <v>5013</v>
      </c>
      <c r="M34" s="155">
        <v>5486</v>
      </c>
      <c r="N34" s="155">
        <v>25135</v>
      </c>
      <c r="O34" s="165">
        <v>6.360513929525506E-3</v>
      </c>
      <c r="P34" s="165">
        <v>8.1180811808118074E-3</v>
      </c>
      <c r="Q34" s="165">
        <v>5.9844404548174742E-3</v>
      </c>
      <c r="R34" s="165">
        <v>6.3798760481224934E-3</v>
      </c>
      <c r="S34" s="165">
        <v>6.7634772229958227E-3</v>
      </c>
      <c r="U34" s="234"/>
      <c r="V34" s="143" t="s">
        <v>357</v>
      </c>
      <c r="W34" s="72" t="s">
        <v>150</v>
      </c>
      <c r="X34" s="177">
        <v>45</v>
      </c>
      <c r="Y34" s="177">
        <v>45</v>
      </c>
      <c r="Z34" s="177">
        <v>10</v>
      </c>
      <c r="AA34" s="177">
        <v>15</v>
      </c>
      <c r="AB34" s="177">
        <v>120</v>
      </c>
      <c r="AC34" s="40"/>
      <c r="AD34" s="172">
        <v>5.7244625365729549E-3</v>
      </c>
      <c r="AE34" s="172">
        <v>6.6420664206642069E-3</v>
      </c>
      <c r="AF34" s="172">
        <v>1.9948134849391581E-3</v>
      </c>
      <c r="AG34" s="172">
        <v>2.7342325920524974E-3</v>
      </c>
      <c r="AH34" s="172">
        <v>4.7742192162323451E-3</v>
      </c>
      <c r="AJ34" s="234"/>
      <c r="AK34" s="143" t="s">
        <v>357</v>
      </c>
      <c r="AL34" s="72" t="s">
        <v>150</v>
      </c>
      <c r="AM34" s="155" t="s">
        <v>317</v>
      </c>
      <c r="AN34" s="155">
        <v>10</v>
      </c>
      <c r="AO34" s="155">
        <v>20</v>
      </c>
      <c r="AP34" s="155">
        <v>20</v>
      </c>
      <c r="AQ34" s="155">
        <v>50</v>
      </c>
      <c r="AR34" s="87"/>
      <c r="AS34" s="172" t="s">
        <v>317</v>
      </c>
      <c r="AT34" s="172">
        <v>1.4760147601476014E-3</v>
      </c>
      <c r="AU34" s="172">
        <v>3.9896269698783161E-3</v>
      </c>
      <c r="AV34" s="172">
        <v>3.6456434560699965E-3</v>
      </c>
      <c r="AW34" s="172">
        <v>1.9892580067634772E-3</v>
      </c>
      <c r="AY34" s="234"/>
      <c r="AZ34" s="143" t="s">
        <v>357</v>
      </c>
      <c r="BA34" s="72" t="s">
        <v>150</v>
      </c>
      <c r="BB34" s="165">
        <v>0.9</v>
      </c>
      <c r="BC34" s="165">
        <v>0.81818181818181823</v>
      </c>
      <c r="BD34" s="165">
        <v>0.33333333333333331</v>
      </c>
      <c r="BE34" s="165">
        <v>0.42857142857142855</v>
      </c>
      <c r="BF34" s="165">
        <v>0.70588235294117652</v>
      </c>
    </row>
    <row r="35" spans="1:58" ht="18" customHeight="1" x14ac:dyDescent="0.25">
      <c r="A35" s="234"/>
      <c r="B35" s="143" t="s">
        <v>366</v>
      </c>
      <c r="C35" s="72" t="s">
        <v>151</v>
      </c>
      <c r="D35" s="155">
        <v>105</v>
      </c>
      <c r="E35" s="155">
        <v>155</v>
      </c>
      <c r="F35" s="155">
        <v>50</v>
      </c>
      <c r="G35" s="155">
        <v>45</v>
      </c>
      <c r="H35" s="155">
        <v>350</v>
      </c>
      <c r="I35" s="62"/>
      <c r="J35" s="155">
        <v>19594</v>
      </c>
      <c r="K35" s="155">
        <v>16026</v>
      </c>
      <c r="L35" s="155">
        <v>10890</v>
      </c>
      <c r="M35" s="155">
        <v>12571</v>
      </c>
      <c r="N35" s="155">
        <v>59081</v>
      </c>
      <c r="O35" s="165">
        <v>5.3587833010105132E-3</v>
      </c>
      <c r="P35" s="165">
        <v>9.6717833520529144E-3</v>
      </c>
      <c r="Q35" s="165">
        <v>4.5913682277318639E-3</v>
      </c>
      <c r="R35" s="165">
        <v>3.5796674886643862E-3</v>
      </c>
      <c r="S35" s="165">
        <v>5.9240703441038574E-3</v>
      </c>
      <c r="U35" s="234"/>
      <c r="V35" s="143" t="s">
        <v>366</v>
      </c>
      <c r="W35" s="72" t="s">
        <v>151</v>
      </c>
      <c r="X35" s="177">
        <v>100</v>
      </c>
      <c r="Y35" s="177">
        <v>145</v>
      </c>
      <c r="Z35" s="177">
        <v>15</v>
      </c>
      <c r="AA35" s="177">
        <v>15</v>
      </c>
      <c r="AB35" s="177">
        <v>270</v>
      </c>
      <c r="AC35" s="40"/>
      <c r="AD35" s="172">
        <v>5.103603143819537E-3</v>
      </c>
      <c r="AE35" s="172">
        <v>9.0477973293398226E-3</v>
      </c>
      <c r="AF35" s="172">
        <v>1.3774104683195593E-3</v>
      </c>
      <c r="AG35" s="172">
        <v>1.193222496221462E-3</v>
      </c>
      <c r="AH35" s="172">
        <v>4.5699971225944044E-3</v>
      </c>
      <c r="AJ35" s="234"/>
      <c r="AK35" s="143" t="s">
        <v>366</v>
      </c>
      <c r="AL35" s="72" t="s">
        <v>151</v>
      </c>
      <c r="AM35" s="155" t="s">
        <v>317</v>
      </c>
      <c r="AN35" s="155">
        <v>10</v>
      </c>
      <c r="AO35" s="155">
        <v>35</v>
      </c>
      <c r="AP35" s="155">
        <v>30</v>
      </c>
      <c r="AQ35" s="155">
        <v>80</v>
      </c>
      <c r="AR35" s="87"/>
      <c r="AS35" s="172" t="s">
        <v>317</v>
      </c>
      <c r="AT35" s="172">
        <v>6.2398602271309127E-4</v>
      </c>
      <c r="AU35" s="172">
        <v>3.2139577594123047E-3</v>
      </c>
      <c r="AV35" s="172">
        <v>2.386444992442924E-3</v>
      </c>
      <c r="AW35" s="172">
        <v>1.354073221509453E-3</v>
      </c>
      <c r="AY35" s="234"/>
      <c r="AZ35" s="143" t="s">
        <v>366</v>
      </c>
      <c r="BA35" s="72" t="s">
        <v>151</v>
      </c>
      <c r="BB35" s="165">
        <v>0.95238095238095233</v>
      </c>
      <c r="BC35" s="165">
        <v>0.93548387096774188</v>
      </c>
      <c r="BD35" s="165">
        <v>0.3</v>
      </c>
      <c r="BE35" s="165">
        <v>0.33333333333333331</v>
      </c>
      <c r="BF35" s="165">
        <v>0.77142857142857146</v>
      </c>
    </row>
    <row r="36" spans="1:58" ht="18" customHeight="1" x14ac:dyDescent="0.25">
      <c r="A36" s="234"/>
      <c r="B36" s="143" t="s">
        <v>374</v>
      </c>
      <c r="C36" s="72" t="s">
        <v>152</v>
      </c>
      <c r="D36" s="155">
        <v>15</v>
      </c>
      <c r="E36" s="155">
        <v>40</v>
      </c>
      <c r="F36" s="155">
        <v>25</v>
      </c>
      <c r="G36" s="155">
        <v>15</v>
      </c>
      <c r="H36" s="155">
        <v>95</v>
      </c>
      <c r="I36" s="62"/>
      <c r="J36" s="155">
        <v>6101</v>
      </c>
      <c r="K36" s="155">
        <v>5938</v>
      </c>
      <c r="L36" s="155">
        <v>4525</v>
      </c>
      <c r="M36" s="155">
        <v>4977</v>
      </c>
      <c r="N36" s="155">
        <v>21541</v>
      </c>
      <c r="O36" s="165">
        <v>2.4586133420750698E-3</v>
      </c>
      <c r="P36" s="165">
        <v>6.7362748400134724E-3</v>
      </c>
      <c r="Q36" s="165">
        <v>5.5248618784530384E-3</v>
      </c>
      <c r="R36" s="165">
        <v>3.0138637733574444E-3</v>
      </c>
      <c r="S36" s="165">
        <v>4.4101945127895644E-3</v>
      </c>
      <c r="U36" s="234"/>
      <c r="V36" s="143" t="s">
        <v>374</v>
      </c>
      <c r="W36" s="72" t="s">
        <v>152</v>
      </c>
      <c r="X36" s="177">
        <v>10</v>
      </c>
      <c r="Y36" s="177">
        <v>30</v>
      </c>
      <c r="Z36" s="177" t="s">
        <v>317</v>
      </c>
      <c r="AA36" s="177" t="s">
        <v>317</v>
      </c>
      <c r="AB36" s="177">
        <v>50</v>
      </c>
      <c r="AC36" s="40"/>
      <c r="AD36" s="172">
        <v>1.6390755613833797E-3</v>
      </c>
      <c r="AE36" s="172">
        <v>5.0522061300101043E-3</v>
      </c>
      <c r="AF36" s="172" t="s">
        <v>317</v>
      </c>
      <c r="AG36" s="172" t="s">
        <v>317</v>
      </c>
      <c r="AH36" s="172">
        <v>2.3211550067313495E-3</v>
      </c>
      <c r="AJ36" s="234"/>
      <c r="AK36" s="143" t="s">
        <v>374</v>
      </c>
      <c r="AL36" s="72" t="s">
        <v>152</v>
      </c>
      <c r="AM36" s="155" t="s">
        <v>317</v>
      </c>
      <c r="AN36" s="155">
        <v>10</v>
      </c>
      <c r="AO36" s="155">
        <v>20</v>
      </c>
      <c r="AP36" s="155">
        <v>10</v>
      </c>
      <c r="AQ36" s="155">
        <v>45</v>
      </c>
      <c r="AR36" s="87"/>
      <c r="AS36" s="172" t="s">
        <v>317</v>
      </c>
      <c r="AT36" s="172">
        <v>1.6840687100033681E-3</v>
      </c>
      <c r="AU36" s="172">
        <v>4.4198895027624313E-3</v>
      </c>
      <c r="AV36" s="172">
        <v>2.0092425155716293E-3</v>
      </c>
      <c r="AW36" s="172">
        <v>2.0890395060582144E-3</v>
      </c>
      <c r="AY36" s="234"/>
      <c r="AZ36" s="143" t="s">
        <v>374</v>
      </c>
      <c r="BA36" s="72" t="s">
        <v>152</v>
      </c>
      <c r="BB36" s="165">
        <v>0.66666666666666663</v>
      </c>
      <c r="BC36" s="165">
        <v>0.75</v>
      </c>
      <c r="BD36" s="165" t="s">
        <v>317</v>
      </c>
      <c r="BE36" s="165" t="s">
        <v>317</v>
      </c>
      <c r="BF36" s="165">
        <v>0.52631578947368418</v>
      </c>
    </row>
    <row r="37" spans="1:58" ht="18" customHeight="1" x14ac:dyDescent="0.25">
      <c r="A37" s="234"/>
      <c r="B37" s="143" t="s">
        <v>375</v>
      </c>
      <c r="C37" s="72" t="s">
        <v>153</v>
      </c>
      <c r="D37" s="155">
        <v>25</v>
      </c>
      <c r="E37" s="155">
        <v>65</v>
      </c>
      <c r="F37" s="155">
        <v>25</v>
      </c>
      <c r="G37" s="155">
        <v>10</v>
      </c>
      <c r="H37" s="155">
        <v>125</v>
      </c>
      <c r="I37" s="62"/>
      <c r="J37" s="155">
        <v>6062</v>
      </c>
      <c r="K37" s="155">
        <v>5568</v>
      </c>
      <c r="L37" s="155">
        <v>3955</v>
      </c>
      <c r="M37" s="155">
        <v>4339</v>
      </c>
      <c r="N37" s="155">
        <v>19924</v>
      </c>
      <c r="O37" s="165">
        <v>4.1240514681623224E-3</v>
      </c>
      <c r="P37" s="165">
        <v>1.1673850574712643E-2</v>
      </c>
      <c r="Q37" s="165">
        <v>6.321112515802781E-3</v>
      </c>
      <c r="R37" s="165">
        <v>2.3046784973496199E-3</v>
      </c>
      <c r="S37" s="165">
        <v>6.273840594258181E-3</v>
      </c>
      <c r="U37" s="234"/>
      <c r="V37" s="143" t="s">
        <v>375</v>
      </c>
      <c r="W37" s="72" t="s">
        <v>153</v>
      </c>
      <c r="X37" s="177">
        <v>25</v>
      </c>
      <c r="Y37" s="177">
        <v>60</v>
      </c>
      <c r="Z37" s="177" t="s">
        <v>317</v>
      </c>
      <c r="AA37" s="177" t="s">
        <v>317</v>
      </c>
      <c r="AB37" s="177">
        <v>95</v>
      </c>
      <c r="AC37" s="40"/>
      <c r="AD37" s="172">
        <v>4.1240514681623224E-3</v>
      </c>
      <c r="AE37" s="172">
        <v>1.0775862068965518E-2</v>
      </c>
      <c r="AF37" s="172" t="s">
        <v>317</v>
      </c>
      <c r="AG37" s="172" t="s">
        <v>317</v>
      </c>
      <c r="AH37" s="172">
        <v>4.7681188516362173E-3</v>
      </c>
      <c r="AJ37" s="234"/>
      <c r="AK37" s="143" t="s">
        <v>375</v>
      </c>
      <c r="AL37" s="72" t="s">
        <v>153</v>
      </c>
      <c r="AM37" s="155" t="s">
        <v>317</v>
      </c>
      <c r="AN37" s="155" t="s">
        <v>317</v>
      </c>
      <c r="AO37" s="155">
        <v>20</v>
      </c>
      <c r="AP37" s="155">
        <v>10</v>
      </c>
      <c r="AQ37" s="155">
        <v>30</v>
      </c>
      <c r="AR37" s="87"/>
      <c r="AS37" s="172" t="s">
        <v>317</v>
      </c>
      <c r="AT37" s="172" t="s">
        <v>317</v>
      </c>
      <c r="AU37" s="172">
        <v>5.0568900126422255E-3</v>
      </c>
      <c r="AV37" s="172">
        <v>2.3046784973496199E-3</v>
      </c>
      <c r="AW37" s="172">
        <v>1.5057217426219635E-3</v>
      </c>
      <c r="AY37" s="234"/>
      <c r="AZ37" s="143" t="s">
        <v>375</v>
      </c>
      <c r="BA37" s="72" t="s">
        <v>153</v>
      </c>
      <c r="BB37" s="165">
        <v>1</v>
      </c>
      <c r="BC37" s="165">
        <v>0.92307692307692313</v>
      </c>
      <c r="BD37" s="165" t="s">
        <v>317</v>
      </c>
      <c r="BE37" s="165" t="s">
        <v>317</v>
      </c>
      <c r="BF37" s="165">
        <v>0.76</v>
      </c>
    </row>
    <row r="38" spans="1:58" ht="18" customHeight="1" x14ac:dyDescent="0.25">
      <c r="A38" s="234"/>
      <c r="B38" s="143" t="s">
        <v>338</v>
      </c>
      <c r="C38" s="72" t="s">
        <v>154</v>
      </c>
      <c r="D38" s="155">
        <v>20</v>
      </c>
      <c r="E38" s="155">
        <v>70</v>
      </c>
      <c r="F38" s="155">
        <v>30</v>
      </c>
      <c r="G38" s="155">
        <v>20</v>
      </c>
      <c r="H38" s="155">
        <v>140</v>
      </c>
      <c r="I38" s="62"/>
      <c r="J38" s="155">
        <v>8984</v>
      </c>
      <c r="K38" s="155">
        <v>7916</v>
      </c>
      <c r="L38" s="155">
        <v>5779</v>
      </c>
      <c r="M38" s="155">
        <v>6738</v>
      </c>
      <c r="N38" s="155">
        <v>29417</v>
      </c>
      <c r="O38" s="165">
        <v>2.2261798753339269E-3</v>
      </c>
      <c r="P38" s="165">
        <v>8.8428499242041436E-3</v>
      </c>
      <c r="Q38" s="165">
        <v>5.1912095518255753E-3</v>
      </c>
      <c r="R38" s="165">
        <v>2.9682398337785693E-3</v>
      </c>
      <c r="S38" s="165">
        <v>4.7591528707889999E-3</v>
      </c>
      <c r="U38" s="234"/>
      <c r="V38" s="143" t="s">
        <v>338</v>
      </c>
      <c r="W38" s="72" t="s">
        <v>154</v>
      </c>
      <c r="X38" s="177">
        <v>20</v>
      </c>
      <c r="Y38" s="177">
        <v>60</v>
      </c>
      <c r="Z38" s="177">
        <v>10</v>
      </c>
      <c r="AA38" s="177" t="s">
        <v>317</v>
      </c>
      <c r="AB38" s="177">
        <v>90</v>
      </c>
      <c r="AC38" s="40"/>
      <c r="AD38" s="172">
        <v>2.2261798753339269E-3</v>
      </c>
      <c r="AE38" s="172">
        <v>7.5795856493178371E-3</v>
      </c>
      <c r="AF38" s="172">
        <v>1.7304031839418584E-3</v>
      </c>
      <c r="AG38" s="172" t="s">
        <v>317</v>
      </c>
      <c r="AH38" s="172">
        <v>3.0594554169357854E-3</v>
      </c>
      <c r="AJ38" s="234"/>
      <c r="AK38" s="143" t="s">
        <v>338</v>
      </c>
      <c r="AL38" s="72" t="s">
        <v>154</v>
      </c>
      <c r="AM38" s="155" t="s">
        <v>317</v>
      </c>
      <c r="AN38" s="155">
        <v>10</v>
      </c>
      <c r="AO38" s="155">
        <v>20</v>
      </c>
      <c r="AP38" s="155">
        <v>15</v>
      </c>
      <c r="AQ38" s="155">
        <v>50</v>
      </c>
      <c r="AR38" s="87"/>
      <c r="AS38" s="172" t="s">
        <v>317</v>
      </c>
      <c r="AT38" s="172">
        <v>1.2632642748863063E-3</v>
      </c>
      <c r="AU38" s="172">
        <v>3.4608063678837168E-3</v>
      </c>
      <c r="AV38" s="172">
        <v>2.2261798753339269E-3</v>
      </c>
      <c r="AW38" s="172">
        <v>1.6996974538532141E-3</v>
      </c>
      <c r="AY38" s="234"/>
      <c r="AZ38" s="143" t="s">
        <v>338</v>
      </c>
      <c r="BA38" s="72" t="s">
        <v>154</v>
      </c>
      <c r="BB38" s="165">
        <v>1</v>
      </c>
      <c r="BC38" s="165">
        <v>0.8571428571428571</v>
      </c>
      <c r="BD38" s="165">
        <v>0.33333333333333331</v>
      </c>
      <c r="BE38" s="165" t="s">
        <v>317</v>
      </c>
      <c r="BF38" s="165">
        <v>0.6428571428571429</v>
      </c>
    </row>
    <row r="39" spans="1:58" ht="18" customHeight="1" x14ac:dyDescent="0.25">
      <c r="A39" s="234"/>
      <c r="B39" s="143" t="s">
        <v>339</v>
      </c>
      <c r="C39" s="72" t="s">
        <v>38</v>
      </c>
      <c r="D39" s="155">
        <v>35</v>
      </c>
      <c r="E39" s="155">
        <v>95</v>
      </c>
      <c r="F39" s="155">
        <v>30</v>
      </c>
      <c r="G39" s="155">
        <v>15</v>
      </c>
      <c r="H39" s="155">
        <v>175</v>
      </c>
      <c r="I39" s="62"/>
      <c r="J39" s="155">
        <v>7685</v>
      </c>
      <c r="K39" s="155">
        <v>6812</v>
      </c>
      <c r="L39" s="155">
        <v>5113</v>
      </c>
      <c r="M39" s="155">
        <v>5955</v>
      </c>
      <c r="N39" s="155">
        <v>25565</v>
      </c>
      <c r="O39" s="165">
        <v>4.554326610279766E-3</v>
      </c>
      <c r="P39" s="165">
        <v>1.3945977686435702E-2</v>
      </c>
      <c r="Q39" s="165">
        <v>5.8673968316057109E-3</v>
      </c>
      <c r="R39" s="165">
        <v>2.5188916876574307E-3</v>
      </c>
      <c r="S39" s="165">
        <v>6.8452963035399959E-3</v>
      </c>
      <c r="U39" s="234"/>
      <c r="V39" s="143" t="s">
        <v>339</v>
      </c>
      <c r="W39" s="72" t="s">
        <v>38</v>
      </c>
      <c r="X39" s="177">
        <v>35</v>
      </c>
      <c r="Y39" s="177">
        <v>85</v>
      </c>
      <c r="Z39" s="177">
        <v>20</v>
      </c>
      <c r="AA39" s="177">
        <v>10</v>
      </c>
      <c r="AB39" s="177">
        <v>145</v>
      </c>
      <c r="AC39" s="40"/>
      <c r="AD39" s="172">
        <v>4.554326610279766E-3</v>
      </c>
      <c r="AE39" s="172">
        <v>1.2477980035231944E-2</v>
      </c>
      <c r="AF39" s="172">
        <v>3.9115978877371409E-3</v>
      </c>
      <c r="AG39" s="172">
        <v>1.6792611251049538E-3</v>
      </c>
      <c r="AH39" s="172">
        <v>5.6718169372188543E-3</v>
      </c>
      <c r="AJ39" s="234"/>
      <c r="AK39" s="143" t="s">
        <v>339</v>
      </c>
      <c r="AL39" s="72" t="s">
        <v>38</v>
      </c>
      <c r="AM39" s="155" t="s">
        <v>317</v>
      </c>
      <c r="AN39" s="155">
        <v>10</v>
      </c>
      <c r="AO39" s="155">
        <v>10</v>
      </c>
      <c r="AP39" s="155" t="s">
        <v>317</v>
      </c>
      <c r="AQ39" s="155">
        <v>25</v>
      </c>
      <c r="AR39" s="87"/>
      <c r="AS39" s="172" t="s">
        <v>317</v>
      </c>
      <c r="AT39" s="172">
        <v>1.467997651203758E-3</v>
      </c>
      <c r="AU39" s="172">
        <v>1.9557989438685705E-3</v>
      </c>
      <c r="AV39" s="172" t="s">
        <v>317</v>
      </c>
      <c r="AW39" s="172">
        <v>9.7789947193428523E-4</v>
      </c>
      <c r="AY39" s="234"/>
      <c r="AZ39" s="143" t="s">
        <v>339</v>
      </c>
      <c r="BA39" s="72" t="s">
        <v>38</v>
      </c>
      <c r="BB39" s="165">
        <v>1</v>
      </c>
      <c r="BC39" s="165">
        <v>0.89473684210526316</v>
      </c>
      <c r="BD39" s="165">
        <v>0.66666666666666663</v>
      </c>
      <c r="BE39" s="165">
        <v>0.66666666666666663</v>
      </c>
      <c r="BF39" s="165">
        <v>0.82857142857142863</v>
      </c>
    </row>
    <row r="40" spans="1:58" ht="18" customHeight="1" x14ac:dyDescent="0.25">
      <c r="A40" s="234"/>
      <c r="B40" s="143" t="s">
        <v>343</v>
      </c>
      <c r="C40" s="72" t="s">
        <v>155</v>
      </c>
      <c r="D40" s="155" t="s">
        <v>317</v>
      </c>
      <c r="E40" s="155">
        <v>10</v>
      </c>
      <c r="F40" s="155">
        <v>20</v>
      </c>
      <c r="G40" s="155" t="s">
        <v>317</v>
      </c>
      <c r="H40" s="155">
        <v>35</v>
      </c>
      <c r="I40" s="62"/>
      <c r="J40" s="155">
        <v>7110</v>
      </c>
      <c r="K40" s="155">
        <v>6565</v>
      </c>
      <c r="L40" s="155">
        <v>4696</v>
      </c>
      <c r="M40" s="155">
        <v>5638</v>
      </c>
      <c r="N40" s="155">
        <v>24009</v>
      </c>
      <c r="O40" s="165" t="s">
        <v>317</v>
      </c>
      <c r="P40" s="165">
        <v>1.5232292460015233E-3</v>
      </c>
      <c r="Q40" s="165">
        <v>4.2589437819420782E-3</v>
      </c>
      <c r="R40" s="165" t="s">
        <v>317</v>
      </c>
      <c r="S40" s="165">
        <v>1.4577866633345828E-3</v>
      </c>
      <c r="U40" s="234"/>
      <c r="V40" s="143" t="s">
        <v>343</v>
      </c>
      <c r="W40" s="72" t="s">
        <v>155</v>
      </c>
      <c r="X40" s="177" t="s">
        <v>317</v>
      </c>
      <c r="Y40" s="177" t="s">
        <v>317</v>
      </c>
      <c r="Z40" s="177" t="s">
        <v>317</v>
      </c>
      <c r="AA40" s="177" t="s">
        <v>317</v>
      </c>
      <c r="AB40" s="177">
        <v>10</v>
      </c>
      <c r="AC40" s="40"/>
      <c r="AD40" s="172" t="s">
        <v>317</v>
      </c>
      <c r="AE40" s="172" t="s">
        <v>317</v>
      </c>
      <c r="AF40" s="172" t="s">
        <v>317</v>
      </c>
      <c r="AG40" s="172" t="s">
        <v>317</v>
      </c>
      <c r="AH40" s="172">
        <v>4.1651047523845225E-4</v>
      </c>
      <c r="AJ40" s="234"/>
      <c r="AK40" s="143" t="s">
        <v>343</v>
      </c>
      <c r="AL40" s="72" t="s">
        <v>155</v>
      </c>
      <c r="AM40" s="155" t="s">
        <v>317</v>
      </c>
      <c r="AN40" s="155" t="s">
        <v>317</v>
      </c>
      <c r="AO40" s="155">
        <v>15</v>
      </c>
      <c r="AP40" s="155" t="s">
        <v>317</v>
      </c>
      <c r="AQ40" s="155">
        <v>30</v>
      </c>
      <c r="AR40" s="87"/>
      <c r="AS40" s="172" t="s">
        <v>317</v>
      </c>
      <c r="AT40" s="172" t="s">
        <v>317</v>
      </c>
      <c r="AU40" s="172">
        <v>3.1942078364565587E-3</v>
      </c>
      <c r="AV40" s="172" t="s">
        <v>317</v>
      </c>
      <c r="AW40" s="172">
        <v>1.2495314257153568E-3</v>
      </c>
      <c r="AY40" s="234"/>
      <c r="AZ40" s="143" t="s">
        <v>343</v>
      </c>
      <c r="BA40" s="72" t="s">
        <v>155</v>
      </c>
      <c r="BB40" s="165" t="s">
        <v>317</v>
      </c>
      <c r="BC40" s="165" t="s">
        <v>317</v>
      </c>
      <c r="BD40" s="165" t="s">
        <v>317</v>
      </c>
      <c r="BE40" s="165" t="s">
        <v>317</v>
      </c>
      <c r="BF40" s="165">
        <v>0.2857142857142857</v>
      </c>
    </row>
    <row r="41" spans="1:58" ht="18" customHeight="1" x14ac:dyDescent="0.25">
      <c r="A41" s="234"/>
      <c r="B41" s="143" t="s">
        <v>353</v>
      </c>
      <c r="C41" s="72" t="s">
        <v>156</v>
      </c>
      <c r="D41" s="155" t="s">
        <v>317</v>
      </c>
      <c r="E41" s="155">
        <v>10</v>
      </c>
      <c r="F41" s="155">
        <v>15</v>
      </c>
      <c r="G41" s="155" t="s">
        <v>317</v>
      </c>
      <c r="H41" s="155">
        <v>30</v>
      </c>
      <c r="I41" s="62"/>
      <c r="J41" s="155">
        <v>7569</v>
      </c>
      <c r="K41" s="155">
        <v>7062</v>
      </c>
      <c r="L41" s="155">
        <v>5252</v>
      </c>
      <c r="M41" s="155">
        <v>6045</v>
      </c>
      <c r="N41" s="155">
        <v>25928</v>
      </c>
      <c r="O41" s="165" t="s">
        <v>317</v>
      </c>
      <c r="P41" s="165">
        <v>1.4160294534126311E-3</v>
      </c>
      <c r="Q41" s="165">
        <v>2.8560548362528563E-3</v>
      </c>
      <c r="R41" s="165" t="s">
        <v>317</v>
      </c>
      <c r="S41" s="165">
        <v>1.1570502931194076E-3</v>
      </c>
      <c r="U41" s="234"/>
      <c r="V41" s="143" t="s">
        <v>353</v>
      </c>
      <c r="W41" s="72" t="s">
        <v>156</v>
      </c>
      <c r="X41" s="177" t="s">
        <v>317</v>
      </c>
      <c r="Y41" s="177" t="s">
        <v>317</v>
      </c>
      <c r="Z41" s="177" t="s">
        <v>317</v>
      </c>
      <c r="AA41" s="177" t="s">
        <v>317</v>
      </c>
      <c r="AB41" s="177">
        <v>10</v>
      </c>
      <c r="AC41" s="40"/>
      <c r="AD41" s="172" t="s">
        <v>317</v>
      </c>
      <c r="AE41" s="172" t="s">
        <v>317</v>
      </c>
      <c r="AF41" s="172" t="s">
        <v>317</v>
      </c>
      <c r="AG41" s="172" t="s">
        <v>317</v>
      </c>
      <c r="AH41" s="172">
        <v>3.8568343103980254E-4</v>
      </c>
      <c r="AJ41" s="234"/>
      <c r="AK41" s="143" t="s">
        <v>353</v>
      </c>
      <c r="AL41" s="72" t="s">
        <v>156</v>
      </c>
      <c r="AM41" s="155" t="s">
        <v>317</v>
      </c>
      <c r="AN41" s="155" t="s">
        <v>317</v>
      </c>
      <c r="AO41" s="155">
        <v>10</v>
      </c>
      <c r="AP41" s="155" t="s">
        <v>317</v>
      </c>
      <c r="AQ41" s="155">
        <v>20</v>
      </c>
      <c r="AR41" s="87"/>
      <c r="AS41" s="172" t="s">
        <v>317</v>
      </c>
      <c r="AT41" s="172" t="s">
        <v>317</v>
      </c>
      <c r="AU41" s="172">
        <v>1.904036557501904E-3</v>
      </c>
      <c r="AV41" s="172" t="s">
        <v>317</v>
      </c>
      <c r="AW41" s="172">
        <v>7.7136686207960508E-4</v>
      </c>
      <c r="AY41" s="234"/>
      <c r="AZ41" s="143" t="s">
        <v>353</v>
      </c>
      <c r="BA41" s="72" t="s">
        <v>156</v>
      </c>
      <c r="BB41" s="165" t="s">
        <v>317</v>
      </c>
      <c r="BC41" s="165" t="s">
        <v>317</v>
      </c>
      <c r="BD41" s="165" t="s">
        <v>317</v>
      </c>
      <c r="BE41" s="165" t="s">
        <v>317</v>
      </c>
      <c r="BF41" s="165">
        <v>0.33333333333333331</v>
      </c>
    </row>
    <row r="42" spans="1:58" ht="18" customHeight="1" x14ac:dyDescent="0.25">
      <c r="A42" s="234"/>
      <c r="B42" s="143" t="s">
        <v>360</v>
      </c>
      <c r="C42" s="72" t="s">
        <v>157</v>
      </c>
      <c r="D42" s="155">
        <v>20</v>
      </c>
      <c r="E42" s="155">
        <v>80</v>
      </c>
      <c r="F42" s="155">
        <v>25</v>
      </c>
      <c r="G42" s="155">
        <v>20</v>
      </c>
      <c r="H42" s="155">
        <v>145</v>
      </c>
      <c r="I42" s="62"/>
      <c r="J42" s="155">
        <v>7905</v>
      </c>
      <c r="K42" s="155">
        <v>6771</v>
      </c>
      <c r="L42" s="155">
        <v>4695</v>
      </c>
      <c r="M42" s="155">
        <v>5287</v>
      </c>
      <c r="N42" s="155">
        <v>24658</v>
      </c>
      <c r="O42" s="165">
        <v>2.5300442757748261E-3</v>
      </c>
      <c r="P42" s="165">
        <v>1.1815093782306897E-2</v>
      </c>
      <c r="Q42" s="165">
        <v>5.3248136315228968E-3</v>
      </c>
      <c r="R42" s="165">
        <v>3.7828636277662192E-3</v>
      </c>
      <c r="S42" s="165">
        <v>5.8804444804931464E-3</v>
      </c>
      <c r="U42" s="234"/>
      <c r="V42" s="143" t="s">
        <v>360</v>
      </c>
      <c r="W42" s="72" t="s">
        <v>157</v>
      </c>
      <c r="X42" s="177">
        <v>20</v>
      </c>
      <c r="Y42" s="177">
        <v>80</v>
      </c>
      <c r="Z42" s="177">
        <v>10</v>
      </c>
      <c r="AA42" s="177" t="s">
        <v>317</v>
      </c>
      <c r="AB42" s="177">
        <v>115</v>
      </c>
      <c r="AC42" s="40"/>
      <c r="AD42" s="172">
        <v>2.5300442757748261E-3</v>
      </c>
      <c r="AE42" s="172">
        <v>1.1815093782306897E-2</v>
      </c>
      <c r="AF42" s="172">
        <v>2.1299254526091589E-3</v>
      </c>
      <c r="AG42" s="172" t="s">
        <v>317</v>
      </c>
      <c r="AH42" s="172">
        <v>4.6638007948738743E-3</v>
      </c>
      <c r="AJ42" s="234"/>
      <c r="AK42" s="143" t="s">
        <v>360</v>
      </c>
      <c r="AL42" s="72" t="s">
        <v>157</v>
      </c>
      <c r="AM42" s="155" t="s">
        <v>317</v>
      </c>
      <c r="AN42" s="155" t="s">
        <v>317</v>
      </c>
      <c r="AO42" s="155">
        <v>15</v>
      </c>
      <c r="AP42" s="155">
        <v>15</v>
      </c>
      <c r="AQ42" s="155">
        <v>30</v>
      </c>
      <c r="AR42" s="87"/>
      <c r="AS42" s="172" t="s">
        <v>317</v>
      </c>
      <c r="AT42" s="172" t="s">
        <v>317</v>
      </c>
      <c r="AU42" s="172">
        <v>3.1948881789137379E-3</v>
      </c>
      <c r="AV42" s="172">
        <v>2.8371477208246642E-3</v>
      </c>
      <c r="AW42" s="172">
        <v>1.2166436856192715E-3</v>
      </c>
      <c r="AY42" s="234"/>
      <c r="AZ42" s="143" t="s">
        <v>360</v>
      </c>
      <c r="BA42" s="72" t="s">
        <v>157</v>
      </c>
      <c r="BB42" s="165">
        <v>1</v>
      </c>
      <c r="BC42" s="165">
        <v>1</v>
      </c>
      <c r="BD42" s="165">
        <v>0.4</v>
      </c>
      <c r="BE42" s="165" t="s">
        <v>317</v>
      </c>
      <c r="BF42" s="165">
        <v>0.7931034482758621</v>
      </c>
    </row>
    <row r="43" spans="1:58" ht="18" customHeight="1" x14ac:dyDescent="0.25">
      <c r="A43" s="234"/>
      <c r="B43" s="143" t="s">
        <v>362</v>
      </c>
      <c r="C43" s="72" t="s">
        <v>158</v>
      </c>
      <c r="D43" s="155">
        <v>30</v>
      </c>
      <c r="E43" s="155">
        <v>75</v>
      </c>
      <c r="F43" s="155">
        <v>35</v>
      </c>
      <c r="G43" s="155">
        <v>20</v>
      </c>
      <c r="H43" s="155">
        <v>165</v>
      </c>
      <c r="I43" s="62"/>
      <c r="J43" s="155">
        <v>7765</v>
      </c>
      <c r="K43" s="155">
        <v>7308</v>
      </c>
      <c r="L43" s="155">
        <v>5470</v>
      </c>
      <c r="M43" s="155">
        <v>6392</v>
      </c>
      <c r="N43" s="155">
        <v>26935</v>
      </c>
      <c r="O43" s="165">
        <v>3.8634900193174502E-3</v>
      </c>
      <c r="P43" s="165">
        <v>1.0262725779967159E-2</v>
      </c>
      <c r="Q43" s="165">
        <v>6.3985374771480807E-3</v>
      </c>
      <c r="R43" s="165">
        <v>3.1289111389236545E-3</v>
      </c>
      <c r="S43" s="165">
        <v>6.1258585483571562E-3</v>
      </c>
      <c r="U43" s="234"/>
      <c r="V43" s="143" t="s">
        <v>362</v>
      </c>
      <c r="W43" s="72" t="s">
        <v>158</v>
      </c>
      <c r="X43" s="177">
        <v>30</v>
      </c>
      <c r="Y43" s="177">
        <v>65</v>
      </c>
      <c r="Z43" s="177">
        <v>15</v>
      </c>
      <c r="AA43" s="177" t="s">
        <v>317</v>
      </c>
      <c r="AB43" s="177">
        <v>120</v>
      </c>
      <c r="AC43" s="40"/>
      <c r="AD43" s="172">
        <v>3.8634900193174502E-3</v>
      </c>
      <c r="AE43" s="172">
        <v>8.8943623426382054E-3</v>
      </c>
      <c r="AF43" s="172">
        <v>2.7422303473491772E-3</v>
      </c>
      <c r="AG43" s="172" t="s">
        <v>317</v>
      </c>
      <c r="AH43" s="172">
        <v>4.4551698533506594E-3</v>
      </c>
      <c r="AJ43" s="234"/>
      <c r="AK43" s="143" t="s">
        <v>362</v>
      </c>
      <c r="AL43" s="72" t="s">
        <v>158</v>
      </c>
      <c r="AM43" s="155" t="s">
        <v>317</v>
      </c>
      <c r="AN43" s="155">
        <v>10</v>
      </c>
      <c r="AO43" s="155">
        <v>20</v>
      </c>
      <c r="AP43" s="155">
        <v>15</v>
      </c>
      <c r="AQ43" s="155">
        <v>45</v>
      </c>
      <c r="AR43" s="87"/>
      <c r="AS43" s="172" t="s">
        <v>317</v>
      </c>
      <c r="AT43" s="172">
        <v>1.3683634373289546E-3</v>
      </c>
      <c r="AU43" s="172">
        <v>3.6563071297989031E-3</v>
      </c>
      <c r="AV43" s="172">
        <v>2.3466833541927411E-3</v>
      </c>
      <c r="AW43" s="172">
        <v>1.670688695006497E-3</v>
      </c>
      <c r="AY43" s="234"/>
      <c r="AZ43" s="143" t="s">
        <v>362</v>
      </c>
      <c r="BA43" s="72" t="s">
        <v>158</v>
      </c>
      <c r="BB43" s="165">
        <v>1</v>
      </c>
      <c r="BC43" s="165">
        <v>0.8666666666666667</v>
      </c>
      <c r="BD43" s="165">
        <v>0.42857142857142855</v>
      </c>
      <c r="BE43" s="165" t="s">
        <v>317</v>
      </c>
      <c r="BF43" s="165">
        <v>0.72727272727272729</v>
      </c>
    </row>
    <row r="44" spans="1:58" ht="18" customHeight="1" x14ac:dyDescent="0.25">
      <c r="A44" s="235"/>
      <c r="B44" s="143" t="s">
        <v>369</v>
      </c>
      <c r="C44" s="72" t="s">
        <v>159</v>
      </c>
      <c r="D44" s="155" t="s">
        <v>317</v>
      </c>
      <c r="E44" s="155">
        <v>10</v>
      </c>
      <c r="F44" s="155">
        <v>15</v>
      </c>
      <c r="G44" s="155" t="s">
        <v>317</v>
      </c>
      <c r="H44" s="155">
        <v>30</v>
      </c>
      <c r="I44" s="62"/>
      <c r="J44" s="155">
        <v>7427</v>
      </c>
      <c r="K44" s="155">
        <v>7405</v>
      </c>
      <c r="L44" s="155">
        <v>5710</v>
      </c>
      <c r="M44" s="155">
        <v>5979</v>
      </c>
      <c r="N44" s="155">
        <v>26521</v>
      </c>
      <c r="O44" s="165" t="s">
        <v>317</v>
      </c>
      <c r="P44" s="165">
        <v>1.3504388926401081E-3</v>
      </c>
      <c r="Q44" s="165">
        <v>2.6269702276707531E-3</v>
      </c>
      <c r="R44" s="165" t="s">
        <v>317</v>
      </c>
      <c r="S44" s="165">
        <v>1.1311790656460918E-3</v>
      </c>
      <c r="U44" s="235"/>
      <c r="V44" s="143" t="s">
        <v>369</v>
      </c>
      <c r="W44" s="72" t="s">
        <v>159</v>
      </c>
      <c r="X44" s="177" t="s">
        <v>317</v>
      </c>
      <c r="Y44" s="177" t="s">
        <v>317</v>
      </c>
      <c r="Z44" s="177" t="s">
        <v>317</v>
      </c>
      <c r="AA44" s="177" t="s">
        <v>317</v>
      </c>
      <c r="AB44" s="177">
        <v>10</v>
      </c>
      <c r="AC44" s="40"/>
      <c r="AD44" s="172" t="s">
        <v>317</v>
      </c>
      <c r="AE44" s="172" t="s">
        <v>317</v>
      </c>
      <c r="AF44" s="172" t="s">
        <v>317</v>
      </c>
      <c r="AG44" s="172" t="s">
        <v>317</v>
      </c>
      <c r="AH44" s="172">
        <v>3.7705968854869723E-4</v>
      </c>
      <c r="AJ44" s="235"/>
      <c r="AK44" s="143" t="s">
        <v>369</v>
      </c>
      <c r="AL44" s="72" t="s">
        <v>159</v>
      </c>
      <c r="AM44" s="155" t="s">
        <v>317</v>
      </c>
      <c r="AN44" s="155" t="s">
        <v>317</v>
      </c>
      <c r="AO44" s="155">
        <v>10</v>
      </c>
      <c r="AP44" s="155" t="s">
        <v>317</v>
      </c>
      <c r="AQ44" s="155">
        <v>20</v>
      </c>
      <c r="AR44" s="87"/>
      <c r="AS44" s="172" t="s">
        <v>317</v>
      </c>
      <c r="AT44" s="172" t="s">
        <v>317</v>
      </c>
      <c r="AU44" s="172">
        <v>1.7513134851138354E-3</v>
      </c>
      <c r="AV44" s="172" t="s">
        <v>317</v>
      </c>
      <c r="AW44" s="172">
        <v>7.5411937709739447E-4</v>
      </c>
      <c r="AY44" s="235"/>
      <c r="AZ44" s="143" t="s">
        <v>369</v>
      </c>
      <c r="BA44" s="72" t="s">
        <v>159</v>
      </c>
      <c r="BB44" s="165" t="s">
        <v>317</v>
      </c>
      <c r="BC44" s="165" t="s">
        <v>317</v>
      </c>
      <c r="BD44" s="165" t="s">
        <v>317</v>
      </c>
      <c r="BE44" s="165" t="s">
        <v>317</v>
      </c>
      <c r="BF44" s="165">
        <v>0.33333333333333331</v>
      </c>
    </row>
    <row r="45" spans="1:58" ht="8.25" customHeight="1" x14ac:dyDescent="0.25">
      <c r="A45" s="31"/>
      <c r="B45" s="73"/>
      <c r="C45" s="31"/>
      <c r="D45" s="158"/>
      <c r="E45" s="158"/>
      <c r="F45" s="158"/>
      <c r="G45" s="158"/>
      <c r="H45" s="179"/>
      <c r="J45" s="155"/>
      <c r="K45" s="155"/>
      <c r="L45" s="155"/>
      <c r="M45" s="155"/>
      <c r="N45" s="155"/>
      <c r="O45" s="170"/>
      <c r="P45" s="170"/>
      <c r="Q45" s="170"/>
      <c r="R45" s="170"/>
      <c r="S45" s="171"/>
      <c r="U45" s="31"/>
      <c r="V45" s="73"/>
      <c r="W45" s="31"/>
      <c r="X45" s="166"/>
      <c r="Y45" s="166"/>
      <c r="Z45" s="166"/>
      <c r="AA45" s="166"/>
      <c r="AB45" s="178"/>
      <c r="AC45" s="144"/>
      <c r="AD45" s="199"/>
      <c r="AE45" s="199"/>
      <c r="AF45" s="199"/>
      <c r="AG45" s="199"/>
      <c r="AH45" s="199"/>
      <c r="AJ45" s="31"/>
      <c r="AK45" s="73"/>
      <c r="AL45" s="31"/>
      <c r="AM45" s="158"/>
      <c r="AN45" s="158"/>
      <c r="AO45" s="158"/>
      <c r="AP45" s="158"/>
      <c r="AQ45" s="159"/>
      <c r="AR45" s="88"/>
      <c r="AS45" s="176"/>
      <c r="AT45" s="173"/>
      <c r="AU45" s="173"/>
      <c r="AV45" s="173"/>
      <c r="AW45" s="173"/>
      <c r="AY45" s="31"/>
      <c r="AZ45" s="73"/>
      <c r="BA45" s="31"/>
      <c r="BB45" s="165"/>
      <c r="BC45" s="165"/>
      <c r="BD45" s="165"/>
      <c r="BE45" s="165"/>
      <c r="BF45" s="165"/>
    </row>
    <row r="46" spans="1:58" ht="18" customHeight="1" x14ac:dyDescent="0.25">
      <c r="A46" s="233" t="s">
        <v>3</v>
      </c>
      <c r="B46" s="77" t="s">
        <v>407</v>
      </c>
      <c r="C46" s="72" t="s">
        <v>45</v>
      </c>
      <c r="D46" s="155" t="s">
        <v>317</v>
      </c>
      <c r="E46" s="155">
        <v>15</v>
      </c>
      <c r="F46" s="155">
        <v>45</v>
      </c>
      <c r="G46" s="155">
        <v>50</v>
      </c>
      <c r="H46" s="155">
        <v>115</v>
      </c>
      <c r="I46" s="62"/>
      <c r="J46" s="155">
        <v>19278</v>
      </c>
      <c r="K46" s="155">
        <v>15204</v>
      </c>
      <c r="L46" s="155">
        <v>9976</v>
      </c>
      <c r="M46" s="155">
        <v>10684</v>
      </c>
      <c r="N46" s="155">
        <v>55142</v>
      </c>
      <c r="O46" s="165" t="s">
        <v>317</v>
      </c>
      <c r="P46" s="165">
        <v>9.8658247829518553E-4</v>
      </c>
      <c r="Q46" s="165">
        <v>4.5108259823576583E-3</v>
      </c>
      <c r="R46" s="165">
        <v>4.6798951703481842E-3</v>
      </c>
      <c r="S46" s="165">
        <v>2.0855246454608103E-3</v>
      </c>
      <c r="U46" s="233" t="s">
        <v>3</v>
      </c>
      <c r="V46" s="77" t="s">
        <v>407</v>
      </c>
      <c r="W46" s="72" t="s">
        <v>45</v>
      </c>
      <c r="X46" s="177" t="s">
        <v>317</v>
      </c>
      <c r="Y46" s="177">
        <v>10</v>
      </c>
      <c r="Z46" s="177" t="s">
        <v>317</v>
      </c>
      <c r="AA46" s="177">
        <v>15</v>
      </c>
      <c r="AB46" s="177">
        <v>30</v>
      </c>
      <c r="AC46" s="40"/>
      <c r="AD46" s="172" t="s">
        <v>317</v>
      </c>
      <c r="AE46" s="172">
        <v>6.5772165219679028E-4</v>
      </c>
      <c r="AF46" s="172" t="s">
        <v>317</v>
      </c>
      <c r="AG46" s="172">
        <v>1.4039685511044553E-3</v>
      </c>
      <c r="AH46" s="172">
        <v>5.440499075115157E-4</v>
      </c>
      <c r="AJ46" s="233" t="s">
        <v>3</v>
      </c>
      <c r="AK46" s="77" t="s">
        <v>407</v>
      </c>
      <c r="AL46" s="72" t="s">
        <v>45</v>
      </c>
      <c r="AM46" s="155" t="s">
        <v>317</v>
      </c>
      <c r="AN46" s="155" t="s">
        <v>317</v>
      </c>
      <c r="AO46" s="155">
        <v>45</v>
      </c>
      <c r="AP46" s="155">
        <v>35</v>
      </c>
      <c r="AQ46" s="155">
        <v>85</v>
      </c>
      <c r="AR46" s="87"/>
      <c r="AS46" s="172" t="s">
        <v>317</v>
      </c>
      <c r="AT46" s="172" t="s">
        <v>317</v>
      </c>
      <c r="AU46" s="172">
        <v>4.5108259823576583E-3</v>
      </c>
      <c r="AV46" s="172">
        <v>3.275926619243729E-3</v>
      </c>
      <c r="AW46" s="172">
        <v>1.5414747379492945E-3</v>
      </c>
      <c r="AY46" s="233" t="s">
        <v>3</v>
      </c>
      <c r="AZ46" s="77" t="s">
        <v>407</v>
      </c>
      <c r="BA46" s="72" t="s">
        <v>45</v>
      </c>
      <c r="BB46" s="165" t="s">
        <v>317</v>
      </c>
      <c r="BC46" s="165">
        <v>0.66666666666666663</v>
      </c>
      <c r="BD46" s="165" t="s">
        <v>317</v>
      </c>
      <c r="BE46" s="165">
        <v>0.3</v>
      </c>
      <c r="BF46" s="165">
        <v>0.2608695652173913</v>
      </c>
    </row>
    <row r="47" spans="1:58" ht="18" customHeight="1" x14ac:dyDescent="0.25">
      <c r="A47" s="234"/>
      <c r="B47" s="77" t="s">
        <v>401</v>
      </c>
      <c r="C47" s="72" t="s">
        <v>44</v>
      </c>
      <c r="D47" s="155">
        <v>15</v>
      </c>
      <c r="E47" s="155">
        <v>25</v>
      </c>
      <c r="F47" s="155">
        <v>60</v>
      </c>
      <c r="G47" s="155">
        <v>45</v>
      </c>
      <c r="H47" s="155">
        <v>145</v>
      </c>
      <c r="I47" s="62"/>
      <c r="J47" s="155">
        <v>21097</v>
      </c>
      <c r="K47" s="155">
        <v>16768</v>
      </c>
      <c r="L47" s="155">
        <v>11555</v>
      </c>
      <c r="M47" s="155">
        <v>12873</v>
      </c>
      <c r="N47" s="155">
        <v>62293</v>
      </c>
      <c r="O47" s="165">
        <v>7.110015642034413E-4</v>
      </c>
      <c r="P47" s="165">
        <v>1.4909351145038169E-3</v>
      </c>
      <c r="Q47" s="165">
        <v>5.1925573344872352E-3</v>
      </c>
      <c r="R47" s="165">
        <v>3.4956886506641808E-3</v>
      </c>
      <c r="S47" s="165">
        <v>2.3277093734448496E-3</v>
      </c>
      <c r="U47" s="234"/>
      <c r="V47" s="77" t="s">
        <v>401</v>
      </c>
      <c r="W47" s="72" t="s">
        <v>44</v>
      </c>
      <c r="X47" s="177">
        <v>10</v>
      </c>
      <c r="Y47" s="177">
        <v>10</v>
      </c>
      <c r="Z47" s="177">
        <v>10</v>
      </c>
      <c r="AA47" s="177">
        <v>15</v>
      </c>
      <c r="AB47" s="177">
        <v>45</v>
      </c>
      <c r="AC47" s="40"/>
      <c r="AD47" s="172">
        <v>4.7400104280229414E-4</v>
      </c>
      <c r="AE47" s="172">
        <v>5.9637404580152673E-4</v>
      </c>
      <c r="AF47" s="172">
        <v>8.6542622241453913E-4</v>
      </c>
      <c r="AG47" s="172">
        <v>1.1652295502213937E-3</v>
      </c>
      <c r="AH47" s="172">
        <v>7.223925641725395E-4</v>
      </c>
      <c r="AJ47" s="234"/>
      <c r="AK47" s="77" t="s">
        <v>401</v>
      </c>
      <c r="AL47" s="72" t="s">
        <v>44</v>
      </c>
      <c r="AM47" s="155" t="s">
        <v>317</v>
      </c>
      <c r="AN47" s="155">
        <v>10</v>
      </c>
      <c r="AO47" s="155">
        <v>55</v>
      </c>
      <c r="AP47" s="155">
        <v>30</v>
      </c>
      <c r="AQ47" s="155">
        <v>100</v>
      </c>
      <c r="AR47" s="87"/>
      <c r="AS47" s="172" t="s">
        <v>317</v>
      </c>
      <c r="AT47" s="172">
        <v>5.9637404580152673E-4</v>
      </c>
      <c r="AU47" s="172">
        <v>4.7598442232799658E-3</v>
      </c>
      <c r="AV47" s="172">
        <v>2.3304591004427873E-3</v>
      </c>
      <c r="AW47" s="172">
        <v>1.6053168092723098E-3</v>
      </c>
      <c r="AY47" s="234"/>
      <c r="AZ47" s="77" t="s">
        <v>401</v>
      </c>
      <c r="BA47" s="72" t="s">
        <v>44</v>
      </c>
      <c r="BB47" s="165">
        <v>0.66666666666666663</v>
      </c>
      <c r="BC47" s="165">
        <v>0.4</v>
      </c>
      <c r="BD47" s="165">
        <v>0.16666666666666666</v>
      </c>
      <c r="BE47" s="165">
        <v>0.33333333333333331</v>
      </c>
      <c r="BF47" s="165">
        <v>0.31034482758620691</v>
      </c>
    </row>
    <row r="48" spans="1:58" ht="18" customHeight="1" x14ac:dyDescent="0.25">
      <c r="A48" s="234"/>
      <c r="B48" s="77" t="s">
        <v>411</v>
      </c>
      <c r="C48" s="72" t="s">
        <v>187</v>
      </c>
      <c r="D48" s="155">
        <v>15</v>
      </c>
      <c r="E48" s="155">
        <v>20</v>
      </c>
      <c r="F48" s="155">
        <v>25</v>
      </c>
      <c r="G48" s="155">
        <v>25</v>
      </c>
      <c r="H48" s="155">
        <v>80</v>
      </c>
      <c r="I48" s="62"/>
      <c r="J48" s="155">
        <v>13596</v>
      </c>
      <c r="K48" s="155">
        <v>11671</v>
      </c>
      <c r="L48" s="155">
        <v>8469</v>
      </c>
      <c r="M48" s="155">
        <v>9371</v>
      </c>
      <c r="N48" s="155">
        <v>43107</v>
      </c>
      <c r="O48" s="165">
        <v>1.1032656663724624E-3</v>
      </c>
      <c r="P48" s="165">
        <v>1.7136492160054837E-3</v>
      </c>
      <c r="Q48" s="165">
        <v>2.95194237808478E-3</v>
      </c>
      <c r="R48" s="165">
        <v>2.6678049301035109E-3</v>
      </c>
      <c r="S48" s="165">
        <v>1.8558470782007563E-3</v>
      </c>
      <c r="U48" s="234"/>
      <c r="V48" s="77" t="s">
        <v>411</v>
      </c>
      <c r="W48" s="72" t="s">
        <v>187</v>
      </c>
      <c r="X48" s="177">
        <v>15</v>
      </c>
      <c r="Y48" s="177">
        <v>15</v>
      </c>
      <c r="Z48" s="177" t="s">
        <v>317</v>
      </c>
      <c r="AA48" s="177" t="s">
        <v>317</v>
      </c>
      <c r="AB48" s="177">
        <v>35</v>
      </c>
      <c r="AC48" s="40"/>
      <c r="AD48" s="172">
        <v>1.1032656663724624E-3</v>
      </c>
      <c r="AE48" s="172">
        <v>1.2852369120041128E-3</v>
      </c>
      <c r="AF48" s="172" t="s">
        <v>317</v>
      </c>
      <c r="AG48" s="172" t="s">
        <v>317</v>
      </c>
      <c r="AH48" s="172">
        <v>8.1193309671283081E-4</v>
      </c>
      <c r="AJ48" s="234"/>
      <c r="AK48" s="77" t="s">
        <v>411</v>
      </c>
      <c r="AL48" s="72" t="s">
        <v>187</v>
      </c>
      <c r="AM48" s="155" t="s">
        <v>317</v>
      </c>
      <c r="AN48" s="155" t="s">
        <v>317</v>
      </c>
      <c r="AO48" s="155">
        <v>20</v>
      </c>
      <c r="AP48" s="155">
        <v>20</v>
      </c>
      <c r="AQ48" s="155">
        <v>50</v>
      </c>
      <c r="AR48" s="87"/>
      <c r="AS48" s="172" t="s">
        <v>317</v>
      </c>
      <c r="AT48" s="172" t="s">
        <v>317</v>
      </c>
      <c r="AU48" s="172">
        <v>2.3615539024678237E-3</v>
      </c>
      <c r="AV48" s="172">
        <v>2.1342439440828085E-3</v>
      </c>
      <c r="AW48" s="172">
        <v>1.1599044238754727E-3</v>
      </c>
      <c r="AY48" s="234"/>
      <c r="AZ48" s="77" t="s">
        <v>411</v>
      </c>
      <c r="BA48" s="72" t="s">
        <v>187</v>
      </c>
      <c r="BB48" s="165">
        <v>1</v>
      </c>
      <c r="BC48" s="165">
        <v>0.75</v>
      </c>
      <c r="BD48" s="165" t="s">
        <v>317</v>
      </c>
      <c r="BE48" s="165" t="s">
        <v>317</v>
      </c>
      <c r="BF48" s="165">
        <v>0.4375</v>
      </c>
    </row>
    <row r="49" spans="1:58" ht="18" customHeight="1" x14ac:dyDescent="0.25">
      <c r="A49" s="234"/>
      <c r="B49" s="77" t="s">
        <v>416</v>
      </c>
      <c r="C49" s="72" t="s">
        <v>188</v>
      </c>
      <c r="D49" s="155">
        <v>20</v>
      </c>
      <c r="E49" s="155">
        <v>20</v>
      </c>
      <c r="F49" s="155">
        <v>40</v>
      </c>
      <c r="G49" s="155">
        <v>25</v>
      </c>
      <c r="H49" s="155">
        <v>105</v>
      </c>
      <c r="I49" s="62"/>
      <c r="J49" s="155">
        <v>15821</v>
      </c>
      <c r="K49" s="155">
        <v>12951</v>
      </c>
      <c r="L49" s="155">
        <v>9083</v>
      </c>
      <c r="M49" s="155">
        <v>9630</v>
      </c>
      <c r="N49" s="155">
        <v>47485</v>
      </c>
      <c r="O49" s="165">
        <v>1.2641425952847481E-3</v>
      </c>
      <c r="P49" s="165">
        <v>1.5442822948034901E-3</v>
      </c>
      <c r="Q49" s="165">
        <v>4.4038313332599366E-3</v>
      </c>
      <c r="R49" s="165">
        <v>2.5960539979231569E-3</v>
      </c>
      <c r="S49" s="165">
        <v>2.2112245972412342E-3</v>
      </c>
      <c r="U49" s="234"/>
      <c r="V49" s="77" t="s">
        <v>416</v>
      </c>
      <c r="W49" s="72" t="s">
        <v>188</v>
      </c>
      <c r="X49" s="177">
        <v>15</v>
      </c>
      <c r="Y49" s="177">
        <v>15</v>
      </c>
      <c r="Z49" s="177">
        <v>10</v>
      </c>
      <c r="AA49" s="177" t="s">
        <v>317</v>
      </c>
      <c r="AB49" s="177">
        <v>40</v>
      </c>
      <c r="AC49" s="40"/>
      <c r="AD49" s="172">
        <v>9.4810694646356105E-4</v>
      </c>
      <c r="AE49" s="172">
        <v>1.1582117211026176E-3</v>
      </c>
      <c r="AF49" s="172">
        <v>1.1009578333149841E-3</v>
      </c>
      <c r="AG49" s="172" t="s">
        <v>317</v>
      </c>
      <c r="AH49" s="172">
        <v>8.4237127513951779E-4</v>
      </c>
      <c r="AJ49" s="234"/>
      <c r="AK49" s="77" t="s">
        <v>416</v>
      </c>
      <c r="AL49" s="72" t="s">
        <v>188</v>
      </c>
      <c r="AM49" s="155" t="s">
        <v>317</v>
      </c>
      <c r="AN49" s="155" t="s">
        <v>317</v>
      </c>
      <c r="AO49" s="155">
        <v>30</v>
      </c>
      <c r="AP49" s="155">
        <v>25</v>
      </c>
      <c r="AQ49" s="155">
        <v>65</v>
      </c>
      <c r="AR49" s="87"/>
      <c r="AS49" s="172" t="s">
        <v>317</v>
      </c>
      <c r="AT49" s="172" t="s">
        <v>317</v>
      </c>
      <c r="AU49" s="172">
        <v>3.3028734999449522E-3</v>
      </c>
      <c r="AV49" s="172">
        <v>2.5960539979231569E-3</v>
      </c>
      <c r="AW49" s="172">
        <v>1.3688533221017163E-3</v>
      </c>
      <c r="AY49" s="234"/>
      <c r="AZ49" s="77" t="s">
        <v>416</v>
      </c>
      <c r="BA49" s="72" t="s">
        <v>188</v>
      </c>
      <c r="BB49" s="165">
        <v>0.75</v>
      </c>
      <c r="BC49" s="165">
        <v>0.75</v>
      </c>
      <c r="BD49" s="165">
        <v>0.25</v>
      </c>
      <c r="BE49" s="165" t="s">
        <v>317</v>
      </c>
      <c r="BF49" s="165">
        <v>0.38095238095238093</v>
      </c>
    </row>
    <row r="50" spans="1:58" ht="18" customHeight="1" x14ac:dyDescent="0.25">
      <c r="A50" s="234"/>
      <c r="B50" s="77" t="s">
        <v>379</v>
      </c>
      <c r="C50" s="72" t="s">
        <v>185</v>
      </c>
      <c r="D50" s="155">
        <v>10</v>
      </c>
      <c r="E50" s="155">
        <v>25</v>
      </c>
      <c r="F50" s="155">
        <v>60</v>
      </c>
      <c r="G50" s="155">
        <v>45</v>
      </c>
      <c r="H50" s="155">
        <v>135</v>
      </c>
      <c r="I50" s="62"/>
      <c r="J50" s="155">
        <v>13874</v>
      </c>
      <c r="K50" s="155">
        <v>11645</v>
      </c>
      <c r="L50" s="155">
        <v>8443</v>
      </c>
      <c r="M50" s="155">
        <v>9792</v>
      </c>
      <c r="N50" s="155">
        <v>43754</v>
      </c>
      <c r="O50" s="165">
        <v>7.207726683004181E-4</v>
      </c>
      <c r="P50" s="165">
        <v>2.1468441391155001E-3</v>
      </c>
      <c r="Q50" s="165">
        <v>7.1064787397844371E-3</v>
      </c>
      <c r="R50" s="165">
        <v>4.5955882352941178E-3</v>
      </c>
      <c r="S50" s="165">
        <v>3.0854321890570005E-3</v>
      </c>
      <c r="U50" s="234"/>
      <c r="V50" s="77" t="s">
        <v>379</v>
      </c>
      <c r="W50" s="72" t="s">
        <v>185</v>
      </c>
      <c r="X50" s="177" t="s">
        <v>317</v>
      </c>
      <c r="Y50" s="177">
        <v>10</v>
      </c>
      <c r="Z50" s="177" t="s">
        <v>317</v>
      </c>
      <c r="AA50" s="177" t="s">
        <v>317</v>
      </c>
      <c r="AB50" s="177">
        <v>30</v>
      </c>
      <c r="AC50" s="40"/>
      <c r="AD50" s="172" t="s">
        <v>317</v>
      </c>
      <c r="AE50" s="172">
        <v>8.5873765564620013E-4</v>
      </c>
      <c r="AF50" s="172" t="s">
        <v>317</v>
      </c>
      <c r="AG50" s="172" t="s">
        <v>317</v>
      </c>
      <c r="AH50" s="172">
        <v>6.8565159756822235E-4</v>
      </c>
      <c r="AJ50" s="234"/>
      <c r="AK50" s="77" t="s">
        <v>379</v>
      </c>
      <c r="AL50" s="72" t="s">
        <v>185</v>
      </c>
      <c r="AM50" s="155" t="s">
        <v>317</v>
      </c>
      <c r="AN50" s="155">
        <v>15</v>
      </c>
      <c r="AO50" s="155">
        <v>55</v>
      </c>
      <c r="AP50" s="155">
        <v>40</v>
      </c>
      <c r="AQ50" s="155">
        <v>110</v>
      </c>
      <c r="AR50" s="87"/>
      <c r="AS50" s="172" t="s">
        <v>317</v>
      </c>
      <c r="AT50" s="172">
        <v>1.2881064834693002E-3</v>
      </c>
      <c r="AU50" s="172">
        <v>6.5142721781357334E-3</v>
      </c>
      <c r="AV50" s="172">
        <v>4.0849673202614381E-3</v>
      </c>
      <c r="AW50" s="172">
        <v>2.5140558577501485E-3</v>
      </c>
      <c r="AY50" s="234"/>
      <c r="AZ50" s="77" t="s">
        <v>379</v>
      </c>
      <c r="BA50" s="72" t="s">
        <v>185</v>
      </c>
      <c r="BB50" s="165" t="s">
        <v>317</v>
      </c>
      <c r="BC50" s="165">
        <v>0.4</v>
      </c>
      <c r="BD50" s="165" t="s">
        <v>317</v>
      </c>
      <c r="BE50" s="165" t="s">
        <v>317</v>
      </c>
      <c r="BF50" s="165">
        <v>0.22222222222222221</v>
      </c>
    </row>
    <row r="51" spans="1:58" ht="18" customHeight="1" x14ac:dyDescent="0.25">
      <c r="A51" s="234"/>
      <c r="B51" s="77" t="s">
        <v>387</v>
      </c>
      <c r="C51" s="72" t="s">
        <v>186</v>
      </c>
      <c r="D51" s="155" t="s">
        <v>317</v>
      </c>
      <c r="E51" s="155">
        <v>20</v>
      </c>
      <c r="F51" s="155">
        <v>55</v>
      </c>
      <c r="G51" s="155">
        <v>50</v>
      </c>
      <c r="H51" s="155">
        <v>130</v>
      </c>
      <c r="I51" s="62"/>
      <c r="J51" s="155">
        <v>21552</v>
      </c>
      <c r="K51" s="155">
        <v>18381</v>
      </c>
      <c r="L51" s="155">
        <v>13267</v>
      </c>
      <c r="M51" s="155">
        <v>14451</v>
      </c>
      <c r="N51" s="155">
        <v>67651</v>
      </c>
      <c r="O51" s="165" t="s">
        <v>317</v>
      </c>
      <c r="P51" s="165">
        <v>1.0880800826940863E-3</v>
      </c>
      <c r="Q51" s="165">
        <v>4.1456244817969397E-3</v>
      </c>
      <c r="R51" s="165">
        <v>3.4599681682928518E-3</v>
      </c>
      <c r="S51" s="165">
        <v>1.9216271747646008E-3</v>
      </c>
      <c r="U51" s="234"/>
      <c r="V51" s="77" t="s">
        <v>387</v>
      </c>
      <c r="W51" s="72" t="s">
        <v>186</v>
      </c>
      <c r="X51" s="177" t="s">
        <v>317</v>
      </c>
      <c r="Y51" s="177">
        <v>10</v>
      </c>
      <c r="Z51" s="177" t="s">
        <v>317</v>
      </c>
      <c r="AA51" s="177" t="s">
        <v>317</v>
      </c>
      <c r="AB51" s="177">
        <v>30</v>
      </c>
      <c r="AC51" s="40"/>
      <c r="AD51" s="172" t="s">
        <v>317</v>
      </c>
      <c r="AE51" s="172">
        <v>5.4404004134704317E-4</v>
      </c>
      <c r="AF51" s="172" t="s">
        <v>317</v>
      </c>
      <c r="AG51" s="172" t="s">
        <v>317</v>
      </c>
      <c r="AH51" s="172">
        <v>4.4345242494567706E-4</v>
      </c>
      <c r="AJ51" s="234"/>
      <c r="AK51" s="77" t="s">
        <v>387</v>
      </c>
      <c r="AL51" s="72" t="s">
        <v>186</v>
      </c>
      <c r="AM51" s="155" t="s">
        <v>317</v>
      </c>
      <c r="AN51" s="155">
        <v>10</v>
      </c>
      <c r="AO51" s="155">
        <v>45</v>
      </c>
      <c r="AP51" s="155">
        <v>40</v>
      </c>
      <c r="AQ51" s="155">
        <v>95</v>
      </c>
      <c r="AR51" s="87"/>
      <c r="AS51" s="172" t="s">
        <v>317</v>
      </c>
      <c r="AT51" s="172">
        <v>5.4404004134704317E-4</v>
      </c>
      <c r="AU51" s="172">
        <v>3.3918745760156779E-3</v>
      </c>
      <c r="AV51" s="172">
        <v>2.7679745346342812E-3</v>
      </c>
      <c r="AW51" s="172">
        <v>1.4042660123279773E-3</v>
      </c>
      <c r="AY51" s="234"/>
      <c r="AZ51" s="77" t="s">
        <v>387</v>
      </c>
      <c r="BA51" s="72" t="s">
        <v>186</v>
      </c>
      <c r="BB51" s="165" t="s">
        <v>317</v>
      </c>
      <c r="BC51" s="165">
        <v>0.5</v>
      </c>
      <c r="BD51" s="165" t="s">
        <v>317</v>
      </c>
      <c r="BE51" s="165" t="s">
        <v>317</v>
      </c>
      <c r="BF51" s="165">
        <v>0.23076923076923078</v>
      </c>
    </row>
    <row r="52" spans="1:58" ht="18" customHeight="1" x14ac:dyDescent="0.25">
      <c r="A52" s="234"/>
      <c r="B52" s="77" t="s">
        <v>385</v>
      </c>
      <c r="C52" s="72" t="s">
        <v>189</v>
      </c>
      <c r="D52" s="155" t="s">
        <v>317</v>
      </c>
      <c r="E52" s="155" t="s">
        <v>317</v>
      </c>
      <c r="F52" s="155">
        <v>15</v>
      </c>
      <c r="G52" s="155">
        <v>10</v>
      </c>
      <c r="H52" s="155">
        <v>35</v>
      </c>
      <c r="I52" s="62"/>
      <c r="J52" s="155">
        <v>8203</v>
      </c>
      <c r="K52" s="155">
        <v>7136</v>
      </c>
      <c r="L52" s="155">
        <v>4939</v>
      </c>
      <c r="M52" s="155">
        <v>9412</v>
      </c>
      <c r="N52" s="155">
        <v>29690</v>
      </c>
      <c r="O52" s="165" t="s">
        <v>317</v>
      </c>
      <c r="P52" s="165" t="s">
        <v>317</v>
      </c>
      <c r="Q52" s="165">
        <v>3.0370520348248632E-3</v>
      </c>
      <c r="R52" s="165">
        <v>1.0624734381640458E-3</v>
      </c>
      <c r="S52" s="165">
        <v>1.1788480970023577E-3</v>
      </c>
      <c r="U52" s="234"/>
      <c r="V52" s="77" t="s">
        <v>385</v>
      </c>
      <c r="W52" s="72" t="s">
        <v>189</v>
      </c>
      <c r="X52" s="177" t="s">
        <v>317</v>
      </c>
      <c r="Y52" s="177" t="s">
        <v>317</v>
      </c>
      <c r="Z52" s="177" t="s">
        <v>317</v>
      </c>
      <c r="AA52" s="177" t="s">
        <v>317</v>
      </c>
      <c r="AB52" s="177" t="s">
        <v>317</v>
      </c>
      <c r="AC52" s="40"/>
      <c r="AD52" s="172" t="s">
        <v>317</v>
      </c>
      <c r="AE52" s="172" t="s">
        <v>317</v>
      </c>
      <c r="AF52" s="172" t="s">
        <v>317</v>
      </c>
      <c r="AG52" s="172" t="s">
        <v>317</v>
      </c>
      <c r="AH52" s="172" t="s">
        <v>317</v>
      </c>
      <c r="AJ52" s="234"/>
      <c r="AK52" s="77" t="s">
        <v>385</v>
      </c>
      <c r="AL52" s="72" t="s">
        <v>189</v>
      </c>
      <c r="AM52" s="155" t="s">
        <v>317</v>
      </c>
      <c r="AN52" s="155" t="s">
        <v>317</v>
      </c>
      <c r="AO52" s="155">
        <v>15</v>
      </c>
      <c r="AP52" s="155">
        <v>10</v>
      </c>
      <c r="AQ52" s="155">
        <v>30</v>
      </c>
      <c r="AR52" s="87"/>
      <c r="AS52" s="172" t="s">
        <v>317</v>
      </c>
      <c r="AT52" s="172" t="s">
        <v>317</v>
      </c>
      <c r="AU52" s="172">
        <v>3.0370520348248632E-3</v>
      </c>
      <c r="AV52" s="172">
        <v>1.0624734381640458E-3</v>
      </c>
      <c r="AW52" s="172">
        <v>1.0104412260020209E-3</v>
      </c>
      <c r="AY52" s="234"/>
      <c r="AZ52" s="77" t="s">
        <v>385</v>
      </c>
      <c r="BA52" s="72" t="s">
        <v>189</v>
      </c>
      <c r="BB52" s="165" t="s">
        <v>317</v>
      </c>
      <c r="BC52" s="165" t="s">
        <v>317</v>
      </c>
      <c r="BD52" s="165" t="s">
        <v>317</v>
      </c>
      <c r="BE52" s="165" t="s">
        <v>317</v>
      </c>
      <c r="BF52" s="165" t="s">
        <v>317</v>
      </c>
    </row>
    <row r="53" spans="1:58" ht="18" customHeight="1" x14ac:dyDescent="0.25">
      <c r="A53" s="234"/>
      <c r="B53" s="77" t="s">
        <v>391</v>
      </c>
      <c r="C53" s="72" t="s">
        <v>190</v>
      </c>
      <c r="D53" s="155" t="s">
        <v>317</v>
      </c>
      <c r="E53" s="155" t="s">
        <v>317</v>
      </c>
      <c r="F53" s="155">
        <v>15</v>
      </c>
      <c r="G53" s="155" t="s">
        <v>317</v>
      </c>
      <c r="H53" s="155">
        <v>30</v>
      </c>
      <c r="I53" s="62"/>
      <c r="J53" s="155">
        <v>6309</v>
      </c>
      <c r="K53" s="155">
        <v>6121</v>
      </c>
      <c r="L53" s="155">
        <v>4312</v>
      </c>
      <c r="M53" s="155">
        <v>4714</v>
      </c>
      <c r="N53" s="155">
        <v>21456</v>
      </c>
      <c r="O53" s="165" t="s">
        <v>317</v>
      </c>
      <c r="P53" s="165" t="s">
        <v>317</v>
      </c>
      <c r="Q53" s="165">
        <v>3.4786641929499072E-3</v>
      </c>
      <c r="R53" s="165" t="s">
        <v>317</v>
      </c>
      <c r="S53" s="165">
        <v>1.3982102908277406E-3</v>
      </c>
      <c r="U53" s="234"/>
      <c r="V53" s="77" t="s">
        <v>391</v>
      </c>
      <c r="W53" s="72" t="s">
        <v>190</v>
      </c>
      <c r="X53" s="177" t="s">
        <v>317</v>
      </c>
      <c r="Y53" s="177" t="s">
        <v>317</v>
      </c>
      <c r="Z53" s="177" t="s">
        <v>317</v>
      </c>
      <c r="AA53" s="177" t="s">
        <v>317</v>
      </c>
      <c r="AB53" s="177" t="s">
        <v>317</v>
      </c>
      <c r="AC53" s="40"/>
      <c r="AD53" s="172" t="s">
        <v>317</v>
      </c>
      <c r="AE53" s="172" t="s">
        <v>317</v>
      </c>
      <c r="AF53" s="172" t="s">
        <v>317</v>
      </c>
      <c r="AG53" s="172" t="s">
        <v>317</v>
      </c>
      <c r="AH53" s="172" t="s">
        <v>317</v>
      </c>
      <c r="AJ53" s="234"/>
      <c r="AK53" s="77" t="s">
        <v>391</v>
      </c>
      <c r="AL53" s="72" t="s">
        <v>190</v>
      </c>
      <c r="AM53" s="155" t="s">
        <v>317</v>
      </c>
      <c r="AN53" s="155" t="s">
        <v>317</v>
      </c>
      <c r="AO53" s="155">
        <v>15</v>
      </c>
      <c r="AP53" s="155" t="s">
        <v>317</v>
      </c>
      <c r="AQ53" s="155">
        <v>25</v>
      </c>
      <c r="AR53" s="87"/>
      <c r="AS53" s="172" t="s">
        <v>317</v>
      </c>
      <c r="AT53" s="172" t="s">
        <v>317</v>
      </c>
      <c r="AU53" s="172">
        <v>3.4786641929499072E-3</v>
      </c>
      <c r="AV53" s="172" t="s">
        <v>317</v>
      </c>
      <c r="AW53" s="172">
        <v>1.1651752423564505E-3</v>
      </c>
      <c r="AY53" s="234"/>
      <c r="AZ53" s="77" t="s">
        <v>391</v>
      </c>
      <c r="BA53" s="72" t="s">
        <v>190</v>
      </c>
      <c r="BB53" s="165" t="s">
        <v>317</v>
      </c>
      <c r="BC53" s="165" t="s">
        <v>317</v>
      </c>
      <c r="BD53" s="165" t="s">
        <v>317</v>
      </c>
      <c r="BE53" s="165" t="s">
        <v>317</v>
      </c>
      <c r="BF53" s="165" t="s">
        <v>317</v>
      </c>
    </row>
    <row r="54" spans="1:58" ht="18" customHeight="1" x14ac:dyDescent="0.25">
      <c r="A54" s="234"/>
      <c r="B54" s="77" t="s">
        <v>394</v>
      </c>
      <c r="C54" s="72" t="s">
        <v>191</v>
      </c>
      <c r="D54" s="155" t="s">
        <v>317</v>
      </c>
      <c r="E54" s="155" t="s">
        <v>317</v>
      </c>
      <c r="F54" s="155">
        <v>10</v>
      </c>
      <c r="G54" s="155">
        <v>20</v>
      </c>
      <c r="H54" s="155">
        <v>40</v>
      </c>
      <c r="I54" s="62"/>
      <c r="J54" s="155">
        <v>7188</v>
      </c>
      <c r="K54" s="155">
        <v>5689</v>
      </c>
      <c r="L54" s="155">
        <v>4228</v>
      </c>
      <c r="M54" s="155">
        <v>5101</v>
      </c>
      <c r="N54" s="155">
        <v>22206</v>
      </c>
      <c r="O54" s="165" t="s">
        <v>317</v>
      </c>
      <c r="P54" s="165" t="s">
        <v>317</v>
      </c>
      <c r="Q54" s="165">
        <v>2.3651844843897824E-3</v>
      </c>
      <c r="R54" s="165">
        <v>3.9207998431680059E-3</v>
      </c>
      <c r="S54" s="165">
        <v>1.8013149599207421E-3</v>
      </c>
      <c r="U54" s="234"/>
      <c r="V54" s="77" t="s">
        <v>394</v>
      </c>
      <c r="W54" s="72" t="s">
        <v>191</v>
      </c>
      <c r="X54" s="177" t="s">
        <v>317</v>
      </c>
      <c r="Y54" s="177" t="s">
        <v>317</v>
      </c>
      <c r="Z54" s="177" t="s">
        <v>317</v>
      </c>
      <c r="AA54" s="177" t="s">
        <v>317</v>
      </c>
      <c r="AB54" s="177">
        <v>10</v>
      </c>
      <c r="AC54" s="40"/>
      <c r="AD54" s="172" t="s">
        <v>317</v>
      </c>
      <c r="AE54" s="172" t="s">
        <v>317</v>
      </c>
      <c r="AF54" s="172" t="s">
        <v>317</v>
      </c>
      <c r="AG54" s="172" t="s">
        <v>317</v>
      </c>
      <c r="AH54" s="172">
        <v>4.5032873998018553E-4</v>
      </c>
      <c r="AJ54" s="234"/>
      <c r="AK54" s="77" t="s">
        <v>394</v>
      </c>
      <c r="AL54" s="72" t="s">
        <v>191</v>
      </c>
      <c r="AM54" s="155" t="s">
        <v>317</v>
      </c>
      <c r="AN54" s="155" t="s">
        <v>317</v>
      </c>
      <c r="AO54" s="155">
        <v>10</v>
      </c>
      <c r="AP54" s="155">
        <v>15</v>
      </c>
      <c r="AQ54" s="155">
        <v>30</v>
      </c>
      <c r="AR54" s="87"/>
      <c r="AS54" s="172" t="s">
        <v>317</v>
      </c>
      <c r="AT54" s="172" t="s">
        <v>317</v>
      </c>
      <c r="AU54" s="172">
        <v>2.3651844843897824E-3</v>
      </c>
      <c r="AV54" s="172">
        <v>2.9405998823760046E-3</v>
      </c>
      <c r="AW54" s="172">
        <v>1.3509862199405566E-3</v>
      </c>
      <c r="AY54" s="234"/>
      <c r="AZ54" s="77" t="s">
        <v>394</v>
      </c>
      <c r="BA54" s="72" t="s">
        <v>191</v>
      </c>
      <c r="BB54" s="165" t="s">
        <v>317</v>
      </c>
      <c r="BC54" s="165" t="s">
        <v>317</v>
      </c>
      <c r="BD54" s="165" t="s">
        <v>317</v>
      </c>
      <c r="BE54" s="165" t="s">
        <v>317</v>
      </c>
      <c r="BF54" s="165">
        <v>0.25</v>
      </c>
    </row>
    <row r="55" spans="1:58" ht="18" customHeight="1" x14ac:dyDescent="0.25">
      <c r="A55" s="234"/>
      <c r="B55" s="77" t="s">
        <v>398</v>
      </c>
      <c r="C55" s="72" t="s">
        <v>192</v>
      </c>
      <c r="D55" s="155" t="s">
        <v>317</v>
      </c>
      <c r="E55" s="155" t="s">
        <v>317</v>
      </c>
      <c r="F55" s="155">
        <v>35</v>
      </c>
      <c r="G55" s="155">
        <v>20</v>
      </c>
      <c r="H55" s="155">
        <v>65</v>
      </c>
      <c r="I55" s="62"/>
      <c r="J55" s="155">
        <v>12351</v>
      </c>
      <c r="K55" s="155">
        <v>10585</v>
      </c>
      <c r="L55" s="155">
        <v>7890</v>
      </c>
      <c r="M55" s="155">
        <v>9110</v>
      </c>
      <c r="N55" s="155">
        <v>39936</v>
      </c>
      <c r="O55" s="165" t="s">
        <v>317</v>
      </c>
      <c r="P55" s="165" t="s">
        <v>317</v>
      </c>
      <c r="Q55" s="165">
        <v>4.4359949302915083E-3</v>
      </c>
      <c r="R55" s="165">
        <v>2.1953896816684962E-3</v>
      </c>
      <c r="S55" s="165">
        <v>1.6276041666666667E-3</v>
      </c>
      <c r="U55" s="234"/>
      <c r="V55" s="77" t="s">
        <v>398</v>
      </c>
      <c r="W55" s="72" t="s">
        <v>192</v>
      </c>
      <c r="X55" s="177" t="s">
        <v>317</v>
      </c>
      <c r="Y55" s="177" t="s">
        <v>317</v>
      </c>
      <c r="Z55" s="177" t="s">
        <v>317</v>
      </c>
      <c r="AA55" s="177" t="s">
        <v>317</v>
      </c>
      <c r="AB55" s="177" t="s">
        <v>317</v>
      </c>
      <c r="AC55" s="40"/>
      <c r="AD55" s="172" t="s">
        <v>317</v>
      </c>
      <c r="AE55" s="172" t="s">
        <v>317</v>
      </c>
      <c r="AF55" s="172" t="s">
        <v>317</v>
      </c>
      <c r="AG55" s="172" t="s">
        <v>317</v>
      </c>
      <c r="AH55" s="172" t="s">
        <v>317</v>
      </c>
      <c r="AJ55" s="234"/>
      <c r="AK55" s="77" t="s">
        <v>398</v>
      </c>
      <c r="AL55" s="72" t="s">
        <v>192</v>
      </c>
      <c r="AM55" s="155" t="s">
        <v>317</v>
      </c>
      <c r="AN55" s="155" t="s">
        <v>317</v>
      </c>
      <c r="AO55" s="155">
        <v>30</v>
      </c>
      <c r="AP55" s="155">
        <v>20</v>
      </c>
      <c r="AQ55" s="155">
        <v>60</v>
      </c>
      <c r="AR55" s="87"/>
      <c r="AS55" s="172" t="s">
        <v>317</v>
      </c>
      <c r="AT55" s="172" t="s">
        <v>317</v>
      </c>
      <c r="AU55" s="172">
        <v>3.8022813688212928E-3</v>
      </c>
      <c r="AV55" s="172">
        <v>2.1953896816684962E-3</v>
      </c>
      <c r="AW55" s="172">
        <v>1.5024038461538462E-3</v>
      </c>
      <c r="AY55" s="234"/>
      <c r="AZ55" s="77" t="s">
        <v>398</v>
      </c>
      <c r="BA55" s="72" t="s">
        <v>192</v>
      </c>
      <c r="BB55" s="165" t="s">
        <v>317</v>
      </c>
      <c r="BC55" s="165" t="s">
        <v>317</v>
      </c>
      <c r="BD55" s="165" t="s">
        <v>317</v>
      </c>
      <c r="BE55" s="165" t="s">
        <v>317</v>
      </c>
      <c r="BF55" s="165" t="s">
        <v>317</v>
      </c>
    </row>
    <row r="56" spans="1:58" ht="18" customHeight="1" x14ac:dyDescent="0.25">
      <c r="A56" s="234"/>
      <c r="B56" s="77" t="s">
        <v>409</v>
      </c>
      <c r="C56" s="72" t="s">
        <v>193</v>
      </c>
      <c r="D56" s="155" t="s">
        <v>317</v>
      </c>
      <c r="E56" s="155">
        <v>10</v>
      </c>
      <c r="F56" s="155">
        <v>20</v>
      </c>
      <c r="G56" s="155">
        <v>15</v>
      </c>
      <c r="H56" s="155">
        <v>50</v>
      </c>
      <c r="I56" s="62"/>
      <c r="J56" s="155">
        <v>11265</v>
      </c>
      <c r="K56" s="155">
        <v>10608</v>
      </c>
      <c r="L56" s="155">
        <v>7982</v>
      </c>
      <c r="M56" s="155">
        <v>8625</v>
      </c>
      <c r="N56" s="155">
        <v>38480</v>
      </c>
      <c r="O56" s="165" t="s">
        <v>317</v>
      </c>
      <c r="P56" s="165">
        <v>9.4268476621417799E-4</v>
      </c>
      <c r="Q56" s="165">
        <v>2.5056376847907794E-3</v>
      </c>
      <c r="R56" s="165">
        <v>1.7391304347826088E-3</v>
      </c>
      <c r="S56" s="165">
        <v>1.2993762993762994E-3</v>
      </c>
      <c r="U56" s="234"/>
      <c r="V56" s="77" t="s">
        <v>409</v>
      </c>
      <c r="W56" s="72" t="s">
        <v>193</v>
      </c>
      <c r="X56" s="177" t="s">
        <v>317</v>
      </c>
      <c r="Y56" s="177" t="s">
        <v>317</v>
      </c>
      <c r="Z56" s="177" t="s">
        <v>317</v>
      </c>
      <c r="AA56" s="177" t="s">
        <v>317</v>
      </c>
      <c r="AB56" s="177">
        <v>10</v>
      </c>
      <c r="AC56" s="40"/>
      <c r="AD56" s="172" t="s">
        <v>317</v>
      </c>
      <c r="AE56" s="172" t="s">
        <v>317</v>
      </c>
      <c r="AF56" s="172" t="s">
        <v>317</v>
      </c>
      <c r="AG56" s="172" t="s">
        <v>317</v>
      </c>
      <c r="AH56" s="172">
        <v>2.5987525987525989E-4</v>
      </c>
      <c r="AJ56" s="234"/>
      <c r="AK56" s="77" t="s">
        <v>409</v>
      </c>
      <c r="AL56" s="72" t="s">
        <v>193</v>
      </c>
      <c r="AM56" s="155" t="s">
        <v>317</v>
      </c>
      <c r="AN56" s="155" t="s">
        <v>317</v>
      </c>
      <c r="AO56" s="155">
        <v>20</v>
      </c>
      <c r="AP56" s="155">
        <v>15</v>
      </c>
      <c r="AQ56" s="155">
        <v>40</v>
      </c>
      <c r="AR56" s="87"/>
      <c r="AS56" s="172" t="s">
        <v>317</v>
      </c>
      <c r="AT56" s="172" t="s">
        <v>317</v>
      </c>
      <c r="AU56" s="172">
        <v>2.5056376847907794E-3</v>
      </c>
      <c r="AV56" s="172">
        <v>1.7391304347826088E-3</v>
      </c>
      <c r="AW56" s="172">
        <v>1.0395010395010396E-3</v>
      </c>
      <c r="AY56" s="234"/>
      <c r="AZ56" s="77" t="s">
        <v>409</v>
      </c>
      <c r="BA56" s="72" t="s">
        <v>193</v>
      </c>
      <c r="BB56" s="165" t="s">
        <v>317</v>
      </c>
      <c r="BC56" s="165" t="s">
        <v>317</v>
      </c>
      <c r="BD56" s="165" t="s">
        <v>317</v>
      </c>
      <c r="BE56" s="165" t="s">
        <v>317</v>
      </c>
      <c r="BF56" s="165">
        <v>0.2</v>
      </c>
    </row>
    <row r="57" spans="1:58" ht="18" customHeight="1" x14ac:dyDescent="0.25">
      <c r="A57" s="234"/>
      <c r="B57" s="77" t="s">
        <v>378</v>
      </c>
      <c r="C57" s="72" t="s">
        <v>194</v>
      </c>
      <c r="D57" s="155">
        <v>15</v>
      </c>
      <c r="E57" s="155">
        <v>35</v>
      </c>
      <c r="F57" s="155">
        <v>25</v>
      </c>
      <c r="G57" s="155">
        <v>25</v>
      </c>
      <c r="H57" s="155">
        <v>100</v>
      </c>
      <c r="I57" s="62"/>
      <c r="J57" s="155">
        <v>15259</v>
      </c>
      <c r="K57" s="155">
        <v>12411</v>
      </c>
      <c r="L57" s="155">
        <v>8995</v>
      </c>
      <c r="M57" s="155">
        <v>10202</v>
      </c>
      <c r="N57" s="155">
        <v>46867</v>
      </c>
      <c r="O57" s="165">
        <v>9.8302641064289937E-4</v>
      </c>
      <c r="P57" s="165">
        <v>2.8200789622109417E-3</v>
      </c>
      <c r="Q57" s="165">
        <v>2.7793218454697055E-3</v>
      </c>
      <c r="R57" s="165">
        <v>2.4504999019800038E-3</v>
      </c>
      <c r="S57" s="165">
        <v>2.1336974843706659E-3</v>
      </c>
      <c r="U57" s="234"/>
      <c r="V57" s="77" t="s">
        <v>378</v>
      </c>
      <c r="W57" s="72" t="s">
        <v>194</v>
      </c>
      <c r="X57" s="177">
        <v>15</v>
      </c>
      <c r="Y57" s="177">
        <v>30</v>
      </c>
      <c r="Z57" s="177" t="s">
        <v>317</v>
      </c>
      <c r="AA57" s="177" t="s">
        <v>317</v>
      </c>
      <c r="AB57" s="177">
        <v>50</v>
      </c>
      <c r="AC57" s="40"/>
      <c r="AD57" s="172">
        <v>9.8302641064289937E-4</v>
      </c>
      <c r="AE57" s="172">
        <v>2.4172105390379501E-3</v>
      </c>
      <c r="AF57" s="172" t="s">
        <v>317</v>
      </c>
      <c r="AG57" s="172" t="s">
        <v>317</v>
      </c>
      <c r="AH57" s="172">
        <v>1.066848742185333E-3</v>
      </c>
      <c r="AJ57" s="234"/>
      <c r="AK57" s="77" t="s">
        <v>378</v>
      </c>
      <c r="AL57" s="72" t="s">
        <v>194</v>
      </c>
      <c r="AM57" s="155" t="s">
        <v>317</v>
      </c>
      <c r="AN57" s="155" t="s">
        <v>317</v>
      </c>
      <c r="AO57" s="155">
        <v>20</v>
      </c>
      <c r="AP57" s="155">
        <v>25</v>
      </c>
      <c r="AQ57" s="155">
        <v>50</v>
      </c>
      <c r="AR57" s="87"/>
      <c r="AS57" s="172" t="s">
        <v>317</v>
      </c>
      <c r="AT57" s="172" t="s">
        <v>317</v>
      </c>
      <c r="AU57" s="172">
        <v>2.2234574763757642E-3</v>
      </c>
      <c r="AV57" s="172">
        <v>2.4504999019800038E-3</v>
      </c>
      <c r="AW57" s="172">
        <v>1.066848742185333E-3</v>
      </c>
      <c r="AY57" s="234"/>
      <c r="AZ57" s="77" t="s">
        <v>378</v>
      </c>
      <c r="BA57" s="72" t="s">
        <v>194</v>
      </c>
      <c r="BB57" s="165">
        <v>1</v>
      </c>
      <c r="BC57" s="165">
        <v>0.8571428571428571</v>
      </c>
      <c r="BD57" s="165" t="s">
        <v>317</v>
      </c>
      <c r="BE57" s="165" t="s">
        <v>317</v>
      </c>
      <c r="BF57" s="165">
        <v>0.5</v>
      </c>
    </row>
    <row r="58" spans="1:58" ht="18" customHeight="1" x14ac:dyDescent="0.25">
      <c r="A58" s="234"/>
      <c r="B58" s="77" t="s">
        <v>380</v>
      </c>
      <c r="C58" s="72" t="s">
        <v>195</v>
      </c>
      <c r="D58" s="155">
        <v>15</v>
      </c>
      <c r="E58" s="155">
        <v>40</v>
      </c>
      <c r="F58" s="155">
        <v>35</v>
      </c>
      <c r="G58" s="155">
        <v>25</v>
      </c>
      <c r="H58" s="155">
        <v>115</v>
      </c>
      <c r="I58" s="62"/>
      <c r="J58" s="155">
        <v>10387</v>
      </c>
      <c r="K58" s="155">
        <v>9744</v>
      </c>
      <c r="L58" s="155">
        <v>7276</v>
      </c>
      <c r="M58" s="155">
        <v>8056</v>
      </c>
      <c r="N58" s="155">
        <v>35463</v>
      </c>
      <c r="O58" s="165">
        <v>1.4441128333493791E-3</v>
      </c>
      <c r="P58" s="165">
        <v>4.1050903119868639E-3</v>
      </c>
      <c r="Q58" s="165">
        <v>4.810335349092908E-3</v>
      </c>
      <c r="R58" s="165">
        <v>3.1032770605759681E-3</v>
      </c>
      <c r="S58" s="165">
        <v>3.2428164565885573E-3</v>
      </c>
      <c r="U58" s="234"/>
      <c r="V58" s="77" t="s">
        <v>380</v>
      </c>
      <c r="W58" s="72" t="s">
        <v>195</v>
      </c>
      <c r="X58" s="177" t="s">
        <v>317</v>
      </c>
      <c r="Y58" s="177">
        <v>15</v>
      </c>
      <c r="Z58" s="177">
        <v>10</v>
      </c>
      <c r="AA58" s="177">
        <v>10</v>
      </c>
      <c r="AB58" s="177">
        <v>40</v>
      </c>
      <c r="AC58" s="40"/>
      <c r="AD58" s="172" t="s">
        <v>317</v>
      </c>
      <c r="AE58" s="172">
        <v>1.539408866995074E-3</v>
      </c>
      <c r="AF58" s="172">
        <v>1.3743815283122594E-3</v>
      </c>
      <c r="AG58" s="172">
        <v>1.2413108242303873E-3</v>
      </c>
      <c r="AH58" s="172">
        <v>1.1279361588134112E-3</v>
      </c>
      <c r="AJ58" s="234"/>
      <c r="AK58" s="77" t="s">
        <v>380</v>
      </c>
      <c r="AL58" s="72" t="s">
        <v>195</v>
      </c>
      <c r="AM58" s="155">
        <v>10</v>
      </c>
      <c r="AN58" s="155">
        <v>25</v>
      </c>
      <c r="AO58" s="155">
        <v>25</v>
      </c>
      <c r="AP58" s="155">
        <v>20</v>
      </c>
      <c r="AQ58" s="155">
        <v>75</v>
      </c>
      <c r="AR58" s="87"/>
      <c r="AS58" s="172">
        <v>9.6274188889958602E-4</v>
      </c>
      <c r="AT58" s="172">
        <v>2.5656814449917897E-3</v>
      </c>
      <c r="AU58" s="172">
        <v>3.4359538207806486E-3</v>
      </c>
      <c r="AV58" s="172">
        <v>2.4826216484607746E-3</v>
      </c>
      <c r="AW58" s="172">
        <v>2.1148802977751461E-3</v>
      </c>
      <c r="AY58" s="234"/>
      <c r="AZ58" s="77" t="s">
        <v>380</v>
      </c>
      <c r="BA58" s="72" t="s">
        <v>195</v>
      </c>
      <c r="BB58" s="165" t="s">
        <v>317</v>
      </c>
      <c r="BC58" s="165">
        <v>0.375</v>
      </c>
      <c r="BD58" s="165">
        <v>0.2857142857142857</v>
      </c>
      <c r="BE58" s="165">
        <v>0.4</v>
      </c>
      <c r="BF58" s="165">
        <v>0.34782608695652173</v>
      </c>
    </row>
    <row r="59" spans="1:58" ht="18" customHeight="1" x14ac:dyDescent="0.25">
      <c r="A59" s="234"/>
      <c r="B59" s="77" t="s">
        <v>382</v>
      </c>
      <c r="C59" s="72" t="s">
        <v>196</v>
      </c>
      <c r="D59" s="155" t="s">
        <v>317</v>
      </c>
      <c r="E59" s="155">
        <v>10</v>
      </c>
      <c r="F59" s="155">
        <v>10</v>
      </c>
      <c r="G59" s="155">
        <v>15</v>
      </c>
      <c r="H59" s="155">
        <v>35</v>
      </c>
      <c r="I59" s="62"/>
      <c r="J59" s="155">
        <v>5340</v>
      </c>
      <c r="K59" s="155">
        <v>4453</v>
      </c>
      <c r="L59" s="155">
        <v>3629</v>
      </c>
      <c r="M59" s="155">
        <v>4135</v>
      </c>
      <c r="N59" s="155">
        <v>17557</v>
      </c>
      <c r="O59" s="165" t="s">
        <v>317</v>
      </c>
      <c r="P59" s="165">
        <v>2.2456770716370988E-3</v>
      </c>
      <c r="Q59" s="165">
        <v>2.755580049600441E-3</v>
      </c>
      <c r="R59" s="165">
        <v>3.6275695284159614E-3</v>
      </c>
      <c r="S59" s="165">
        <v>1.993506863359344E-3</v>
      </c>
      <c r="U59" s="234"/>
      <c r="V59" s="77" t="s">
        <v>382</v>
      </c>
      <c r="W59" s="72" t="s">
        <v>196</v>
      </c>
      <c r="X59" s="177" t="s">
        <v>317</v>
      </c>
      <c r="Y59" s="177" t="s">
        <v>317</v>
      </c>
      <c r="Z59" s="177" t="s">
        <v>317</v>
      </c>
      <c r="AA59" s="177" t="s">
        <v>317</v>
      </c>
      <c r="AB59" s="177">
        <v>10</v>
      </c>
      <c r="AC59" s="40"/>
      <c r="AD59" s="172" t="s">
        <v>317</v>
      </c>
      <c r="AE59" s="172" t="s">
        <v>317</v>
      </c>
      <c r="AF59" s="172" t="s">
        <v>317</v>
      </c>
      <c r="AG59" s="172" t="s">
        <v>317</v>
      </c>
      <c r="AH59" s="172">
        <v>5.6957338953124111E-4</v>
      </c>
      <c r="AJ59" s="234"/>
      <c r="AK59" s="77" t="s">
        <v>382</v>
      </c>
      <c r="AL59" s="72" t="s">
        <v>196</v>
      </c>
      <c r="AM59" s="155" t="s">
        <v>317</v>
      </c>
      <c r="AN59" s="155" t="s">
        <v>317</v>
      </c>
      <c r="AO59" s="155">
        <v>10</v>
      </c>
      <c r="AP59" s="155">
        <v>15</v>
      </c>
      <c r="AQ59" s="155">
        <v>30</v>
      </c>
      <c r="AR59" s="87"/>
      <c r="AS59" s="172" t="s">
        <v>317</v>
      </c>
      <c r="AT59" s="172" t="s">
        <v>317</v>
      </c>
      <c r="AU59" s="172">
        <v>2.755580049600441E-3</v>
      </c>
      <c r="AV59" s="172">
        <v>3.6275695284159614E-3</v>
      </c>
      <c r="AW59" s="172">
        <v>1.7087201685937233E-3</v>
      </c>
      <c r="AY59" s="234"/>
      <c r="AZ59" s="77" t="s">
        <v>382</v>
      </c>
      <c r="BA59" s="72" t="s">
        <v>196</v>
      </c>
      <c r="BB59" s="165" t="s">
        <v>317</v>
      </c>
      <c r="BC59" s="165" t="s">
        <v>317</v>
      </c>
      <c r="BD59" s="165" t="s">
        <v>317</v>
      </c>
      <c r="BE59" s="165" t="s">
        <v>317</v>
      </c>
      <c r="BF59" s="165">
        <v>0.2857142857142857</v>
      </c>
    </row>
    <row r="60" spans="1:58" ht="18" customHeight="1" x14ac:dyDescent="0.25">
      <c r="A60" s="234"/>
      <c r="B60" s="77" t="s">
        <v>386</v>
      </c>
      <c r="C60" s="72" t="s">
        <v>197</v>
      </c>
      <c r="D60" s="155" t="s">
        <v>317</v>
      </c>
      <c r="E60" s="155" t="s">
        <v>317</v>
      </c>
      <c r="F60" s="155">
        <v>20</v>
      </c>
      <c r="G60" s="155">
        <v>10</v>
      </c>
      <c r="H60" s="155">
        <v>40</v>
      </c>
      <c r="I60" s="62"/>
      <c r="J60" s="155">
        <v>5468</v>
      </c>
      <c r="K60" s="155">
        <v>4958</v>
      </c>
      <c r="L60" s="155">
        <v>3842</v>
      </c>
      <c r="M60" s="155">
        <v>4737</v>
      </c>
      <c r="N60" s="155">
        <v>19005</v>
      </c>
      <c r="O60" s="165" t="s">
        <v>317</v>
      </c>
      <c r="P60" s="165" t="s">
        <v>317</v>
      </c>
      <c r="Q60" s="165">
        <v>5.2056220718375845E-3</v>
      </c>
      <c r="R60" s="165">
        <v>2.1110407430863414E-3</v>
      </c>
      <c r="S60" s="165">
        <v>2.1047092870297292E-3</v>
      </c>
      <c r="U60" s="234"/>
      <c r="V60" s="77" t="s">
        <v>386</v>
      </c>
      <c r="W60" s="72" t="s">
        <v>197</v>
      </c>
      <c r="X60" s="177" t="s">
        <v>317</v>
      </c>
      <c r="Y60" s="177" t="s">
        <v>317</v>
      </c>
      <c r="Z60" s="177" t="s">
        <v>317</v>
      </c>
      <c r="AA60" s="177" t="s">
        <v>317</v>
      </c>
      <c r="AB60" s="177">
        <v>10</v>
      </c>
      <c r="AC60" s="40"/>
      <c r="AD60" s="172" t="s">
        <v>317</v>
      </c>
      <c r="AE60" s="172" t="s">
        <v>317</v>
      </c>
      <c r="AF60" s="172" t="s">
        <v>317</v>
      </c>
      <c r="AG60" s="172" t="s">
        <v>317</v>
      </c>
      <c r="AH60" s="172">
        <v>5.2617732175743229E-4</v>
      </c>
      <c r="AJ60" s="234"/>
      <c r="AK60" s="77" t="s">
        <v>386</v>
      </c>
      <c r="AL60" s="72" t="s">
        <v>197</v>
      </c>
      <c r="AM60" s="155" t="s">
        <v>317</v>
      </c>
      <c r="AN60" s="155" t="s">
        <v>317</v>
      </c>
      <c r="AO60" s="155">
        <v>15</v>
      </c>
      <c r="AP60" s="155">
        <v>10</v>
      </c>
      <c r="AQ60" s="155">
        <v>30</v>
      </c>
      <c r="AR60" s="87"/>
      <c r="AS60" s="172" t="s">
        <v>317</v>
      </c>
      <c r="AT60" s="172" t="s">
        <v>317</v>
      </c>
      <c r="AU60" s="172">
        <v>3.9042165538781884E-3</v>
      </c>
      <c r="AV60" s="172">
        <v>2.1110407430863414E-3</v>
      </c>
      <c r="AW60" s="172">
        <v>1.5785319652722968E-3</v>
      </c>
      <c r="AY60" s="234"/>
      <c r="AZ60" s="77" t="s">
        <v>386</v>
      </c>
      <c r="BA60" s="72" t="s">
        <v>197</v>
      </c>
      <c r="BB60" s="165" t="s">
        <v>317</v>
      </c>
      <c r="BC60" s="165" t="s">
        <v>317</v>
      </c>
      <c r="BD60" s="165" t="s">
        <v>317</v>
      </c>
      <c r="BE60" s="165" t="s">
        <v>317</v>
      </c>
      <c r="BF60" s="165">
        <v>0.25</v>
      </c>
    </row>
    <row r="61" spans="1:58" ht="18" customHeight="1" x14ac:dyDescent="0.25">
      <c r="A61" s="234"/>
      <c r="B61" s="77" t="s">
        <v>388</v>
      </c>
      <c r="C61" s="72" t="s">
        <v>198</v>
      </c>
      <c r="D61" s="155">
        <v>20</v>
      </c>
      <c r="E61" s="155">
        <v>30</v>
      </c>
      <c r="F61" s="155">
        <v>25</v>
      </c>
      <c r="G61" s="155">
        <v>25</v>
      </c>
      <c r="H61" s="155">
        <v>100</v>
      </c>
      <c r="I61" s="62"/>
      <c r="J61" s="155">
        <v>12324</v>
      </c>
      <c r="K61" s="155">
        <v>11108</v>
      </c>
      <c r="L61" s="155">
        <v>8395</v>
      </c>
      <c r="M61" s="155">
        <v>9329</v>
      </c>
      <c r="N61" s="155">
        <v>41156</v>
      </c>
      <c r="O61" s="165">
        <v>1.6228497241155468E-3</v>
      </c>
      <c r="P61" s="165">
        <v>2.700756211739287E-3</v>
      </c>
      <c r="Q61" s="165">
        <v>2.9779630732578916E-3</v>
      </c>
      <c r="R61" s="165">
        <v>2.6798156286847465E-3</v>
      </c>
      <c r="S61" s="165">
        <v>2.4297793760326564E-3</v>
      </c>
      <c r="U61" s="234"/>
      <c r="V61" s="77" t="s">
        <v>388</v>
      </c>
      <c r="W61" s="72" t="s">
        <v>198</v>
      </c>
      <c r="X61" s="177">
        <v>10</v>
      </c>
      <c r="Y61" s="177">
        <v>10</v>
      </c>
      <c r="Z61" s="177" t="s">
        <v>317</v>
      </c>
      <c r="AA61" s="177" t="s">
        <v>317</v>
      </c>
      <c r="AB61" s="177">
        <v>30</v>
      </c>
      <c r="AC61" s="40"/>
      <c r="AD61" s="172">
        <v>8.1142486205777341E-4</v>
      </c>
      <c r="AE61" s="172">
        <v>9.0025207057976234E-4</v>
      </c>
      <c r="AF61" s="172" t="s">
        <v>317</v>
      </c>
      <c r="AG61" s="172" t="s">
        <v>317</v>
      </c>
      <c r="AH61" s="172">
        <v>7.2893381280979687E-4</v>
      </c>
      <c r="AJ61" s="234"/>
      <c r="AK61" s="77" t="s">
        <v>388</v>
      </c>
      <c r="AL61" s="72" t="s">
        <v>198</v>
      </c>
      <c r="AM61" s="155" t="s">
        <v>317</v>
      </c>
      <c r="AN61" s="155">
        <v>25</v>
      </c>
      <c r="AO61" s="155">
        <v>20</v>
      </c>
      <c r="AP61" s="155">
        <v>20</v>
      </c>
      <c r="AQ61" s="155">
        <v>70</v>
      </c>
      <c r="AR61" s="87"/>
      <c r="AS61" s="172" t="s">
        <v>317</v>
      </c>
      <c r="AT61" s="172">
        <v>2.2506301764494059E-3</v>
      </c>
      <c r="AU61" s="172">
        <v>2.3823704586063135E-3</v>
      </c>
      <c r="AV61" s="172">
        <v>2.143852502947797E-3</v>
      </c>
      <c r="AW61" s="172">
        <v>1.7008455632228593E-3</v>
      </c>
      <c r="AY61" s="234"/>
      <c r="AZ61" s="77" t="s">
        <v>388</v>
      </c>
      <c r="BA61" s="72" t="s">
        <v>198</v>
      </c>
      <c r="BB61" s="165">
        <v>0.5</v>
      </c>
      <c r="BC61" s="165">
        <v>0.33333333333333331</v>
      </c>
      <c r="BD61" s="165" t="s">
        <v>317</v>
      </c>
      <c r="BE61" s="165" t="s">
        <v>317</v>
      </c>
      <c r="BF61" s="165">
        <v>0.3</v>
      </c>
    </row>
    <row r="62" spans="1:58" ht="18" customHeight="1" x14ac:dyDescent="0.25">
      <c r="A62" s="234"/>
      <c r="B62" s="77" t="s">
        <v>389</v>
      </c>
      <c r="C62" s="72" t="s">
        <v>199</v>
      </c>
      <c r="D62" s="155">
        <v>20</v>
      </c>
      <c r="E62" s="155">
        <v>60</v>
      </c>
      <c r="F62" s="155">
        <v>45</v>
      </c>
      <c r="G62" s="155">
        <v>40</v>
      </c>
      <c r="H62" s="155">
        <v>160</v>
      </c>
      <c r="J62" s="155">
        <v>13914</v>
      </c>
      <c r="K62" s="155">
        <v>11859</v>
      </c>
      <c r="L62" s="155">
        <v>8474</v>
      </c>
      <c r="M62" s="155">
        <v>11303</v>
      </c>
      <c r="N62" s="155">
        <v>45550</v>
      </c>
      <c r="O62" s="165">
        <v>1.4374011786689666E-3</v>
      </c>
      <c r="P62" s="165">
        <v>5.0594485201113076E-3</v>
      </c>
      <c r="Q62" s="165">
        <v>5.3103611045551098E-3</v>
      </c>
      <c r="R62" s="165">
        <v>3.5388834822613464E-3</v>
      </c>
      <c r="S62" s="165">
        <v>3.5126234906695938E-3</v>
      </c>
      <c r="U62" s="234"/>
      <c r="V62" s="77" t="s">
        <v>389</v>
      </c>
      <c r="W62" s="72" t="s">
        <v>199</v>
      </c>
      <c r="X62" s="177">
        <v>10</v>
      </c>
      <c r="Y62" s="177">
        <v>30</v>
      </c>
      <c r="Z62" s="177" t="s">
        <v>317</v>
      </c>
      <c r="AA62" s="177" t="s">
        <v>317</v>
      </c>
      <c r="AB62" s="177">
        <v>55</v>
      </c>
      <c r="AC62" s="40"/>
      <c r="AD62" s="172">
        <v>7.187005893344833E-4</v>
      </c>
      <c r="AE62" s="172">
        <v>2.5297242600556538E-3</v>
      </c>
      <c r="AF62" s="172" t="s">
        <v>317</v>
      </c>
      <c r="AG62" s="172" t="s">
        <v>317</v>
      </c>
      <c r="AH62" s="172">
        <v>1.207464324917673E-3</v>
      </c>
      <c r="AJ62" s="234"/>
      <c r="AK62" s="77" t="s">
        <v>389</v>
      </c>
      <c r="AL62" s="72" t="s">
        <v>199</v>
      </c>
      <c r="AM62" s="155" t="s">
        <v>317</v>
      </c>
      <c r="AN62" s="155">
        <v>30</v>
      </c>
      <c r="AO62" s="155">
        <v>40</v>
      </c>
      <c r="AP62" s="155">
        <v>30</v>
      </c>
      <c r="AQ62" s="155">
        <v>105</v>
      </c>
      <c r="AR62" s="87"/>
      <c r="AS62" s="172" t="s">
        <v>317</v>
      </c>
      <c r="AT62" s="172">
        <v>2.5297242600556538E-3</v>
      </c>
      <c r="AU62" s="172">
        <v>4.7203209818267641E-3</v>
      </c>
      <c r="AV62" s="172">
        <v>2.6541626116960101E-3</v>
      </c>
      <c r="AW62" s="172">
        <v>2.3051591657519211E-3</v>
      </c>
      <c r="AY62" s="234"/>
      <c r="AZ62" s="77" t="s">
        <v>389</v>
      </c>
      <c r="BA62" s="72" t="s">
        <v>199</v>
      </c>
      <c r="BB62" s="165">
        <v>0.5</v>
      </c>
      <c r="BC62" s="165">
        <v>0.5</v>
      </c>
      <c r="BD62" s="165" t="s">
        <v>317</v>
      </c>
      <c r="BE62" s="165" t="s">
        <v>317</v>
      </c>
      <c r="BF62" s="165">
        <v>0.34375</v>
      </c>
    </row>
    <row r="63" spans="1:58" ht="18" customHeight="1" x14ac:dyDescent="0.25">
      <c r="A63" s="234"/>
      <c r="B63" s="77" t="s">
        <v>393</v>
      </c>
      <c r="C63" s="72" t="s">
        <v>200</v>
      </c>
      <c r="D63" s="155">
        <v>10</v>
      </c>
      <c r="E63" s="155">
        <v>15</v>
      </c>
      <c r="F63" s="155">
        <v>20</v>
      </c>
      <c r="G63" s="155">
        <v>10</v>
      </c>
      <c r="H63" s="155">
        <v>60</v>
      </c>
      <c r="I63" s="62"/>
      <c r="J63" s="155">
        <v>9609</v>
      </c>
      <c r="K63" s="155">
        <v>7933</v>
      </c>
      <c r="L63" s="155">
        <v>5951</v>
      </c>
      <c r="M63" s="155">
        <v>6664</v>
      </c>
      <c r="N63" s="155">
        <v>30157</v>
      </c>
      <c r="O63" s="165">
        <v>1.0406910188365075E-3</v>
      </c>
      <c r="P63" s="165">
        <v>1.8908357494012353E-3</v>
      </c>
      <c r="Q63" s="165">
        <v>3.3607797008906068E-3</v>
      </c>
      <c r="R63" s="165">
        <v>1.5006002400960385E-3</v>
      </c>
      <c r="S63" s="165">
        <v>1.9895878237225187E-3</v>
      </c>
      <c r="U63" s="234"/>
      <c r="V63" s="77" t="s">
        <v>393</v>
      </c>
      <c r="W63" s="72" t="s">
        <v>200</v>
      </c>
      <c r="X63" s="177">
        <v>10</v>
      </c>
      <c r="Y63" s="177">
        <v>10</v>
      </c>
      <c r="Z63" s="177" t="s">
        <v>317</v>
      </c>
      <c r="AA63" s="177" t="s">
        <v>317</v>
      </c>
      <c r="AB63" s="177">
        <v>25</v>
      </c>
      <c r="AC63" s="40"/>
      <c r="AD63" s="172">
        <v>1.0406910188365075E-3</v>
      </c>
      <c r="AE63" s="172">
        <v>1.2605571662674903E-3</v>
      </c>
      <c r="AF63" s="172" t="s">
        <v>317</v>
      </c>
      <c r="AG63" s="172" t="s">
        <v>317</v>
      </c>
      <c r="AH63" s="172">
        <v>8.2899492655104953E-4</v>
      </c>
      <c r="AJ63" s="234"/>
      <c r="AK63" s="77" t="s">
        <v>393</v>
      </c>
      <c r="AL63" s="72" t="s">
        <v>200</v>
      </c>
      <c r="AM63" s="155" t="s">
        <v>317</v>
      </c>
      <c r="AN63" s="155" t="s">
        <v>317</v>
      </c>
      <c r="AO63" s="155">
        <v>15</v>
      </c>
      <c r="AP63" s="155">
        <v>10</v>
      </c>
      <c r="AQ63" s="155">
        <v>35</v>
      </c>
      <c r="AR63" s="87"/>
      <c r="AS63" s="172" t="s">
        <v>317</v>
      </c>
      <c r="AT63" s="172" t="s">
        <v>317</v>
      </c>
      <c r="AU63" s="172">
        <v>2.520584775667955E-3</v>
      </c>
      <c r="AV63" s="172">
        <v>1.5006002400960385E-3</v>
      </c>
      <c r="AW63" s="172">
        <v>1.1605928971714693E-3</v>
      </c>
      <c r="AY63" s="234"/>
      <c r="AZ63" s="77" t="s">
        <v>393</v>
      </c>
      <c r="BA63" s="72" t="s">
        <v>200</v>
      </c>
      <c r="BB63" s="165">
        <v>1</v>
      </c>
      <c r="BC63" s="165">
        <v>0.66666666666666663</v>
      </c>
      <c r="BD63" s="165" t="s">
        <v>317</v>
      </c>
      <c r="BE63" s="165" t="s">
        <v>317</v>
      </c>
      <c r="BF63" s="165">
        <v>0.41666666666666669</v>
      </c>
    </row>
    <row r="64" spans="1:58" ht="18" customHeight="1" x14ac:dyDescent="0.25">
      <c r="A64" s="234"/>
      <c r="B64" s="77" t="s">
        <v>396</v>
      </c>
      <c r="C64" s="72" t="s">
        <v>201</v>
      </c>
      <c r="D64" s="155" t="s">
        <v>317</v>
      </c>
      <c r="E64" s="155">
        <v>20</v>
      </c>
      <c r="F64" s="155">
        <v>15</v>
      </c>
      <c r="G64" s="155">
        <v>10</v>
      </c>
      <c r="H64" s="155">
        <v>50</v>
      </c>
      <c r="I64" s="62"/>
      <c r="J64" s="155">
        <v>8032</v>
      </c>
      <c r="K64" s="155">
        <v>6300</v>
      </c>
      <c r="L64" s="155">
        <v>4179</v>
      </c>
      <c r="M64" s="155">
        <v>4537</v>
      </c>
      <c r="N64" s="155">
        <v>23048</v>
      </c>
      <c r="O64" s="165" t="s">
        <v>317</v>
      </c>
      <c r="P64" s="165">
        <v>3.1746031746031746E-3</v>
      </c>
      <c r="Q64" s="165">
        <v>3.5893754486719309E-3</v>
      </c>
      <c r="R64" s="165">
        <v>2.2040996253030638E-3</v>
      </c>
      <c r="S64" s="165">
        <v>2.1693856299895868E-3</v>
      </c>
      <c r="U64" s="234"/>
      <c r="V64" s="77" t="s">
        <v>396</v>
      </c>
      <c r="W64" s="72" t="s">
        <v>201</v>
      </c>
      <c r="X64" s="177" t="s">
        <v>317</v>
      </c>
      <c r="Y64" s="177">
        <v>15</v>
      </c>
      <c r="Z64" s="177" t="s">
        <v>317</v>
      </c>
      <c r="AA64" s="177" t="s">
        <v>317</v>
      </c>
      <c r="AB64" s="177">
        <v>20</v>
      </c>
      <c r="AC64" s="40"/>
      <c r="AD64" s="172" t="s">
        <v>317</v>
      </c>
      <c r="AE64" s="172">
        <v>2.3809523809523812E-3</v>
      </c>
      <c r="AF64" s="172" t="s">
        <v>317</v>
      </c>
      <c r="AG64" s="172" t="s">
        <v>317</v>
      </c>
      <c r="AH64" s="172">
        <v>8.6775425199583478E-4</v>
      </c>
      <c r="AJ64" s="234"/>
      <c r="AK64" s="77" t="s">
        <v>396</v>
      </c>
      <c r="AL64" s="72" t="s">
        <v>201</v>
      </c>
      <c r="AM64" s="155" t="s">
        <v>317</v>
      </c>
      <c r="AN64" s="155" t="s">
        <v>317</v>
      </c>
      <c r="AO64" s="155">
        <v>15</v>
      </c>
      <c r="AP64" s="155">
        <v>10</v>
      </c>
      <c r="AQ64" s="155">
        <v>30</v>
      </c>
      <c r="AR64" s="87"/>
      <c r="AS64" s="172" t="s">
        <v>317</v>
      </c>
      <c r="AT64" s="172" t="s">
        <v>317</v>
      </c>
      <c r="AU64" s="172">
        <v>3.5893754486719309E-3</v>
      </c>
      <c r="AV64" s="172">
        <v>2.2040996253030638E-3</v>
      </c>
      <c r="AW64" s="172">
        <v>1.3016313779937521E-3</v>
      </c>
      <c r="AY64" s="234"/>
      <c r="AZ64" s="77" t="s">
        <v>396</v>
      </c>
      <c r="BA64" s="72" t="s">
        <v>201</v>
      </c>
      <c r="BB64" s="165" t="s">
        <v>317</v>
      </c>
      <c r="BC64" s="165">
        <v>0.75</v>
      </c>
      <c r="BD64" s="165" t="s">
        <v>317</v>
      </c>
      <c r="BE64" s="165" t="s">
        <v>317</v>
      </c>
      <c r="BF64" s="165">
        <v>0.4</v>
      </c>
    </row>
    <row r="65" spans="1:58" ht="18" customHeight="1" x14ac:dyDescent="0.25">
      <c r="A65" s="234"/>
      <c r="B65" s="77" t="s">
        <v>402</v>
      </c>
      <c r="C65" s="72" t="s">
        <v>202</v>
      </c>
      <c r="D65" s="155">
        <v>10</v>
      </c>
      <c r="E65" s="155">
        <v>10</v>
      </c>
      <c r="F65" s="155">
        <v>15</v>
      </c>
      <c r="G65" s="155">
        <v>10</v>
      </c>
      <c r="H65" s="155">
        <v>40</v>
      </c>
      <c r="I65" s="62"/>
      <c r="J65" s="155">
        <v>3678</v>
      </c>
      <c r="K65" s="155">
        <v>3477</v>
      </c>
      <c r="L65" s="155">
        <v>2740</v>
      </c>
      <c r="M65" s="155">
        <v>3370</v>
      </c>
      <c r="N65" s="155">
        <v>13265</v>
      </c>
      <c r="O65" s="165">
        <v>2.7188689505165853E-3</v>
      </c>
      <c r="P65" s="165">
        <v>2.8760425654299686E-3</v>
      </c>
      <c r="Q65" s="165">
        <v>5.4744525547445258E-3</v>
      </c>
      <c r="R65" s="165">
        <v>2.967359050445104E-3</v>
      </c>
      <c r="S65" s="165">
        <v>3.0154542027892952E-3</v>
      </c>
      <c r="U65" s="234"/>
      <c r="V65" s="77" t="s">
        <v>402</v>
      </c>
      <c r="W65" s="72" t="s">
        <v>202</v>
      </c>
      <c r="X65" s="177" t="s">
        <v>317</v>
      </c>
      <c r="Y65" s="177" t="s">
        <v>317</v>
      </c>
      <c r="Z65" s="177" t="s">
        <v>317</v>
      </c>
      <c r="AA65" s="177" t="s">
        <v>317</v>
      </c>
      <c r="AB65" s="177">
        <v>15</v>
      </c>
      <c r="AC65" s="40"/>
      <c r="AD65" s="172" t="s">
        <v>317</v>
      </c>
      <c r="AE65" s="172" t="s">
        <v>317</v>
      </c>
      <c r="AF65" s="172" t="s">
        <v>317</v>
      </c>
      <c r="AG65" s="172" t="s">
        <v>317</v>
      </c>
      <c r="AH65" s="172">
        <v>1.1307953260459858E-3</v>
      </c>
      <c r="AJ65" s="234"/>
      <c r="AK65" s="77" t="s">
        <v>402</v>
      </c>
      <c r="AL65" s="72" t="s">
        <v>202</v>
      </c>
      <c r="AM65" s="155" t="s">
        <v>317</v>
      </c>
      <c r="AN65" s="155" t="s">
        <v>317</v>
      </c>
      <c r="AO65" s="155">
        <v>10</v>
      </c>
      <c r="AP65" s="155" t="s">
        <v>317</v>
      </c>
      <c r="AQ65" s="155">
        <v>25</v>
      </c>
      <c r="AR65" s="87"/>
      <c r="AS65" s="172" t="s">
        <v>317</v>
      </c>
      <c r="AT65" s="172" t="s">
        <v>317</v>
      </c>
      <c r="AU65" s="172">
        <v>3.6496350364963502E-3</v>
      </c>
      <c r="AV65" s="172" t="s">
        <v>317</v>
      </c>
      <c r="AW65" s="172">
        <v>1.8846588767433095E-3</v>
      </c>
      <c r="AY65" s="234"/>
      <c r="AZ65" s="77" t="s">
        <v>402</v>
      </c>
      <c r="BA65" s="72" t="s">
        <v>202</v>
      </c>
      <c r="BB65" s="165" t="s">
        <v>317</v>
      </c>
      <c r="BC65" s="165" t="s">
        <v>317</v>
      </c>
      <c r="BD65" s="165" t="s">
        <v>317</v>
      </c>
      <c r="BE65" s="165" t="s">
        <v>317</v>
      </c>
      <c r="BF65" s="165">
        <v>0.375</v>
      </c>
    </row>
    <row r="66" spans="1:58" ht="18" customHeight="1" x14ac:dyDescent="0.25">
      <c r="A66" s="234"/>
      <c r="B66" s="77" t="s">
        <v>408</v>
      </c>
      <c r="C66" s="72" t="s">
        <v>203</v>
      </c>
      <c r="D66" s="155" t="s">
        <v>317</v>
      </c>
      <c r="E66" s="155">
        <v>10</v>
      </c>
      <c r="F66" s="155">
        <v>20</v>
      </c>
      <c r="G66" s="155">
        <v>20</v>
      </c>
      <c r="H66" s="155">
        <v>50</v>
      </c>
      <c r="I66" s="62"/>
      <c r="J66" s="155">
        <v>5060</v>
      </c>
      <c r="K66" s="155">
        <v>4968</v>
      </c>
      <c r="L66" s="155">
        <v>3971</v>
      </c>
      <c r="M66" s="155">
        <v>4601</v>
      </c>
      <c r="N66" s="155">
        <v>18600</v>
      </c>
      <c r="O66" s="165" t="s">
        <v>317</v>
      </c>
      <c r="P66" s="165">
        <v>2.0128824476650562E-3</v>
      </c>
      <c r="Q66" s="165">
        <v>5.0365147318055907E-3</v>
      </c>
      <c r="R66" s="165">
        <v>4.3468811128015645E-3</v>
      </c>
      <c r="S66" s="165">
        <v>2.6881720430107529E-3</v>
      </c>
      <c r="U66" s="234"/>
      <c r="V66" s="77" t="s">
        <v>408</v>
      </c>
      <c r="W66" s="72" t="s">
        <v>203</v>
      </c>
      <c r="X66" s="177" t="s">
        <v>317</v>
      </c>
      <c r="Y66" s="177" t="s">
        <v>317</v>
      </c>
      <c r="Z66" s="177" t="s">
        <v>317</v>
      </c>
      <c r="AA66" s="177" t="s">
        <v>317</v>
      </c>
      <c r="AB66" s="177">
        <v>10</v>
      </c>
      <c r="AC66" s="40"/>
      <c r="AD66" s="172" t="s">
        <v>317</v>
      </c>
      <c r="AE66" s="172" t="s">
        <v>317</v>
      </c>
      <c r="AF66" s="172" t="s">
        <v>317</v>
      </c>
      <c r="AG66" s="172" t="s">
        <v>317</v>
      </c>
      <c r="AH66" s="172">
        <v>5.3763440860215054E-4</v>
      </c>
      <c r="AJ66" s="234"/>
      <c r="AK66" s="77" t="s">
        <v>408</v>
      </c>
      <c r="AL66" s="72" t="s">
        <v>203</v>
      </c>
      <c r="AM66" s="155" t="s">
        <v>317</v>
      </c>
      <c r="AN66" s="155" t="s">
        <v>317</v>
      </c>
      <c r="AO66" s="155">
        <v>20</v>
      </c>
      <c r="AP66" s="155">
        <v>15</v>
      </c>
      <c r="AQ66" s="155">
        <v>40</v>
      </c>
      <c r="AR66" s="87"/>
      <c r="AS66" s="172" t="s">
        <v>317</v>
      </c>
      <c r="AT66" s="172" t="s">
        <v>317</v>
      </c>
      <c r="AU66" s="172">
        <v>5.0365147318055907E-3</v>
      </c>
      <c r="AV66" s="172">
        <v>3.2601608346011736E-3</v>
      </c>
      <c r="AW66" s="172">
        <v>2.1505376344086021E-3</v>
      </c>
      <c r="AY66" s="234"/>
      <c r="AZ66" s="77" t="s">
        <v>408</v>
      </c>
      <c r="BA66" s="72" t="s">
        <v>203</v>
      </c>
      <c r="BB66" s="165" t="s">
        <v>317</v>
      </c>
      <c r="BC66" s="165" t="s">
        <v>317</v>
      </c>
      <c r="BD66" s="165" t="s">
        <v>317</v>
      </c>
      <c r="BE66" s="165" t="s">
        <v>317</v>
      </c>
      <c r="BF66" s="165">
        <v>0.2</v>
      </c>
    </row>
    <row r="67" spans="1:58" ht="18" customHeight="1" x14ac:dyDescent="0.25">
      <c r="A67" s="234"/>
      <c r="B67" s="77" t="s">
        <v>414</v>
      </c>
      <c r="C67" s="72" t="s">
        <v>204</v>
      </c>
      <c r="D67" s="155">
        <v>10</v>
      </c>
      <c r="E67" s="155">
        <v>40</v>
      </c>
      <c r="F67" s="155">
        <v>55</v>
      </c>
      <c r="G67" s="155">
        <v>30</v>
      </c>
      <c r="H67" s="155">
        <v>135</v>
      </c>
      <c r="I67" s="62"/>
      <c r="J67" s="155">
        <v>8786</v>
      </c>
      <c r="K67" s="155">
        <v>7903</v>
      </c>
      <c r="L67" s="155">
        <v>5994</v>
      </c>
      <c r="M67" s="155">
        <v>7026</v>
      </c>
      <c r="N67" s="155">
        <v>29709</v>
      </c>
      <c r="O67" s="165">
        <v>1.1381743683132257E-3</v>
      </c>
      <c r="P67" s="165">
        <v>5.0613691003416426E-3</v>
      </c>
      <c r="Q67" s="165">
        <v>9.1758425091758421E-3</v>
      </c>
      <c r="R67" s="165">
        <v>4.269854824935952E-3</v>
      </c>
      <c r="S67" s="165">
        <v>4.5440775522568918E-3</v>
      </c>
      <c r="U67" s="234"/>
      <c r="V67" s="77" t="s">
        <v>414</v>
      </c>
      <c r="W67" s="72" t="s">
        <v>204</v>
      </c>
      <c r="X67" s="177">
        <v>10</v>
      </c>
      <c r="Y67" s="177">
        <v>30</v>
      </c>
      <c r="Z67" s="177">
        <v>15</v>
      </c>
      <c r="AA67" s="177">
        <v>10</v>
      </c>
      <c r="AB67" s="177">
        <v>60</v>
      </c>
      <c r="AC67" s="40"/>
      <c r="AD67" s="172">
        <v>1.1381743683132257E-3</v>
      </c>
      <c r="AE67" s="172">
        <v>3.7960268252562319E-3</v>
      </c>
      <c r="AF67" s="172">
        <v>2.5025025025025025E-3</v>
      </c>
      <c r="AG67" s="172">
        <v>1.4232849416453174E-3</v>
      </c>
      <c r="AH67" s="172">
        <v>2.0195900232252853E-3</v>
      </c>
      <c r="AJ67" s="234"/>
      <c r="AK67" s="77" t="s">
        <v>414</v>
      </c>
      <c r="AL67" s="72" t="s">
        <v>204</v>
      </c>
      <c r="AM67" s="155" t="s">
        <v>317</v>
      </c>
      <c r="AN67" s="155">
        <v>10</v>
      </c>
      <c r="AO67" s="155">
        <v>40</v>
      </c>
      <c r="AP67" s="155">
        <v>20</v>
      </c>
      <c r="AQ67" s="155">
        <v>80</v>
      </c>
      <c r="AR67" s="87"/>
      <c r="AS67" s="172" t="s">
        <v>317</v>
      </c>
      <c r="AT67" s="172">
        <v>1.2653422750854106E-3</v>
      </c>
      <c r="AU67" s="172">
        <v>6.6733400066733397E-3</v>
      </c>
      <c r="AV67" s="172">
        <v>2.8465698832906348E-3</v>
      </c>
      <c r="AW67" s="172">
        <v>2.6927866976337138E-3</v>
      </c>
      <c r="AY67" s="234"/>
      <c r="AZ67" s="77" t="s">
        <v>414</v>
      </c>
      <c r="BA67" s="72" t="s">
        <v>204</v>
      </c>
      <c r="BB67" s="165">
        <v>1</v>
      </c>
      <c r="BC67" s="165">
        <v>0.75</v>
      </c>
      <c r="BD67" s="165">
        <v>0.27272727272727271</v>
      </c>
      <c r="BE67" s="165">
        <v>0.33333333333333331</v>
      </c>
      <c r="BF67" s="165">
        <v>0.44444444444444442</v>
      </c>
    </row>
    <row r="68" spans="1:58" ht="18" customHeight="1" x14ac:dyDescent="0.25">
      <c r="A68" s="234"/>
      <c r="B68" s="77" t="s">
        <v>417</v>
      </c>
      <c r="C68" s="72" t="s">
        <v>205</v>
      </c>
      <c r="D68" s="155" t="s">
        <v>317</v>
      </c>
      <c r="E68" s="155">
        <v>10</v>
      </c>
      <c r="F68" s="155">
        <v>20</v>
      </c>
      <c r="G68" s="155">
        <v>10</v>
      </c>
      <c r="H68" s="155">
        <v>45</v>
      </c>
      <c r="I68" s="62"/>
      <c r="J68" s="155">
        <v>6358</v>
      </c>
      <c r="K68" s="155">
        <v>5734</v>
      </c>
      <c r="L68" s="155">
        <v>4529</v>
      </c>
      <c r="M68" s="155">
        <v>5000</v>
      </c>
      <c r="N68" s="155">
        <v>21621</v>
      </c>
      <c r="O68" s="165" t="s">
        <v>317</v>
      </c>
      <c r="P68" s="165">
        <v>1.7439832577607255E-3</v>
      </c>
      <c r="Q68" s="165">
        <v>4.4159858688452196E-3</v>
      </c>
      <c r="R68" s="165">
        <v>2E-3</v>
      </c>
      <c r="S68" s="165">
        <v>2.0813098376578328E-3</v>
      </c>
      <c r="U68" s="234"/>
      <c r="V68" s="77" t="s">
        <v>417</v>
      </c>
      <c r="W68" s="72" t="s">
        <v>205</v>
      </c>
      <c r="X68" s="177" t="s">
        <v>317</v>
      </c>
      <c r="Y68" s="177" t="s">
        <v>317</v>
      </c>
      <c r="Z68" s="177" t="s">
        <v>317</v>
      </c>
      <c r="AA68" s="177" t="s">
        <v>317</v>
      </c>
      <c r="AB68" s="177">
        <v>10</v>
      </c>
      <c r="AC68" s="40"/>
      <c r="AD68" s="172" t="s">
        <v>317</v>
      </c>
      <c r="AE68" s="172" t="s">
        <v>317</v>
      </c>
      <c r="AF68" s="172" t="s">
        <v>317</v>
      </c>
      <c r="AG68" s="172" t="s">
        <v>317</v>
      </c>
      <c r="AH68" s="172">
        <v>4.6251329725729615E-4</v>
      </c>
      <c r="AJ68" s="234"/>
      <c r="AK68" s="77" t="s">
        <v>417</v>
      </c>
      <c r="AL68" s="72" t="s">
        <v>205</v>
      </c>
      <c r="AM68" s="155" t="s">
        <v>317</v>
      </c>
      <c r="AN68" s="155" t="s">
        <v>317</v>
      </c>
      <c r="AO68" s="155">
        <v>20</v>
      </c>
      <c r="AP68" s="155">
        <v>10</v>
      </c>
      <c r="AQ68" s="155">
        <v>35</v>
      </c>
      <c r="AR68" s="87"/>
      <c r="AS68" s="172" t="s">
        <v>317</v>
      </c>
      <c r="AT68" s="172" t="s">
        <v>317</v>
      </c>
      <c r="AU68" s="172">
        <v>4.4159858688452196E-3</v>
      </c>
      <c r="AV68" s="172">
        <v>2E-3</v>
      </c>
      <c r="AW68" s="172">
        <v>1.6187965404005364E-3</v>
      </c>
      <c r="AY68" s="234"/>
      <c r="AZ68" s="77" t="s">
        <v>417</v>
      </c>
      <c r="BA68" s="72" t="s">
        <v>205</v>
      </c>
      <c r="BB68" s="165" t="s">
        <v>317</v>
      </c>
      <c r="BC68" s="165" t="s">
        <v>317</v>
      </c>
      <c r="BD68" s="165" t="s">
        <v>317</v>
      </c>
      <c r="BE68" s="165" t="s">
        <v>317</v>
      </c>
      <c r="BF68" s="165">
        <v>0.22222222222222221</v>
      </c>
    </row>
    <row r="69" spans="1:58" ht="18" customHeight="1" x14ac:dyDescent="0.25">
      <c r="A69" s="234"/>
      <c r="B69" s="77" t="s">
        <v>384</v>
      </c>
      <c r="C69" s="72" t="s">
        <v>206</v>
      </c>
      <c r="D69" s="155">
        <v>15</v>
      </c>
      <c r="E69" s="155">
        <v>30</v>
      </c>
      <c r="F69" s="155">
        <v>20</v>
      </c>
      <c r="G69" s="155">
        <v>15</v>
      </c>
      <c r="H69" s="155">
        <v>80</v>
      </c>
      <c r="I69" s="62"/>
      <c r="J69" s="155">
        <v>7588</v>
      </c>
      <c r="K69" s="155">
        <v>6334</v>
      </c>
      <c r="L69" s="155">
        <v>4606</v>
      </c>
      <c r="M69" s="155">
        <v>5374</v>
      </c>
      <c r="N69" s="155">
        <v>23902</v>
      </c>
      <c r="O69" s="165">
        <v>1.9768054823405376E-3</v>
      </c>
      <c r="P69" s="165">
        <v>4.7363435427849702E-3</v>
      </c>
      <c r="Q69" s="165">
        <v>4.3421623968736434E-3</v>
      </c>
      <c r="R69" s="165">
        <v>2.7912169705991813E-3</v>
      </c>
      <c r="S69" s="165">
        <v>3.3470002510250186E-3</v>
      </c>
      <c r="U69" s="234"/>
      <c r="V69" s="77" t="s">
        <v>384</v>
      </c>
      <c r="W69" s="72" t="s">
        <v>206</v>
      </c>
      <c r="X69" s="177">
        <v>15</v>
      </c>
      <c r="Y69" s="177">
        <v>20</v>
      </c>
      <c r="Z69" s="177" t="s">
        <v>317</v>
      </c>
      <c r="AA69" s="177" t="s">
        <v>317</v>
      </c>
      <c r="AB69" s="177">
        <v>40</v>
      </c>
      <c r="AC69" s="40"/>
      <c r="AD69" s="172">
        <v>1.9768054823405376E-3</v>
      </c>
      <c r="AE69" s="172">
        <v>3.1575623618566467E-3</v>
      </c>
      <c r="AF69" s="172" t="s">
        <v>317</v>
      </c>
      <c r="AG69" s="172" t="s">
        <v>317</v>
      </c>
      <c r="AH69" s="172">
        <v>1.6735001255125093E-3</v>
      </c>
      <c r="AJ69" s="234"/>
      <c r="AK69" s="77" t="s">
        <v>384</v>
      </c>
      <c r="AL69" s="72" t="s">
        <v>206</v>
      </c>
      <c r="AM69" s="155" t="s">
        <v>317</v>
      </c>
      <c r="AN69" s="155">
        <v>10</v>
      </c>
      <c r="AO69" s="155">
        <v>15</v>
      </c>
      <c r="AP69" s="155">
        <v>15</v>
      </c>
      <c r="AQ69" s="155">
        <v>45</v>
      </c>
      <c r="AR69" s="87"/>
      <c r="AS69" s="172" t="s">
        <v>317</v>
      </c>
      <c r="AT69" s="172">
        <v>1.5787811809283233E-3</v>
      </c>
      <c r="AU69" s="172">
        <v>3.2566217976552321E-3</v>
      </c>
      <c r="AV69" s="172">
        <v>2.7912169705991813E-3</v>
      </c>
      <c r="AW69" s="172">
        <v>1.882687641201573E-3</v>
      </c>
      <c r="AY69" s="234"/>
      <c r="AZ69" s="77" t="s">
        <v>384</v>
      </c>
      <c r="BA69" s="72" t="s">
        <v>206</v>
      </c>
      <c r="BB69" s="165">
        <v>1</v>
      </c>
      <c r="BC69" s="165">
        <v>0.66666666666666663</v>
      </c>
      <c r="BD69" s="165" t="s">
        <v>317</v>
      </c>
      <c r="BE69" s="165" t="s">
        <v>317</v>
      </c>
      <c r="BF69" s="165">
        <v>0.5</v>
      </c>
    </row>
    <row r="70" spans="1:58" ht="18" customHeight="1" x14ac:dyDescent="0.25">
      <c r="A70" s="234"/>
      <c r="B70" s="77" t="s">
        <v>390</v>
      </c>
      <c r="C70" s="72" t="s">
        <v>207</v>
      </c>
      <c r="D70" s="155">
        <v>20</v>
      </c>
      <c r="E70" s="155">
        <v>45</v>
      </c>
      <c r="F70" s="155">
        <v>30</v>
      </c>
      <c r="G70" s="155">
        <v>20</v>
      </c>
      <c r="H70" s="155">
        <v>115</v>
      </c>
      <c r="I70" s="62"/>
      <c r="J70" s="155">
        <v>12021</v>
      </c>
      <c r="K70" s="155">
        <v>10479</v>
      </c>
      <c r="L70" s="155">
        <v>7246</v>
      </c>
      <c r="M70" s="155">
        <v>8078</v>
      </c>
      <c r="N70" s="155">
        <v>37824</v>
      </c>
      <c r="O70" s="165">
        <v>1.6637550952499792E-3</v>
      </c>
      <c r="P70" s="165">
        <v>4.2943028914972804E-3</v>
      </c>
      <c r="Q70" s="165">
        <v>4.1402152911951418E-3</v>
      </c>
      <c r="R70" s="165">
        <v>2.4758603614756128E-3</v>
      </c>
      <c r="S70" s="165">
        <v>3.0403976311336716E-3</v>
      </c>
      <c r="U70" s="234"/>
      <c r="V70" s="77" t="s">
        <v>390</v>
      </c>
      <c r="W70" s="72" t="s">
        <v>207</v>
      </c>
      <c r="X70" s="177">
        <v>20</v>
      </c>
      <c r="Y70" s="177">
        <v>35</v>
      </c>
      <c r="Z70" s="177" t="s">
        <v>317</v>
      </c>
      <c r="AA70" s="177" t="s">
        <v>317</v>
      </c>
      <c r="AB70" s="177">
        <v>70</v>
      </c>
      <c r="AC70" s="40"/>
      <c r="AD70" s="172">
        <v>1.6637550952499792E-3</v>
      </c>
      <c r="AE70" s="172">
        <v>3.3400133600534404E-3</v>
      </c>
      <c r="AF70" s="172" t="s">
        <v>317</v>
      </c>
      <c r="AG70" s="172" t="s">
        <v>317</v>
      </c>
      <c r="AH70" s="172">
        <v>1.8506768189509306E-3</v>
      </c>
      <c r="AJ70" s="234"/>
      <c r="AK70" s="77" t="s">
        <v>390</v>
      </c>
      <c r="AL70" s="72" t="s">
        <v>207</v>
      </c>
      <c r="AM70" s="155" t="s">
        <v>317</v>
      </c>
      <c r="AN70" s="155">
        <v>10</v>
      </c>
      <c r="AO70" s="155">
        <v>25</v>
      </c>
      <c r="AP70" s="155">
        <v>10</v>
      </c>
      <c r="AQ70" s="155">
        <v>50</v>
      </c>
      <c r="AR70" s="87"/>
      <c r="AS70" s="172" t="s">
        <v>317</v>
      </c>
      <c r="AT70" s="172">
        <v>9.5428953144384009E-4</v>
      </c>
      <c r="AU70" s="172">
        <v>3.4501794093292851E-3</v>
      </c>
      <c r="AV70" s="172">
        <v>1.2379301807378064E-3</v>
      </c>
      <c r="AW70" s="172">
        <v>1.321912013536379E-3</v>
      </c>
      <c r="AY70" s="234"/>
      <c r="AZ70" s="77" t="s">
        <v>390</v>
      </c>
      <c r="BA70" s="72" t="s">
        <v>207</v>
      </c>
      <c r="BB70" s="165">
        <v>1</v>
      </c>
      <c r="BC70" s="165">
        <v>0.77777777777777779</v>
      </c>
      <c r="BD70" s="165" t="s">
        <v>317</v>
      </c>
      <c r="BE70" s="165" t="s">
        <v>317</v>
      </c>
      <c r="BF70" s="165">
        <v>0.60869565217391308</v>
      </c>
    </row>
    <row r="71" spans="1:58" ht="18" customHeight="1" x14ac:dyDescent="0.25">
      <c r="A71" s="234"/>
      <c r="B71" s="77" t="s">
        <v>397</v>
      </c>
      <c r="C71" s="72" t="s">
        <v>209</v>
      </c>
      <c r="D71" s="155">
        <v>10</v>
      </c>
      <c r="E71" s="155">
        <v>25</v>
      </c>
      <c r="F71" s="155">
        <v>10</v>
      </c>
      <c r="G71" s="155">
        <v>20</v>
      </c>
      <c r="H71" s="155">
        <v>70</v>
      </c>
      <c r="I71" s="62"/>
      <c r="J71" s="155">
        <v>8121</v>
      </c>
      <c r="K71" s="155">
        <v>7439</v>
      </c>
      <c r="L71" s="155">
        <v>5342</v>
      </c>
      <c r="M71" s="155">
        <v>5778</v>
      </c>
      <c r="N71" s="155">
        <v>26680</v>
      </c>
      <c r="O71" s="165">
        <v>1.2313754463735994E-3</v>
      </c>
      <c r="P71" s="165">
        <v>3.360666756284447E-3</v>
      </c>
      <c r="Q71" s="165">
        <v>1.8719580681392737E-3</v>
      </c>
      <c r="R71" s="165">
        <v>3.4614053305642091E-3</v>
      </c>
      <c r="S71" s="165">
        <v>2.6236881559220391E-3</v>
      </c>
      <c r="U71" s="234"/>
      <c r="V71" s="77" t="s">
        <v>397</v>
      </c>
      <c r="W71" s="72" t="s">
        <v>209</v>
      </c>
      <c r="X71" s="177">
        <v>10</v>
      </c>
      <c r="Y71" s="177">
        <v>15</v>
      </c>
      <c r="Z71" s="177" t="s">
        <v>317</v>
      </c>
      <c r="AA71" s="177" t="s">
        <v>317</v>
      </c>
      <c r="AB71" s="177">
        <v>30</v>
      </c>
      <c r="AC71" s="40"/>
      <c r="AD71" s="172">
        <v>1.2313754463735994E-3</v>
      </c>
      <c r="AE71" s="172">
        <v>2.0164000537706683E-3</v>
      </c>
      <c r="AF71" s="172" t="s">
        <v>317</v>
      </c>
      <c r="AG71" s="172" t="s">
        <v>317</v>
      </c>
      <c r="AH71" s="172">
        <v>1.1244377811094452E-3</v>
      </c>
      <c r="AJ71" s="234"/>
      <c r="AK71" s="77" t="s">
        <v>397</v>
      </c>
      <c r="AL71" s="72" t="s">
        <v>209</v>
      </c>
      <c r="AM71" s="155" t="s">
        <v>317</v>
      </c>
      <c r="AN71" s="155">
        <v>10</v>
      </c>
      <c r="AO71" s="155">
        <v>10</v>
      </c>
      <c r="AP71" s="155">
        <v>20</v>
      </c>
      <c r="AQ71" s="155">
        <v>40</v>
      </c>
      <c r="AR71" s="87"/>
      <c r="AS71" s="172" t="s">
        <v>317</v>
      </c>
      <c r="AT71" s="172">
        <v>1.3442667025137787E-3</v>
      </c>
      <c r="AU71" s="172">
        <v>1.8719580681392737E-3</v>
      </c>
      <c r="AV71" s="172">
        <v>3.4614053305642091E-3</v>
      </c>
      <c r="AW71" s="172">
        <v>1.4992503748125937E-3</v>
      </c>
      <c r="AY71" s="234"/>
      <c r="AZ71" s="77" t="s">
        <v>397</v>
      </c>
      <c r="BA71" s="72" t="s">
        <v>209</v>
      </c>
      <c r="BB71" s="165">
        <v>1</v>
      </c>
      <c r="BC71" s="165">
        <v>0.6</v>
      </c>
      <c r="BD71" s="165" t="s">
        <v>317</v>
      </c>
      <c r="BE71" s="165" t="s">
        <v>317</v>
      </c>
      <c r="BF71" s="165">
        <v>0.42857142857142855</v>
      </c>
    </row>
    <row r="72" spans="1:58" ht="18" customHeight="1" x14ac:dyDescent="0.25">
      <c r="A72" s="234"/>
      <c r="B72" s="77" t="s">
        <v>404</v>
      </c>
      <c r="C72" s="72" t="s">
        <v>210</v>
      </c>
      <c r="D72" s="155">
        <v>15</v>
      </c>
      <c r="E72" s="155">
        <v>15</v>
      </c>
      <c r="F72" s="155">
        <v>30</v>
      </c>
      <c r="G72" s="155">
        <v>25</v>
      </c>
      <c r="H72" s="155">
        <v>85</v>
      </c>
      <c r="I72" s="62"/>
      <c r="J72" s="155">
        <v>9793</v>
      </c>
      <c r="K72" s="155">
        <v>8801</v>
      </c>
      <c r="L72" s="155">
        <v>6235</v>
      </c>
      <c r="M72" s="155">
        <v>6769</v>
      </c>
      <c r="N72" s="155">
        <v>31598</v>
      </c>
      <c r="O72" s="165">
        <v>1.5317063208414173E-3</v>
      </c>
      <c r="P72" s="165">
        <v>1.7043517782070218E-3</v>
      </c>
      <c r="Q72" s="165">
        <v>4.8115477145148355E-3</v>
      </c>
      <c r="R72" s="165">
        <v>3.6933077263997635E-3</v>
      </c>
      <c r="S72" s="165">
        <v>2.6900436736502311E-3</v>
      </c>
      <c r="U72" s="234"/>
      <c r="V72" s="77" t="s">
        <v>404</v>
      </c>
      <c r="W72" s="72" t="s">
        <v>210</v>
      </c>
      <c r="X72" s="177">
        <v>10</v>
      </c>
      <c r="Y72" s="177">
        <v>15</v>
      </c>
      <c r="Z72" s="177" t="s">
        <v>317</v>
      </c>
      <c r="AA72" s="177" t="s">
        <v>317</v>
      </c>
      <c r="AB72" s="177">
        <v>30</v>
      </c>
      <c r="AC72" s="40"/>
      <c r="AD72" s="172">
        <v>1.0211375472276116E-3</v>
      </c>
      <c r="AE72" s="172">
        <v>1.7043517782070218E-3</v>
      </c>
      <c r="AF72" s="172" t="s">
        <v>317</v>
      </c>
      <c r="AG72" s="172" t="s">
        <v>317</v>
      </c>
      <c r="AH72" s="172">
        <v>9.4942717893537561E-4</v>
      </c>
      <c r="AJ72" s="234"/>
      <c r="AK72" s="77" t="s">
        <v>404</v>
      </c>
      <c r="AL72" s="72" t="s">
        <v>210</v>
      </c>
      <c r="AM72" s="155" t="s">
        <v>317</v>
      </c>
      <c r="AN72" s="155" t="s">
        <v>317</v>
      </c>
      <c r="AO72" s="155">
        <v>30</v>
      </c>
      <c r="AP72" s="155">
        <v>20</v>
      </c>
      <c r="AQ72" s="155">
        <v>60</v>
      </c>
      <c r="AR72" s="87"/>
      <c r="AS72" s="172" t="s">
        <v>317</v>
      </c>
      <c r="AT72" s="172" t="s">
        <v>317</v>
      </c>
      <c r="AU72" s="172">
        <v>4.8115477145148355E-3</v>
      </c>
      <c r="AV72" s="172">
        <v>2.954646181119811E-3</v>
      </c>
      <c r="AW72" s="172">
        <v>1.8988543578707512E-3</v>
      </c>
      <c r="AY72" s="234"/>
      <c r="AZ72" s="77" t="s">
        <v>404</v>
      </c>
      <c r="BA72" s="72" t="s">
        <v>210</v>
      </c>
      <c r="BB72" s="165">
        <v>0.66666666666666663</v>
      </c>
      <c r="BC72" s="165">
        <v>1</v>
      </c>
      <c r="BD72" s="165" t="s">
        <v>317</v>
      </c>
      <c r="BE72" s="165" t="s">
        <v>317</v>
      </c>
      <c r="BF72" s="165">
        <v>0.35294117647058826</v>
      </c>
    </row>
    <row r="73" spans="1:58" ht="18" customHeight="1" x14ac:dyDescent="0.25">
      <c r="A73" s="234"/>
      <c r="B73" s="77" t="s">
        <v>415</v>
      </c>
      <c r="C73" s="72" t="s">
        <v>213</v>
      </c>
      <c r="D73" s="155">
        <v>10</v>
      </c>
      <c r="E73" s="155">
        <v>30</v>
      </c>
      <c r="F73" s="155">
        <v>20</v>
      </c>
      <c r="G73" s="155">
        <v>20</v>
      </c>
      <c r="H73" s="155">
        <v>80</v>
      </c>
      <c r="I73" s="62"/>
      <c r="J73" s="155">
        <v>6626</v>
      </c>
      <c r="K73" s="155">
        <v>6404</v>
      </c>
      <c r="L73" s="155">
        <v>4863</v>
      </c>
      <c r="M73" s="155">
        <v>5113</v>
      </c>
      <c r="N73" s="155">
        <v>23006</v>
      </c>
      <c r="O73" s="165">
        <v>1.5092061575611229E-3</v>
      </c>
      <c r="P73" s="165">
        <v>4.6845721424109933E-3</v>
      </c>
      <c r="Q73" s="165">
        <v>4.1126876413736376E-3</v>
      </c>
      <c r="R73" s="165">
        <v>3.9115978877371409E-3</v>
      </c>
      <c r="S73" s="165">
        <v>3.4773537338085715E-3</v>
      </c>
      <c r="U73" s="234"/>
      <c r="V73" s="77" t="s">
        <v>415</v>
      </c>
      <c r="W73" s="72" t="s">
        <v>213</v>
      </c>
      <c r="X73" s="177">
        <v>10</v>
      </c>
      <c r="Y73" s="177">
        <v>20</v>
      </c>
      <c r="Z73" s="177" t="s">
        <v>317</v>
      </c>
      <c r="AA73" s="177" t="s">
        <v>317</v>
      </c>
      <c r="AB73" s="177">
        <v>35</v>
      </c>
      <c r="AC73" s="40"/>
      <c r="AD73" s="172">
        <v>1.5092061575611229E-3</v>
      </c>
      <c r="AE73" s="172">
        <v>3.1230480949406619E-3</v>
      </c>
      <c r="AF73" s="172" t="s">
        <v>317</v>
      </c>
      <c r="AG73" s="172" t="s">
        <v>317</v>
      </c>
      <c r="AH73" s="172">
        <v>1.52134225854125E-3</v>
      </c>
      <c r="AJ73" s="234"/>
      <c r="AK73" s="77" t="s">
        <v>415</v>
      </c>
      <c r="AL73" s="72" t="s">
        <v>213</v>
      </c>
      <c r="AM73" s="155" t="s">
        <v>317</v>
      </c>
      <c r="AN73" s="155">
        <v>10</v>
      </c>
      <c r="AO73" s="155">
        <v>20</v>
      </c>
      <c r="AP73" s="155">
        <v>20</v>
      </c>
      <c r="AQ73" s="155">
        <v>45</v>
      </c>
      <c r="AR73" s="87"/>
      <c r="AS73" s="172" t="s">
        <v>317</v>
      </c>
      <c r="AT73" s="172">
        <v>1.5615240474703309E-3</v>
      </c>
      <c r="AU73" s="172">
        <v>4.1126876413736376E-3</v>
      </c>
      <c r="AV73" s="172">
        <v>3.9115978877371409E-3</v>
      </c>
      <c r="AW73" s="172">
        <v>1.9560114752673217E-3</v>
      </c>
      <c r="AY73" s="234"/>
      <c r="AZ73" s="77" t="s">
        <v>415</v>
      </c>
      <c r="BA73" s="72" t="s">
        <v>213</v>
      </c>
      <c r="BB73" s="165">
        <v>1</v>
      </c>
      <c r="BC73" s="165">
        <v>0.66666666666666663</v>
      </c>
      <c r="BD73" s="165" t="s">
        <v>317</v>
      </c>
      <c r="BE73" s="165" t="s">
        <v>317</v>
      </c>
      <c r="BF73" s="165">
        <v>0.4375</v>
      </c>
    </row>
    <row r="74" spans="1:58" ht="18" customHeight="1" x14ac:dyDescent="0.25">
      <c r="A74" s="234"/>
      <c r="B74" s="77" t="s">
        <v>418</v>
      </c>
      <c r="C74" s="72" t="s">
        <v>214</v>
      </c>
      <c r="D74" s="155">
        <v>20</v>
      </c>
      <c r="E74" s="155">
        <v>40</v>
      </c>
      <c r="F74" s="155">
        <v>35</v>
      </c>
      <c r="G74" s="155">
        <v>25</v>
      </c>
      <c r="H74" s="155">
        <v>115</v>
      </c>
      <c r="I74" s="62"/>
      <c r="J74" s="155">
        <v>8519</v>
      </c>
      <c r="K74" s="155">
        <v>7022</v>
      </c>
      <c r="L74" s="155">
        <v>4896</v>
      </c>
      <c r="M74" s="155">
        <v>5194</v>
      </c>
      <c r="N74" s="155">
        <v>25631</v>
      </c>
      <c r="O74" s="165">
        <v>2.3476933912431035E-3</v>
      </c>
      <c r="P74" s="165">
        <v>5.6963827969239529E-3</v>
      </c>
      <c r="Q74" s="165">
        <v>7.1486928104575161E-3</v>
      </c>
      <c r="R74" s="165">
        <v>4.8132460531382362E-3</v>
      </c>
      <c r="S74" s="165">
        <v>4.4867543209394876E-3</v>
      </c>
      <c r="U74" s="234"/>
      <c r="V74" s="77" t="s">
        <v>418</v>
      </c>
      <c r="W74" s="72" t="s">
        <v>214</v>
      </c>
      <c r="X74" s="177">
        <v>20</v>
      </c>
      <c r="Y74" s="177">
        <v>30</v>
      </c>
      <c r="Z74" s="177" t="s">
        <v>317</v>
      </c>
      <c r="AA74" s="177" t="s">
        <v>317</v>
      </c>
      <c r="AB74" s="177">
        <v>60</v>
      </c>
      <c r="AC74" s="40"/>
      <c r="AD74" s="172">
        <v>2.3476933912431035E-3</v>
      </c>
      <c r="AE74" s="172">
        <v>4.2722870976929653E-3</v>
      </c>
      <c r="AF74" s="172" t="s">
        <v>317</v>
      </c>
      <c r="AG74" s="172" t="s">
        <v>317</v>
      </c>
      <c r="AH74" s="172">
        <v>2.3409152978814715E-3</v>
      </c>
      <c r="AJ74" s="234"/>
      <c r="AK74" s="77" t="s">
        <v>418</v>
      </c>
      <c r="AL74" s="72" t="s">
        <v>214</v>
      </c>
      <c r="AM74" s="155" t="s">
        <v>317</v>
      </c>
      <c r="AN74" s="155">
        <v>10</v>
      </c>
      <c r="AO74" s="155">
        <v>30</v>
      </c>
      <c r="AP74" s="155">
        <v>20</v>
      </c>
      <c r="AQ74" s="155">
        <v>60</v>
      </c>
      <c r="AR74" s="87"/>
      <c r="AS74" s="172" t="s">
        <v>317</v>
      </c>
      <c r="AT74" s="172">
        <v>1.4240956992309882E-3</v>
      </c>
      <c r="AU74" s="172">
        <v>6.1274509803921568E-3</v>
      </c>
      <c r="AV74" s="172">
        <v>3.850596842510589E-3</v>
      </c>
      <c r="AW74" s="172">
        <v>2.3409152978814715E-3</v>
      </c>
      <c r="AY74" s="234"/>
      <c r="AZ74" s="77" t="s">
        <v>418</v>
      </c>
      <c r="BA74" s="72" t="s">
        <v>214</v>
      </c>
      <c r="BB74" s="165">
        <v>1</v>
      </c>
      <c r="BC74" s="165">
        <v>0.75</v>
      </c>
      <c r="BD74" s="165" t="s">
        <v>317</v>
      </c>
      <c r="BE74" s="165" t="s">
        <v>317</v>
      </c>
      <c r="BF74" s="165">
        <v>0.52173913043478259</v>
      </c>
    </row>
    <row r="75" spans="1:58" ht="18" customHeight="1" x14ac:dyDescent="0.25">
      <c r="A75" s="234"/>
      <c r="B75" s="77" t="s">
        <v>381</v>
      </c>
      <c r="C75" s="72" t="s">
        <v>216</v>
      </c>
      <c r="D75" s="155" t="s">
        <v>317</v>
      </c>
      <c r="E75" s="155" t="s">
        <v>317</v>
      </c>
      <c r="F75" s="155">
        <v>20</v>
      </c>
      <c r="G75" s="155">
        <v>40</v>
      </c>
      <c r="H75" s="155">
        <v>70</v>
      </c>
      <c r="J75" s="155">
        <v>9124</v>
      </c>
      <c r="K75" s="155">
        <v>7983</v>
      </c>
      <c r="L75" s="155">
        <v>5749</v>
      </c>
      <c r="M75" s="155">
        <v>6664</v>
      </c>
      <c r="N75" s="155">
        <v>29520</v>
      </c>
      <c r="O75" s="165" t="s">
        <v>317</v>
      </c>
      <c r="P75" s="165" t="s">
        <v>317</v>
      </c>
      <c r="Q75" s="165">
        <v>3.4788658897199512E-3</v>
      </c>
      <c r="R75" s="165">
        <v>6.0024009603841539E-3</v>
      </c>
      <c r="S75" s="165">
        <v>2.3712737127371273E-3</v>
      </c>
      <c r="U75" s="234"/>
      <c r="V75" s="77" t="s">
        <v>381</v>
      </c>
      <c r="W75" s="72" t="s">
        <v>216</v>
      </c>
      <c r="X75" s="177" t="s">
        <v>317</v>
      </c>
      <c r="Y75" s="177" t="s">
        <v>317</v>
      </c>
      <c r="Z75" s="177" t="s">
        <v>317</v>
      </c>
      <c r="AA75" s="177" t="s">
        <v>317</v>
      </c>
      <c r="AB75" s="177">
        <v>15</v>
      </c>
      <c r="AC75" s="40"/>
      <c r="AD75" s="172" t="s">
        <v>317</v>
      </c>
      <c r="AE75" s="172" t="s">
        <v>317</v>
      </c>
      <c r="AF75" s="172" t="s">
        <v>317</v>
      </c>
      <c r="AG75" s="172" t="s">
        <v>317</v>
      </c>
      <c r="AH75" s="172">
        <v>5.0813008130081306E-4</v>
      </c>
      <c r="AJ75" s="234"/>
      <c r="AK75" s="77" t="s">
        <v>381</v>
      </c>
      <c r="AL75" s="72" t="s">
        <v>216</v>
      </c>
      <c r="AM75" s="155" t="s">
        <v>317</v>
      </c>
      <c r="AN75" s="155" t="s">
        <v>317</v>
      </c>
      <c r="AO75" s="155">
        <v>10</v>
      </c>
      <c r="AP75" s="155">
        <v>35</v>
      </c>
      <c r="AQ75" s="155">
        <v>50</v>
      </c>
      <c r="AR75" s="87"/>
      <c r="AS75" s="172" t="s">
        <v>317</v>
      </c>
      <c r="AT75" s="172" t="s">
        <v>317</v>
      </c>
      <c r="AU75" s="172">
        <v>1.7394329448599756E-3</v>
      </c>
      <c r="AV75" s="172">
        <v>5.2521008403361349E-3</v>
      </c>
      <c r="AW75" s="172">
        <v>1.6937669376693768E-3</v>
      </c>
      <c r="AY75" s="234"/>
      <c r="AZ75" s="77" t="s">
        <v>381</v>
      </c>
      <c r="BA75" s="72" t="s">
        <v>216</v>
      </c>
      <c r="BB75" s="165" t="s">
        <v>317</v>
      </c>
      <c r="BC75" s="165" t="s">
        <v>317</v>
      </c>
      <c r="BD75" s="165" t="s">
        <v>317</v>
      </c>
      <c r="BE75" s="165" t="s">
        <v>317</v>
      </c>
      <c r="BF75" s="165">
        <v>0.21428571428571427</v>
      </c>
    </row>
    <row r="76" spans="1:58" ht="18" customHeight="1" x14ac:dyDescent="0.25">
      <c r="A76" s="234"/>
      <c r="B76" s="77" t="s">
        <v>383</v>
      </c>
      <c r="C76" s="72" t="s">
        <v>217</v>
      </c>
      <c r="D76" s="155" t="s">
        <v>317</v>
      </c>
      <c r="E76" s="155" t="s">
        <v>317</v>
      </c>
      <c r="F76" s="155">
        <v>20</v>
      </c>
      <c r="G76" s="155">
        <v>20</v>
      </c>
      <c r="H76" s="155">
        <v>45</v>
      </c>
      <c r="I76" s="62"/>
      <c r="J76" s="155">
        <v>7315</v>
      </c>
      <c r="K76" s="155">
        <v>7038</v>
      </c>
      <c r="L76" s="155">
        <v>5528</v>
      </c>
      <c r="M76" s="155">
        <v>6507</v>
      </c>
      <c r="N76" s="155">
        <v>26388</v>
      </c>
      <c r="O76" s="165" t="s">
        <v>317</v>
      </c>
      <c r="P76" s="165" t="s">
        <v>317</v>
      </c>
      <c r="Q76" s="165">
        <v>3.6179450072358899E-3</v>
      </c>
      <c r="R76" s="165">
        <v>3.0736130321192563E-3</v>
      </c>
      <c r="S76" s="165">
        <v>1.7053206002728514E-3</v>
      </c>
      <c r="U76" s="234"/>
      <c r="V76" s="77" t="s">
        <v>383</v>
      </c>
      <c r="W76" s="72" t="s">
        <v>217</v>
      </c>
      <c r="X76" s="177" t="s">
        <v>317</v>
      </c>
      <c r="Y76" s="177" t="s">
        <v>317</v>
      </c>
      <c r="Z76" s="177" t="s">
        <v>317</v>
      </c>
      <c r="AA76" s="177" t="s">
        <v>317</v>
      </c>
      <c r="AB76" s="177" t="s">
        <v>317</v>
      </c>
      <c r="AC76" s="40"/>
      <c r="AD76" s="172" t="s">
        <v>317</v>
      </c>
      <c r="AE76" s="172" t="s">
        <v>317</v>
      </c>
      <c r="AF76" s="172" t="s">
        <v>317</v>
      </c>
      <c r="AG76" s="172" t="s">
        <v>317</v>
      </c>
      <c r="AH76" s="172" t="s">
        <v>317</v>
      </c>
      <c r="AJ76" s="234"/>
      <c r="AK76" s="77" t="s">
        <v>383</v>
      </c>
      <c r="AL76" s="72" t="s">
        <v>217</v>
      </c>
      <c r="AM76" s="155" t="s">
        <v>317</v>
      </c>
      <c r="AN76" s="155" t="s">
        <v>317</v>
      </c>
      <c r="AO76" s="155">
        <v>20</v>
      </c>
      <c r="AP76" s="155">
        <v>20</v>
      </c>
      <c r="AQ76" s="155">
        <v>40</v>
      </c>
      <c r="AR76" s="87"/>
      <c r="AS76" s="172" t="s">
        <v>317</v>
      </c>
      <c r="AT76" s="172" t="s">
        <v>317</v>
      </c>
      <c r="AU76" s="172">
        <v>3.6179450072358899E-3</v>
      </c>
      <c r="AV76" s="172">
        <v>3.0736130321192563E-3</v>
      </c>
      <c r="AW76" s="172">
        <v>1.5158405335758678E-3</v>
      </c>
      <c r="AY76" s="234"/>
      <c r="AZ76" s="77" t="s">
        <v>383</v>
      </c>
      <c r="BA76" s="72" t="s">
        <v>217</v>
      </c>
      <c r="BB76" s="165" t="s">
        <v>317</v>
      </c>
      <c r="BC76" s="165" t="s">
        <v>317</v>
      </c>
      <c r="BD76" s="165" t="s">
        <v>317</v>
      </c>
      <c r="BE76" s="165" t="s">
        <v>317</v>
      </c>
      <c r="BF76" s="165" t="s">
        <v>317</v>
      </c>
    </row>
    <row r="77" spans="1:58" ht="18" customHeight="1" x14ac:dyDescent="0.25">
      <c r="A77" s="234"/>
      <c r="B77" s="77" t="s">
        <v>395</v>
      </c>
      <c r="C77" s="72" t="s">
        <v>218</v>
      </c>
      <c r="D77" s="155" t="s">
        <v>317</v>
      </c>
      <c r="E77" s="155">
        <v>15</v>
      </c>
      <c r="F77" s="155">
        <v>25</v>
      </c>
      <c r="G77" s="155">
        <v>15</v>
      </c>
      <c r="H77" s="155">
        <v>55</v>
      </c>
      <c r="I77" s="62"/>
      <c r="J77" s="155">
        <v>6557</v>
      </c>
      <c r="K77" s="155">
        <v>5835</v>
      </c>
      <c r="L77" s="155">
        <v>4298</v>
      </c>
      <c r="M77" s="155">
        <v>5284</v>
      </c>
      <c r="N77" s="155">
        <v>21974</v>
      </c>
      <c r="O77" s="165" t="s">
        <v>317</v>
      </c>
      <c r="P77" s="165">
        <v>2.5706940874035988E-3</v>
      </c>
      <c r="Q77" s="165">
        <v>5.8166589111214514E-3</v>
      </c>
      <c r="R77" s="165">
        <v>2.838758516275549E-3</v>
      </c>
      <c r="S77" s="165">
        <v>2.5029580413215616E-3</v>
      </c>
      <c r="U77" s="234"/>
      <c r="V77" s="77" t="s">
        <v>395</v>
      </c>
      <c r="W77" s="72" t="s">
        <v>218</v>
      </c>
      <c r="X77" s="177" t="s">
        <v>317</v>
      </c>
      <c r="Y77" s="177">
        <v>10</v>
      </c>
      <c r="Z77" s="177">
        <v>10</v>
      </c>
      <c r="AA77" s="177" t="s">
        <v>317</v>
      </c>
      <c r="AB77" s="177">
        <v>20</v>
      </c>
      <c r="AC77" s="40"/>
      <c r="AD77" s="172" t="s">
        <v>317</v>
      </c>
      <c r="AE77" s="172">
        <v>1.7137960582690661E-3</v>
      </c>
      <c r="AF77" s="172">
        <v>2.3266635644485808E-3</v>
      </c>
      <c r="AG77" s="172" t="s">
        <v>317</v>
      </c>
      <c r="AH77" s="172">
        <v>9.1016656048056789E-4</v>
      </c>
      <c r="AJ77" s="234"/>
      <c r="AK77" s="77" t="s">
        <v>395</v>
      </c>
      <c r="AL77" s="72" t="s">
        <v>218</v>
      </c>
      <c r="AM77" s="155" t="s">
        <v>317</v>
      </c>
      <c r="AN77" s="155" t="s">
        <v>317</v>
      </c>
      <c r="AO77" s="155">
        <v>20</v>
      </c>
      <c r="AP77" s="155">
        <v>10</v>
      </c>
      <c r="AQ77" s="155">
        <v>35</v>
      </c>
      <c r="AR77" s="87"/>
      <c r="AS77" s="172" t="s">
        <v>317</v>
      </c>
      <c r="AT77" s="172" t="s">
        <v>317</v>
      </c>
      <c r="AU77" s="172">
        <v>4.6533271288971617E-3</v>
      </c>
      <c r="AV77" s="172">
        <v>1.8925056775170325E-3</v>
      </c>
      <c r="AW77" s="172">
        <v>1.5927914808409938E-3</v>
      </c>
      <c r="AY77" s="234"/>
      <c r="AZ77" s="77" t="s">
        <v>395</v>
      </c>
      <c r="BA77" s="72" t="s">
        <v>218</v>
      </c>
      <c r="BB77" s="165" t="s">
        <v>317</v>
      </c>
      <c r="BC77" s="165">
        <v>0.66666666666666663</v>
      </c>
      <c r="BD77" s="165">
        <v>0.4</v>
      </c>
      <c r="BE77" s="165" t="s">
        <v>317</v>
      </c>
      <c r="BF77" s="165">
        <v>0.36363636363636365</v>
      </c>
    </row>
    <row r="78" spans="1:58" ht="18" customHeight="1" x14ac:dyDescent="0.25">
      <c r="A78" s="234"/>
      <c r="B78" s="77" t="s">
        <v>400</v>
      </c>
      <c r="C78" s="72" t="s">
        <v>219</v>
      </c>
      <c r="D78" s="155" t="s">
        <v>317</v>
      </c>
      <c r="E78" s="155" t="s">
        <v>317</v>
      </c>
      <c r="F78" s="155">
        <v>20</v>
      </c>
      <c r="G78" s="155">
        <v>40</v>
      </c>
      <c r="H78" s="155">
        <v>70</v>
      </c>
      <c r="I78" s="62"/>
      <c r="J78" s="155">
        <v>10000</v>
      </c>
      <c r="K78" s="155">
        <v>8716</v>
      </c>
      <c r="L78" s="155">
        <v>6300</v>
      </c>
      <c r="M78" s="155">
        <v>7189</v>
      </c>
      <c r="N78" s="155">
        <v>32205</v>
      </c>
      <c r="O78" s="165" t="s">
        <v>317</v>
      </c>
      <c r="P78" s="165" t="s">
        <v>317</v>
      </c>
      <c r="Q78" s="165">
        <v>3.1746031746031746E-3</v>
      </c>
      <c r="R78" s="165">
        <v>5.5640561969675893E-3</v>
      </c>
      <c r="S78" s="165">
        <v>2.1735755317497281E-3</v>
      </c>
      <c r="U78" s="234"/>
      <c r="V78" s="77" t="s">
        <v>400</v>
      </c>
      <c r="W78" s="72" t="s">
        <v>219</v>
      </c>
      <c r="X78" s="177" t="s">
        <v>317</v>
      </c>
      <c r="Y78" s="177" t="s">
        <v>317</v>
      </c>
      <c r="Z78" s="177" t="s">
        <v>317</v>
      </c>
      <c r="AA78" s="177" t="s">
        <v>317</v>
      </c>
      <c r="AB78" s="177">
        <v>20</v>
      </c>
      <c r="AC78" s="40"/>
      <c r="AD78" s="172" t="s">
        <v>317</v>
      </c>
      <c r="AE78" s="172" t="s">
        <v>317</v>
      </c>
      <c r="AF78" s="172" t="s">
        <v>317</v>
      </c>
      <c r="AG78" s="172" t="s">
        <v>317</v>
      </c>
      <c r="AH78" s="172">
        <v>6.2102158049992236E-4</v>
      </c>
      <c r="AJ78" s="234"/>
      <c r="AK78" s="77" t="s">
        <v>400</v>
      </c>
      <c r="AL78" s="72" t="s">
        <v>219</v>
      </c>
      <c r="AM78" s="155" t="s">
        <v>317</v>
      </c>
      <c r="AN78" s="155" t="s">
        <v>317</v>
      </c>
      <c r="AO78" s="155">
        <v>15</v>
      </c>
      <c r="AP78" s="155">
        <v>35</v>
      </c>
      <c r="AQ78" s="155">
        <v>50</v>
      </c>
      <c r="AR78" s="87"/>
      <c r="AS78" s="172" t="s">
        <v>317</v>
      </c>
      <c r="AT78" s="172" t="s">
        <v>317</v>
      </c>
      <c r="AU78" s="172">
        <v>2.3809523809523812E-3</v>
      </c>
      <c r="AV78" s="172">
        <v>4.8685491723466411E-3</v>
      </c>
      <c r="AW78" s="172">
        <v>1.5525539512498058E-3</v>
      </c>
      <c r="AY78" s="234"/>
      <c r="AZ78" s="77" t="s">
        <v>400</v>
      </c>
      <c r="BA78" s="72" t="s">
        <v>219</v>
      </c>
      <c r="BB78" s="165" t="s">
        <v>317</v>
      </c>
      <c r="BC78" s="165" t="s">
        <v>317</v>
      </c>
      <c r="BD78" s="165" t="s">
        <v>317</v>
      </c>
      <c r="BE78" s="165" t="s">
        <v>317</v>
      </c>
      <c r="BF78" s="165">
        <v>0.2857142857142857</v>
      </c>
    </row>
    <row r="79" spans="1:58" ht="18" customHeight="1" x14ac:dyDescent="0.25">
      <c r="A79" s="234"/>
      <c r="B79" s="77" t="s">
        <v>405</v>
      </c>
      <c r="C79" s="72" t="s">
        <v>220</v>
      </c>
      <c r="D79" s="155" t="s">
        <v>317</v>
      </c>
      <c r="E79" s="155" t="s">
        <v>317</v>
      </c>
      <c r="F79" s="155">
        <v>10</v>
      </c>
      <c r="G79" s="155">
        <v>20</v>
      </c>
      <c r="H79" s="155">
        <v>35</v>
      </c>
      <c r="I79" s="62"/>
      <c r="J79" s="155">
        <v>4968</v>
      </c>
      <c r="K79" s="155">
        <v>4877</v>
      </c>
      <c r="L79" s="155">
        <v>3781</v>
      </c>
      <c r="M79" s="155">
        <v>4447</v>
      </c>
      <c r="N79" s="155">
        <v>18073</v>
      </c>
      <c r="O79" s="165" t="s">
        <v>317</v>
      </c>
      <c r="P79" s="165" t="s">
        <v>317</v>
      </c>
      <c r="Q79" s="165">
        <v>2.6448029621793175E-3</v>
      </c>
      <c r="R79" s="165">
        <v>4.4974139869574997E-3</v>
      </c>
      <c r="S79" s="165">
        <v>1.9365904941072319E-3</v>
      </c>
      <c r="U79" s="234"/>
      <c r="V79" s="77" t="s">
        <v>405</v>
      </c>
      <c r="W79" s="72" t="s">
        <v>220</v>
      </c>
      <c r="X79" s="177" t="s">
        <v>317</v>
      </c>
      <c r="Y79" s="177" t="s">
        <v>317</v>
      </c>
      <c r="Z79" s="177" t="s">
        <v>317</v>
      </c>
      <c r="AA79" s="177" t="s">
        <v>317</v>
      </c>
      <c r="AB79" s="177">
        <v>10</v>
      </c>
      <c r="AC79" s="40"/>
      <c r="AD79" s="172" t="s">
        <v>317</v>
      </c>
      <c r="AE79" s="172" t="s">
        <v>317</v>
      </c>
      <c r="AF79" s="172" t="s">
        <v>317</v>
      </c>
      <c r="AG79" s="172" t="s">
        <v>317</v>
      </c>
      <c r="AH79" s="172">
        <v>5.5331156974492335E-4</v>
      </c>
      <c r="AJ79" s="234"/>
      <c r="AK79" s="77" t="s">
        <v>405</v>
      </c>
      <c r="AL79" s="72" t="s">
        <v>220</v>
      </c>
      <c r="AM79" s="155" t="s">
        <v>317</v>
      </c>
      <c r="AN79" s="155" t="s">
        <v>317</v>
      </c>
      <c r="AO79" s="155">
        <v>10</v>
      </c>
      <c r="AP79" s="155">
        <v>15</v>
      </c>
      <c r="AQ79" s="155">
        <v>30</v>
      </c>
      <c r="AR79" s="87"/>
      <c r="AS79" s="172" t="s">
        <v>317</v>
      </c>
      <c r="AT79" s="172" t="s">
        <v>317</v>
      </c>
      <c r="AU79" s="172">
        <v>2.6448029621793175E-3</v>
      </c>
      <c r="AV79" s="172">
        <v>3.3730604902181245E-3</v>
      </c>
      <c r="AW79" s="172">
        <v>1.6599347092347702E-3</v>
      </c>
      <c r="AY79" s="234"/>
      <c r="AZ79" s="77" t="s">
        <v>405</v>
      </c>
      <c r="BA79" s="72" t="s">
        <v>220</v>
      </c>
      <c r="BB79" s="165" t="s">
        <v>317</v>
      </c>
      <c r="BC79" s="165" t="s">
        <v>317</v>
      </c>
      <c r="BD79" s="165" t="s">
        <v>317</v>
      </c>
      <c r="BE79" s="165" t="s">
        <v>317</v>
      </c>
      <c r="BF79" s="165">
        <v>0.2857142857142857</v>
      </c>
    </row>
    <row r="80" spans="1:58" ht="18" customHeight="1" x14ac:dyDescent="0.25">
      <c r="A80" s="234"/>
      <c r="B80" s="77" t="s">
        <v>406</v>
      </c>
      <c r="C80" s="72" t="s">
        <v>221</v>
      </c>
      <c r="D80" s="155">
        <v>10</v>
      </c>
      <c r="E80" s="155" t="s">
        <v>317</v>
      </c>
      <c r="F80" s="155">
        <v>15</v>
      </c>
      <c r="G80" s="155">
        <v>25</v>
      </c>
      <c r="H80" s="155">
        <v>55</v>
      </c>
      <c r="I80" s="62"/>
      <c r="J80" s="155">
        <v>9519</v>
      </c>
      <c r="K80" s="155">
        <v>7923</v>
      </c>
      <c r="L80" s="155">
        <v>5312</v>
      </c>
      <c r="M80" s="155">
        <v>8953</v>
      </c>
      <c r="N80" s="155">
        <v>31707</v>
      </c>
      <c r="O80" s="165">
        <v>1.0505305179115453E-3</v>
      </c>
      <c r="P80" s="165" t="s">
        <v>317</v>
      </c>
      <c r="Q80" s="165">
        <v>2.8237951807228916E-3</v>
      </c>
      <c r="R80" s="165">
        <v>2.7923601027588516E-3</v>
      </c>
      <c r="S80" s="165">
        <v>1.734632730942694E-3</v>
      </c>
      <c r="U80" s="234"/>
      <c r="V80" s="77" t="s">
        <v>406</v>
      </c>
      <c r="W80" s="72" t="s">
        <v>221</v>
      </c>
      <c r="X80" s="177" t="s">
        <v>317</v>
      </c>
      <c r="Y80" s="177" t="s">
        <v>317</v>
      </c>
      <c r="Z80" s="177" t="s">
        <v>317</v>
      </c>
      <c r="AA80" s="177" t="s">
        <v>317</v>
      </c>
      <c r="AB80" s="177">
        <v>15</v>
      </c>
      <c r="AC80" s="40"/>
      <c r="AD80" s="172" t="s">
        <v>317</v>
      </c>
      <c r="AE80" s="172" t="s">
        <v>317</v>
      </c>
      <c r="AF80" s="172" t="s">
        <v>317</v>
      </c>
      <c r="AG80" s="172" t="s">
        <v>317</v>
      </c>
      <c r="AH80" s="172">
        <v>4.7308165389346203E-4</v>
      </c>
      <c r="AJ80" s="234"/>
      <c r="AK80" s="77" t="s">
        <v>406</v>
      </c>
      <c r="AL80" s="72" t="s">
        <v>221</v>
      </c>
      <c r="AM80" s="155" t="s">
        <v>317</v>
      </c>
      <c r="AN80" s="155" t="s">
        <v>317</v>
      </c>
      <c r="AO80" s="155">
        <v>15</v>
      </c>
      <c r="AP80" s="155">
        <v>25</v>
      </c>
      <c r="AQ80" s="155">
        <v>40</v>
      </c>
      <c r="AR80" s="87"/>
      <c r="AS80" s="172" t="s">
        <v>317</v>
      </c>
      <c r="AT80" s="172" t="s">
        <v>317</v>
      </c>
      <c r="AU80" s="172">
        <v>2.8237951807228916E-3</v>
      </c>
      <c r="AV80" s="172">
        <v>2.7923601027588516E-3</v>
      </c>
      <c r="AW80" s="172">
        <v>1.2615510770492321E-3</v>
      </c>
      <c r="AY80" s="234"/>
      <c r="AZ80" s="77" t="s">
        <v>406</v>
      </c>
      <c r="BA80" s="72" t="s">
        <v>221</v>
      </c>
      <c r="BB80" s="165" t="s">
        <v>317</v>
      </c>
      <c r="BC80" s="165" t="s">
        <v>317</v>
      </c>
      <c r="BD80" s="165" t="s">
        <v>317</v>
      </c>
      <c r="BE80" s="165" t="s">
        <v>317</v>
      </c>
      <c r="BF80" s="165">
        <v>0.27272727272727271</v>
      </c>
    </row>
    <row r="81" spans="1:58" ht="18" customHeight="1" x14ac:dyDescent="0.25">
      <c r="A81" s="234"/>
      <c r="B81" s="77" t="s">
        <v>410</v>
      </c>
      <c r="C81" s="72" t="s">
        <v>222</v>
      </c>
      <c r="D81" s="155" t="s">
        <v>317</v>
      </c>
      <c r="E81" s="155">
        <v>10</v>
      </c>
      <c r="F81" s="155">
        <v>20</v>
      </c>
      <c r="G81" s="155">
        <v>20</v>
      </c>
      <c r="H81" s="155">
        <v>60</v>
      </c>
      <c r="I81" s="62"/>
      <c r="J81" s="155">
        <v>8808</v>
      </c>
      <c r="K81" s="155">
        <v>8274</v>
      </c>
      <c r="L81" s="155">
        <v>6342</v>
      </c>
      <c r="M81" s="155">
        <v>7166</v>
      </c>
      <c r="N81" s="155">
        <v>30590</v>
      </c>
      <c r="O81" s="165" t="s">
        <v>317</v>
      </c>
      <c r="P81" s="165">
        <v>1.208605269518975E-3</v>
      </c>
      <c r="Q81" s="165">
        <v>3.1535793125197099E-3</v>
      </c>
      <c r="R81" s="165">
        <v>2.7909572983533353E-3</v>
      </c>
      <c r="S81" s="165">
        <v>1.9614253023864008E-3</v>
      </c>
      <c r="U81" s="234"/>
      <c r="V81" s="77" t="s">
        <v>410</v>
      </c>
      <c r="W81" s="72" t="s">
        <v>222</v>
      </c>
      <c r="X81" s="177" t="s">
        <v>317</v>
      </c>
      <c r="Y81" s="177" t="s">
        <v>317</v>
      </c>
      <c r="Z81" s="177" t="s">
        <v>317</v>
      </c>
      <c r="AA81" s="177" t="s">
        <v>317</v>
      </c>
      <c r="AB81" s="177">
        <v>10</v>
      </c>
      <c r="AC81" s="40"/>
      <c r="AD81" s="172" t="s">
        <v>317</v>
      </c>
      <c r="AE81" s="172" t="s">
        <v>317</v>
      </c>
      <c r="AF81" s="172" t="s">
        <v>317</v>
      </c>
      <c r="AG81" s="172" t="s">
        <v>317</v>
      </c>
      <c r="AH81" s="172">
        <v>3.2690421706440013E-4</v>
      </c>
      <c r="AJ81" s="234"/>
      <c r="AK81" s="77" t="s">
        <v>410</v>
      </c>
      <c r="AL81" s="72" t="s">
        <v>222</v>
      </c>
      <c r="AM81" s="155" t="s">
        <v>317</v>
      </c>
      <c r="AN81" s="155" t="s">
        <v>317</v>
      </c>
      <c r="AO81" s="155">
        <v>20</v>
      </c>
      <c r="AP81" s="155">
        <v>20</v>
      </c>
      <c r="AQ81" s="155">
        <v>50</v>
      </c>
      <c r="AR81" s="87"/>
      <c r="AS81" s="172" t="s">
        <v>317</v>
      </c>
      <c r="AT81" s="172" t="s">
        <v>317</v>
      </c>
      <c r="AU81" s="172">
        <v>3.1535793125197099E-3</v>
      </c>
      <c r="AV81" s="172">
        <v>2.7909572983533353E-3</v>
      </c>
      <c r="AW81" s="172">
        <v>1.6345210853220007E-3</v>
      </c>
      <c r="AY81" s="234"/>
      <c r="AZ81" s="77" t="s">
        <v>410</v>
      </c>
      <c r="BA81" s="72" t="s">
        <v>222</v>
      </c>
      <c r="BB81" s="165" t="s">
        <v>317</v>
      </c>
      <c r="BC81" s="165" t="s">
        <v>317</v>
      </c>
      <c r="BD81" s="165" t="s">
        <v>317</v>
      </c>
      <c r="BE81" s="165" t="s">
        <v>317</v>
      </c>
      <c r="BF81" s="165">
        <v>0.16666666666666666</v>
      </c>
    </row>
    <row r="82" spans="1:58" ht="18" customHeight="1" x14ac:dyDescent="0.25">
      <c r="A82" s="234"/>
      <c r="B82" s="77" t="s">
        <v>377</v>
      </c>
      <c r="C82" s="72" t="s">
        <v>223</v>
      </c>
      <c r="D82" s="155" t="s">
        <v>317</v>
      </c>
      <c r="E82" s="155">
        <v>15</v>
      </c>
      <c r="F82" s="155">
        <v>15</v>
      </c>
      <c r="G82" s="155">
        <v>10</v>
      </c>
      <c r="H82" s="155">
        <v>40</v>
      </c>
      <c r="I82" s="62"/>
      <c r="J82" s="155">
        <v>5138</v>
      </c>
      <c r="K82" s="155">
        <v>5060</v>
      </c>
      <c r="L82" s="155">
        <v>4303</v>
      </c>
      <c r="M82" s="155">
        <v>4878</v>
      </c>
      <c r="N82" s="155">
        <v>19379</v>
      </c>
      <c r="O82" s="165" t="s">
        <v>317</v>
      </c>
      <c r="P82" s="165">
        <v>2.9644268774703555E-3</v>
      </c>
      <c r="Q82" s="165">
        <v>3.4859400418312805E-3</v>
      </c>
      <c r="R82" s="165">
        <v>2.050020500205002E-3</v>
      </c>
      <c r="S82" s="165">
        <v>2.0640899943237525E-3</v>
      </c>
      <c r="U82" s="234"/>
      <c r="V82" s="77" t="s">
        <v>377</v>
      </c>
      <c r="W82" s="72" t="s">
        <v>223</v>
      </c>
      <c r="X82" s="177" t="s">
        <v>317</v>
      </c>
      <c r="Y82" s="177">
        <v>10</v>
      </c>
      <c r="Z82" s="177" t="s">
        <v>317</v>
      </c>
      <c r="AA82" s="177" t="s">
        <v>317</v>
      </c>
      <c r="AB82" s="177">
        <v>20</v>
      </c>
      <c r="AC82" s="40"/>
      <c r="AD82" s="172" t="s">
        <v>317</v>
      </c>
      <c r="AE82" s="172">
        <v>1.976284584980237E-3</v>
      </c>
      <c r="AF82" s="172" t="s">
        <v>317</v>
      </c>
      <c r="AG82" s="172" t="s">
        <v>317</v>
      </c>
      <c r="AH82" s="172">
        <v>1.0320449971618763E-3</v>
      </c>
      <c r="AJ82" s="234"/>
      <c r="AK82" s="77" t="s">
        <v>377</v>
      </c>
      <c r="AL82" s="72" t="s">
        <v>223</v>
      </c>
      <c r="AM82" s="155" t="s">
        <v>317</v>
      </c>
      <c r="AN82" s="155" t="s">
        <v>317</v>
      </c>
      <c r="AO82" s="155">
        <v>10</v>
      </c>
      <c r="AP82" s="155">
        <v>10</v>
      </c>
      <c r="AQ82" s="155">
        <v>20</v>
      </c>
      <c r="AR82" s="87"/>
      <c r="AS82" s="172" t="s">
        <v>317</v>
      </c>
      <c r="AT82" s="172" t="s">
        <v>317</v>
      </c>
      <c r="AU82" s="172">
        <v>2.3239600278875203E-3</v>
      </c>
      <c r="AV82" s="172">
        <v>2.050020500205002E-3</v>
      </c>
      <c r="AW82" s="172">
        <v>1.0320449971618763E-3</v>
      </c>
      <c r="AY82" s="234"/>
      <c r="AZ82" s="77" t="s">
        <v>377</v>
      </c>
      <c r="BA82" s="72" t="s">
        <v>223</v>
      </c>
      <c r="BB82" s="165" t="s">
        <v>317</v>
      </c>
      <c r="BC82" s="165">
        <v>0.66666666666666663</v>
      </c>
      <c r="BD82" s="165" t="s">
        <v>317</v>
      </c>
      <c r="BE82" s="165" t="s">
        <v>317</v>
      </c>
      <c r="BF82" s="165">
        <v>0.5</v>
      </c>
    </row>
    <row r="83" spans="1:58" ht="18" customHeight="1" x14ac:dyDescent="0.25">
      <c r="A83" s="234"/>
      <c r="B83" s="77" t="s">
        <v>399</v>
      </c>
      <c r="C83" s="72" t="s">
        <v>224</v>
      </c>
      <c r="D83" s="155">
        <v>55</v>
      </c>
      <c r="E83" s="155">
        <v>90</v>
      </c>
      <c r="F83" s="155">
        <v>40</v>
      </c>
      <c r="G83" s="155">
        <v>25</v>
      </c>
      <c r="H83" s="155">
        <v>210</v>
      </c>
      <c r="I83" s="62"/>
      <c r="J83" s="155">
        <v>11170</v>
      </c>
      <c r="K83" s="155">
        <v>8960</v>
      </c>
      <c r="L83" s="155">
        <v>6384</v>
      </c>
      <c r="M83" s="155">
        <v>7302</v>
      </c>
      <c r="N83" s="155">
        <v>33816</v>
      </c>
      <c r="O83" s="165">
        <v>4.9239033124440466E-3</v>
      </c>
      <c r="P83" s="165">
        <v>1.0044642857142858E-2</v>
      </c>
      <c r="Q83" s="165">
        <v>6.2656641604010022E-3</v>
      </c>
      <c r="R83" s="165">
        <v>3.4237195288961929E-3</v>
      </c>
      <c r="S83" s="165">
        <v>6.2100780695528747E-3</v>
      </c>
      <c r="U83" s="234"/>
      <c r="V83" s="77" t="s">
        <v>399</v>
      </c>
      <c r="W83" s="72" t="s">
        <v>224</v>
      </c>
      <c r="X83" s="177">
        <v>55</v>
      </c>
      <c r="Y83" s="177">
        <v>90</v>
      </c>
      <c r="Z83" s="177">
        <v>15</v>
      </c>
      <c r="AA83" s="177" t="s">
        <v>317</v>
      </c>
      <c r="AB83" s="177">
        <v>160</v>
      </c>
      <c r="AC83" s="40"/>
      <c r="AD83" s="172">
        <v>4.9239033124440466E-3</v>
      </c>
      <c r="AE83" s="172">
        <v>1.0044642857142858E-2</v>
      </c>
      <c r="AF83" s="172">
        <v>2.3496240601503758E-3</v>
      </c>
      <c r="AG83" s="172" t="s">
        <v>317</v>
      </c>
      <c r="AH83" s="172">
        <v>4.7314880529926665E-3</v>
      </c>
      <c r="AJ83" s="234"/>
      <c r="AK83" s="77" t="s">
        <v>399</v>
      </c>
      <c r="AL83" s="72" t="s">
        <v>224</v>
      </c>
      <c r="AM83" s="155" t="s">
        <v>317</v>
      </c>
      <c r="AN83" s="155" t="s">
        <v>317</v>
      </c>
      <c r="AO83" s="155">
        <v>25</v>
      </c>
      <c r="AP83" s="155">
        <v>20</v>
      </c>
      <c r="AQ83" s="155">
        <v>50</v>
      </c>
      <c r="AR83" s="87"/>
      <c r="AS83" s="172" t="s">
        <v>317</v>
      </c>
      <c r="AT83" s="172" t="s">
        <v>317</v>
      </c>
      <c r="AU83" s="172">
        <v>3.9160401002506263E-3</v>
      </c>
      <c r="AV83" s="172">
        <v>2.7389756231169541E-3</v>
      </c>
      <c r="AW83" s="172">
        <v>1.4785900165602082E-3</v>
      </c>
      <c r="AY83" s="234"/>
      <c r="AZ83" s="77" t="s">
        <v>399</v>
      </c>
      <c r="BA83" s="72" t="s">
        <v>224</v>
      </c>
      <c r="BB83" s="165">
        <v>1</v>
      </c>
      <c r="BC83" s="165">
        <v>1</v>
      </c>
      <c r="BD83" s="165">
        <v>0.375</v>
      </c>
      <c r="BE83" s="165" t="s">
        <v>317</v>
      </c>
      <c r="BF83" s="165">
        <v>0.76190476190476186</v>
      </c>
    </row>
    <row r="84" spans="1:58" ht="18" customHeight="1" x14ac:dyDescent="0.25">
      <c r="A84" s="234"/>
      <c r="B84" s="77" t="s">
        <v>403</v>
      </c>
      <c r="C84" s="72" t="s">
        <v>225</v>
      </c>
      <c r="D84" s="155">
        <v>10</v>
      </c>
      <c r="E84" s="155">
        <v>15</v>
      </c>
      <c r="F84" s="155">
        <v>15</v>
      </c>
      <c r="G84" s="155">
        <v>15</v>
      </c>
      <c r="H84" s="155">
        <v>55</v>
      </c>
      <c r="I84" s="62"/>
      <c r="J84" s="155">
        <v>5589</v>
      </c>
      <c r="K84" s="155">
        <v>5819</v>
      </c>
      <c r="L84" s="155">
        <v>4771</v>
      </c>
      <c r="M84" s="155">
        <v>5258</v>
      </c>
      <c r="N84" s="155">
        <v>21437</v>
      </c>
      <c r="O84" s="165">
        <v>1.7892288423689391E-3</v>
      </c>
      <c r="P84" s="165">
        <v>2.5777625021481355E-3</v>
      </c>
      <c r="Q84" s="165">
        <v>3.1439949696080486E-3</v>
      </c>
      <c r="R84" s="165">
        <v>2.8527957398250285E-3</v>
      </c>
      <c r="S84" s="165">
        <v>2.5656575080468349E-3</v>
      </c>
      <c r="U84" s="234"/>
      <c r="V84" s="77" t="s">
        <v>403</v>
      </c>
      <c r="W84" s="72" t="s">
        <v>225</v>
      </c>
      <c r="X84" s="177" t="s">
        <v>317</v>
      </c>
      <c r="Y84" s="177">
        <v>10</v>
      </c>
      <c r="Z84" s="177" t="s">
        <v>317</v>
      </c>
      <c r="AA84" s="177" t="s">
        <v>317</v>
      </c>
      <c r="AB84" s="177">
        <v>20</v>
      </c>
      <c r="AC84" s="40"/>
      <c r="AD84" s="172" t="s">
        <v>317</v>
      </c>
      <c r="AE84" s="172">
        <v>1.7185083347654236E-3</v>
      </c>
      <c r="AF84" s="172" t="s">
        <v>317</v>
      </c>
      <c r="AG84" s="172" t="s">
        <v>317</v>
      </c>
      <c r="AH84" s="172">
        <v>9.3296636656248547E-4</v>
      </c>
      <c r="AJ84" s="234"/>
      <c r="AK84" s="77" t="s">
        <v>403</v>
      </c>
      <c r="AL84" s="72" t="s">
        <v>225</v>
      </c>
      <c r="AM84" s="155" t="s">
        <v>317</v>
      </c>
      <c r="AN84" s="155" t="s">
        <v>317</v>
      </c>
      <c r="AO84" s="155">
        <v>15</v>
      </c>
      <c r="AP84" s="155">
        <v>15</v>
      </c>
      <c r="AQ84" s="155">
        <v>30</v>
      </c>
      <c r="AR84" s="87"/>
      <c r="AS84" s="172" t="s">
        <v>317</v>
      </c>
      <c r="AT84" s="172" t="s">
        <v>317</v>
      </c>
      <c r="AU84" s="172">
        <v>3.1439949696080486E-3</v>
      </c>
      <c r="AV84" s="172">
        <v>2.8527957398250285E-3</v>
      </c>
      <c r="AW84" s="172">
        <v>1.3994495498437281E-3</v>
      </c>
      <c r="AY84" s="234"/>
      <c r="AZ84" s="77" t="s">
        <v>403</v>
      </c>
      <c r="BA84" s="72" t="s">
        <v>225</v>
      </c>
      <c r="BB84" s="165" t="s">
        <v>317</v>
      </c>
      <c r="BC84" s="165">
        <v>0.66666666666666663</v>
      </c>
      <c r="BD84" s="165" t="s">
        <v>317</v>
      </c>
      <c r="BE84" s="165" t="s">
        <v>317</v>
      </c>
      <c r="BF84" s="165">
        <v>0.36363636363636365</v>
      </c>
    </row>
    <row r="85" spans="1:58" ht="18" customHeight="1" x14ac:dyDescent="0.25">
      <c r="A85" s="234"/>
      <c r="B85" s="77" t="s">
        <v>412</v>
      </c>
      <c r="C85" s="72" t="s">
        <v>211</v>
      </c>
      <c r="D85" s="155">
        <v>10</v>
      </c>
      <c r="E85" s="155">
        <v>25</v>
      </c>
      <c r="F85" s="155">
        <v>40</v>
      </c>
      <c r="G85" s="155">
        <v>25</v>
      </c>
      <c r="H85" s="155">
        <v>100</v>
      </c>
      <c r="I85" s="62"/>
      <c r="J85" s="155">
        <v>11607</v>
      </c>
      <c r="K85" s="155">
        <v>11392</v>
      </c>
      <c r="L85" s="155">
        <v>8275</v>
      </c>
      <c r="M85" s="155">
        <v>7963</v>
      </c>
      <c r="N85" s="155">
        <v>39237</v>
      </c>
      <c r="O85" s="165">
        <v>8.6154906521926421E-4</v>
      </c>
      <c r="P85" s="165">
        <v>2.1945224719101125E-3</v>
      </c>
      <c r="Q85" s="165">
        <v>4.8338368580060423E-3</v>
      </c>
      <c r="R85" s="165">
        <v>3.139520281301017E-3</v>
      </c>
      <c r="S85" s="165">
        <v>2.5486148278410685E-3</v>
      </c>
      <c r="U85" s="234"/>
      <c r="V85" s="77" t="s">
        <v>412</v>
      </c>
      <c r="W85" s="72" t="s">
        <v>211</v>
      </c>
      <c r="X85" s="177" t="s">
        <v>317</v>
      </c>
      <c r="Y85" s="177">
        <v>15</v>
      </c>
      <c r="Z85" s="177" t="s">
        <v>317</v>
      </c>
      <c r="AA85" s="177" t="s">
        <v>317</v>
      </c>
      <c r="AB85" s="177">
        <v>35</v>
      </c>
      <c r="AC85" s="40"/>
      <c r="AD85" s="172" t="s">
        <v>317</v>
      </c>
      <c r="AE85" s="172">
        <v>1.3167134831460674E-3</v>
      </c>
      <c r="AF85" s="172" t="s">
        <v>317</v>
      </c>
      <c r="AG85" s="172" t="s">
        <v>317</v>
      </c>
      <c r="AH85" s="172">
        <v>8.9201518974437398E-4</v>
      </c>
      <c r="AJ85" s="234"/>
      <c r="AK85" s="77" t="s">
        <v>412</v>
      </c>
      <c r="AL85" s="72" t="s">
        <v>211</v>
      </c>
      <c r="AM85" s="155" t="s">
        <v>317</v>
      </c>
      <c r="AN85" s="155">
        <v>10</v>
      </c>
      <c r="AO85" s="155">
        <v>30</v>
      </c>
      <c r="AP85" s="155">
        <v>20</v>
      </c>
      <c r="AQ85" s="155">
        <v>65</v>
      </c>
      <c r="AR85" s="87"/>
      <c r="AS85" s="172" t="s">
        <v>317</v>
      </c>
      <c r="AT85" s="172">
        <v>8.7780898876404492E-4</v>
      </c>
      <c r="AU85" s="172">
        <v>3.6253776435045317E-3</v>
      </c>
      <c r="AV85" s="172">
        <v>2.5116162250408136E-3</v>
      </c>
      <c r="AW85" s="172">
        <v>1.6565996380966945E-3</v>
      </c>
      <c r="AY85" s="234"/>
      <c r="AZ85" s="77" t="s">
        <v>412</v>
      </c>
      <c r="BA85" s="72" t="s">
        <v>211</v>
      </c>
      <c r="BB85" s="165" t="s">
        <v>317</v>
      </c>
      <c r="BC85" s="165">
        <v>0.6</v>
      </c>
      <c r="BD85" s="165" t="s">
        <v>317</v>
      </c>
      <c r="BE85" s="165" t="s">
        <v>317</v>
      </c>
      <c r="BF85" s="165">
        <v>0.35</v>
      </c>
    </row>
    <row r="86" spans="1:58" ht="18" customHeight="1" x14ac:dyDescent="0.25">
      <c r="A86" s="234"/>
      <c r="B86" s="77" t="s">
        <v>419</v>
      </c>
      <c r="C86" s="72" t="s">
        <v>215</v>
      </c>
      <c r="D86" s="155">
        <v>15</v>
      </c>
      <c r="E86" s="155">
        <v>20</v>
      </c>
      <c r="F86" s="155">
        <v>25</v>
      </c>
      <c r="G86" s="155">
        <v>15</v>
      </c>
      <c r="H86" s="155">
        <v>80</v>
      </c>
      <c r="I86" s="62"/>
      <c r="J86" s="155">
        <v>8787</v>
      </c>
      <c r="K86" s="155">
        <v>7560</v>
      </c>
      <c r="L86" s="155">
        <v>5342</v>
      </c>
      <c r="M86" s="155">
        <v>7685</v>
      </c>
      <c r="N86" s="155">
        <v>29374</v>
      </c>
      <c r="O86" s="165">
        <v>1.707067258449983E-3</v>
      </c>
      <c r="P86" s="165">
        <v>2.6455026455026454E-3</v>
      </c>
      <c r="Q86" s="165">
        <v>4.6798951703481842E-3</v>
      </c>
      <c r="R86" s="165">
        <v>1.9518542615484711E-3</v>
      </c>
      <c r="S86" s="165">
        <v>2.7234969701096208E-3</v>
      </c>
      <c r="U86" s="234"/>
      <c r="V86" s="77" t="s">
        <v>419</v>
      </c>
      <c r="W86" s="72" t="s">
        <v>215</v>
      </c>
      <c r="X86" s="177">
        <v>10</v>
      </c>
      <c r="Y86" s="177">
        <v>20</v>
      </c>
      <c r="Z86" s="177" t="s">
        <v>317</v>
      </c>
      <c r="AA86" s="177" t="s">
        <v>317</v>
      </c>
      <c r="AB86" s="177">
        <v>35</v>
      </c>
      <c r="AC86" s="40"/>
      <c r="AD86" s="172">
        <v>1.1380448389666552E-3</v>
      </c>
      <c r="AE86" s="172">
        <v>2.6455026455026454E-3</v>
      </c>
      <c r="AF86" s="172" t="s">
        <v>317</v>
      </c>
      <c r="AG86" s="172" t="s">
        <v>317</v>
      </c>
      <c r="AH86" s="172">
        <v>1.1915299244229592E-3</v>
      </c>
      <c r="AJ86" s="234"/>
      <c r="AK86" s="77" t="s">
        <v>419</v>
      </c>
      <c r="AL86" s="72" t="s">
        <v>215</v>
      </c>
      <c r="AM86" s="155" t="s">
        <v>317</v>
      </c>
      <c r="AN86" s="155" t="s">
        <v>317</v>
      </c>
      <c r="AO86" s="155">
        <v>20</v>
      </c>
      <c r="AP86" s="155">
        <v>15</v>
      </c>
      <c r="AQ86" s="155">
        <v>45</v>
      </c>
      <c r="AR86" s="87"/>
      <c r="AS86" s="172" t="s">
        <v>317</v>
      </c>
      <c r="AT86" s="172" t="s">
        <v>317</v>
      </c>
      <c r="AU86" s="172">
        <v>3.7439161362785474E-3</v>
      </c>
      <c r="AV86" s="172">
        <v>1.9518542615484711E-3</v>
      </c>
      <c r="AW86" s="172">
        <v>1.5319670456866617E-3</v>
      </c>
      <c r="AY86" s="234"/>
      <c r="AZ86" s="77" t="s">
        <v>419</v>
      </c>
      <c r="BA86" s="72" t="s">
        <v>215</v>
      </c>
      <c r="BB86" s="165">
        <v>0.66666666666666663</v>
      </c>
      <c r="BC86" s="165">
        <v>1</v>
      </c>
      <c r="BD86" s="165" t="s">
        <v>317</v>
      </c>
      <c r="BE86" s="165" t="s">
        <v>317</v>
      </c>
      <c r="BF86" s="165">
        <v>0.4375</v>
      </c>
    </row>
    <row r="87" spans="1:58" ht="18" customHeight="1" x14ac:dyDescent="0.25">
      <c r="A87" s="234"/>
      <c r="B87" s="77" t="s">
        <v>392</v>
      </c>
      <c r="C87" s="72" t="s">
        <v>208</v>
      </c>
      <c r="D87" s="155">
        <v>10</v>
      </c>
      <c r="E87" s="155">
        <v>30</v>
      </c>
      <c r="F87" s="155">
        <v>30</v>
      </c>
      <c r="G87" s="155">
        <v>20</v>
      </c>
      <c r="H87" s="155">
        <v>90</v>
      </c>
      <c r="I87" s="62"/>
      <c r="J87" s="155">
        <v>10231</v>
      </c>
      <c r="K87" s="155">
        <v>9742</v>
      </c>
      <c r="L87" s="155">
        <v>7512</v>
      </c>
      <c r="M87" s="155">
        <v>8428</v>
      </c>
      <c r="N87" s="155">
        <v>35913</v>
      </c>
      <c r="O87" s="165">
        <v>9.7742156191965601E-4</v>
      </c>
      <c r="P87" s="165">
        <v>3.0794498049681791E-3</v>
      </c>
      <c r="Q87" s="165">
        <v>3.9936102236421724E-3</v>
      </c>
      <c r="R87" s="165">
        <v>2.3730422401518746E-3</v>
      </c>
      <c r="S87" s="165">
        <v>2.5060563027316015E-3</v>
      </c>
      <c r="U87" s="234"/>
      <c r="V87" s="77" t="s">
        <v>392</v>
      </c>
      <c r="W87" s="72" t="s">
        <v>208</v>
      </c>
      <c r="X87" s="177" t="s">
        <v>317</v>
      </c>
      <c r="Y87" s="177">
        <v>20</v>
      </c>
      <c r="Z87" s="177" t="s">
        <v>317</v>
      </c>
      <c r="AA87" s="177" t="s">
        <v>317</v>
      </c>
      <c r="AB87" s="177">
        <v>35</v>
      </c>
      <c r="AC87" s="40"/>
      <c r="AD87" s="172" t="s">
        <v>317</v>
      </c>
      <c r="AE87" s="172">
        <v>2.0529665366454527E-3</v>
      </c>
      <c r="AF87" s="172" t="s">
        <v>317</v>
      </c>
      <c r="AG87" s="172" t="s">
        <v>317</v>
      </c>
      <c r="AH87" s="172">
        <v>9.7457745106228942E-4</v>
      </c>
      <c r="AJ87" s="234"/>
      <c r="AK87" s="77" t="s">
        <v>392</v>
      </c>
      <c r="AL87" s="72" t="s">
        <v>208</v>
      </c>
      <c r="AM87" s="155" t="s">
        <v>317</v>
      </c>
      <c r="AN87" s="155">
        <v>10</v>
      </c>
      <c r="AO87" s="155">
        <v>25</v>
      </c>
      <c r="AP87" s="155">
        <v>15</v>
      </c>
      <c r="AQ87" s="155">
        <v>55</v>
      </c>
      <c r="AR87" s="87"/>
      <c r="AS87" s="172" t="s">
        <v>317</v>
      </c>
      <c r="AT87" s="172">
        <v>1.0264832683227264E-3</v>
      </c>
      <c r="AU87" s="172">
        <v>3.3280085197018106E-3</v>
      </c>
      <c r="AV87" s="172">
        <v>1.779781680113906E-3</v>
      </c>
      <c r="AW87" s="172">
        <v>1.5314788516693119E-3</v>
      </c>
      <c r="AY87" s="234"/>
      <c r="AZ87" s="77" t="s">
        <v>392</v>
      </c>
      <c r="BA87" s="72" t="s">
        <v>208</v>
      </c>
      <c r="BB87" s="165" t="s">
        <v>317</v>
      </c>
      <c r="BC87" s="165">
        <v>0.66666666666666663</v>
      </c>
      <c r="BD87" s="165" t="s">
        <v>317</v>
      </c>
      <c r="BE87" s="165" t="s">
        <v>317</v>
      </c>
      <c r="BF87" s="165">
        <v>0.3888888888888889</v>
      </c>
    </row>
    <row r="88" spans="1:58" ht="18" customHeight="1" x14ac:dyDescent="0.25">
      <c r="A88" s="234"/>
      <c r="B88" s="77" t="s">
        <v>413</v>
      </c>
      <c r="C88" s="72" t="s">
        <v>212</v>
      </c>
      <c r="D88" s="155">
        <v>20</v>
      </c>
      <c r="E88" s="155">
        <v>25</v>
      </c>
      <c r="F88" s="155">
        <v>15</v>
      </c>
      <c r="G88" s="155">
        <v>10</v>
      </c>
      <c r="H88" s="155">
        <v>65</v>
      </c>
      <c r="I88" s="62"/>
      <c r="J88" s="155">
        <v>7107</v>
      </c>
      <c r="K88" s="155">
        <v>6032</v>
      </c>
      <c r="L88" s="155">
        <v>4095</v>
      </c>
      <c r="M88" s="155">
        <v>4561</v>
      </c>
      <c r="N88" s="155">
        <v>21795</v>
      </c>
      <c r="O88" s="165">
        <v>2.8141269171239624E-3</v>
      </c>
      <c r="P88" s="165">
        <v>4.144562334217507E-3</v>
      </c>
      <c r="Q88" s="165">
        <v>3.663003663003663E-3</v>
      </c>
      <c r="R88" s="165">
        <v>2.1925016443762333E-3</v>
      </c>
      <c r="S88" s="165">
        <v>2.9823353980270705E-3</v>
      </c>
      <c r="U88" s="234"/>
      <c r="V88" s="77" t="s">
        <v>413</v>
      </c>
      <c r="W88" s="72" t="s">
        <v>212</v>
      </c>
      <c r="X88" s="177">
        <v>15</v>
      </c>
      <c r="Y88" s="177">
        <v>20</v>
      </c>
      <c r="Z88" s="177" t="s">
        <v>317</v>
      </c>
      <c r="AA88" s="177" t="s">
        <v>317</v>
      </c>
      <c r="AB88" s="177">
        <v>40</v>
      </c>
      <c r="AC88" s="40"/>
      <c r="AD88" s="172">
        <v>2.1105951878429719E-3</v>
      </c>
      <c r="AE88" s="172">
        <v>3.3156498673740055E-3</v>
      </c>
      <c r="AF88" s="172" t="s">
        <v>317</v>
      </c>
      <c r="AG88" s="172" t="s">
        <v>317</v>
      </c>
      <c r="AH88" s="172">
        <v>1.8352833218628125E-3</v>
      </c>
      <c r="AJ88" s="234"/>
      <c r="AK88" s="77" t="s">
        <v>413</v>
      </c>
      <c r="AL88" s="72" t="s">
        <v>212</v>
      </c>
      <c r="AM88" s="155" t="s">
        <v>317</v>
      </c>
      <c r="AN88" s="155" t="s">
        <v>317</v>
      </c>
      <c r="AO88" s="155">
        <v>15</v>
      </c>
      <c r="AP88" s="155" t="s">
        <v>317</v>
      </c>
      <c r="AQ88" s="155">
        <v>25</v>
      </c>
      <c r="AR88" s="87"/>
      <c r="AS88" s="172" t="s">
        <v>317</v>
      </c>
      <c r="AT88" s="172" t="s">
        <v>317</v>
      </c>
      <c r="AU88" s="172">
        <v>3.663003663003663E-3</v>
      </c>
      <c r="AV88" s="172" t="s">
        <v>317</v>
      </c>
      <c r="AW88" s="172">
        <v>1.1470520761642578E-3</v>
      </c>
      <c r="AY88" s="234"/>
      <c r="AZ88" s="77" t="s">
        <v>413</v>
      </c>
      <c r="BA88" s="72" t="s">
        <v>212</v>
      </c>
      <c r="BB88" s="165">
        <v>0.75</v>
      </c>
      <c r="BC88" s="165">
        <v>0.8</v>
      </c>
      <c r="BD88" s="165" t="s">
        <v>317</v>
      </c>
      <c r="BE88" s="165" t="s">
        <v>317</v>
      </c>
      <c r="BF88" s="165">
        <v>0.61538461538461542</v>
      </c>
    </row>
    <row r="89" spans="1:58" ht="18" customHeight="1" x14ac:dyDescent="0.25">
      <c r="A89" s="234"/>
      <c r="B89" s="77" t="s">
        <v>714</v>
      </c>
      <c r="C89" s="72" t="s">
        <v>715</v>
      </c>
      <c r="D89" s="155">
        <v>30</v>
      </c>
      <c r="E89" s="155">
        <v>60</v>
      </c>
      <c r="F89" s="155">
        <v>60</v>
      </c>
      <c r="G89" s="155">
        <v>45</v>
      </c>
      <c r="H89" s="155">
        <v>190</v>
      </c>
      <c r="I89" s="62"/>
      <c r="J89" s="155">
        <v>14176</v>
      </c>
      <c r="K89" s="155">
        <v>14078</v>
      </c>
      <c r="L89" s="155">
        <v>11108</v>
      </c>
      <c r="M89" s="155">
        <v>12713</v>
      </c>
      <c r="N89" s="155">
        <v>52075</v>
      </c>
      <c r="O89" s="165">
        <v>2.1162528216704291E-3</v>
      </c>
      <c r="P89" s="165">
        <v>4.2619690296917178E-3</v>
      </c>
      <c r="Q89" s="165">
        <v>5.4015124234785741E-3</v>
      </c>
      <c r="R89" s="165">
        <v>3.5396837882482497E-3</v>
      </c>
      <c r="S89" s="165">
        <v>3.6485837734037446E-3</v>
      </c>
      <c r="U89" s="234"/>
      <c r="V89" s="77" t="s">
        <v>714</v>
      </c>
      <c r="W89" s="72" t="s">
        <v>715</v>
      </c>
      <c r="X89" s="177">
        <v>25</v>
      </c>
      <c r="Y89" s="177">
        <v>50</v>
      </c>
      <c r="Z89" s="177">
        <v>10</v>
      </c>
      <c r="AA89" s="177">
        <v>10</v>
      </c>
      <c r="AB89" s="177">
        <v>95</v>
      </c>
      <c r="AC89" s="40"/>
      <c r="AD89" s="172">
        <v>1.7635440180586907E-3</v>
      </c>
      <c r="AE89" s="172">
        <v>3.5516408580764311E-3</v>
      </c>
      <c r="AF89" s="172">
        <v>9.0025207057976234E-4</v>
      </c>
      <c r="AG89" s="172">
        <v>7.8659639738850001E-4</v>
      </c>
      <c r="AH89" s="172">
        <v>1.8242918867018723E-3</v>
      </c>
      <c r="AJ89" s="234"/>
      <c r="AK89" s="77" t="s">
        <v>714</v>
      </c>
      <c r="AL89" s="72" t="s">
        <v>715</v>
      </c>
      <c r="AM89" s="155" t="s">
        <v>317</v>
      </c>
      <c r="AN89" s="155">
        <v>10</v>
      </c>
      <c r="AO89" s="155">
        <v>45</v>
      </c>
      <c r="AP89" s="155">
        <v>35</v>
      </c>
      <c r="AQ89" s="155">
        <v>95</v>
      </c>
      <c r="AR89" s="87"/>
      <c r="AS89" s="172" t="s">
        <v>317</v>
      </c>
      <c r="AT89" s="172">
        <v>7.1032817161528631E-4</v>
      </c>
      <c r="AU89" s="172">
        <v>4.0511343176089301E-3</v>
      </c>
      <c r="AV89" s="172">
        <v>2.7530873908597499E-3</v>
      </c>
      <c r="AW89" s="172">
        <v>1.8242918867018723E-3</v>
      </c>
      <c r="AY89" s="234"/>
      <c r="AZ89" s="77" t="s">
        <v>714</v>
      </c>
      <c r="BA89" s="72" t="s">
        <v>715</v>
      </c>
      <c r="BB89" s="165">
        <v>0.83333333333333337</v>
      </c>
      <c r="BC89" s="165">
        <v>0.83333333333333337</v>
      </c>
      <c r="BD89" s="165">
        <v>0.16666666666666666</v>
      </c>
      <c r="BE89" s="165">
        <v>0.22222222222222221</v>
      </c>
      <c r="BF89" s="165">
        <v>0.5</v>
      </c>
    </row>
    <row r="90" spans="1:58" ht="18" customHeight="1" x14ac:dyDescent="0.25">
      <c r="A90" s="234"/>
      <c r="B90" s="77" t="s">
        <v>716</v>
      </c>
      <c r="C90" s="72" t="s">
        <v>717</v>
      </c>
      <c r="D90" s="155">
        <v>10</v>
      </c>
      <c r="E90" s="155">
        <v>20</v>
      </c>
      <c r="F90" s="155">
        <v>25</v>
      </c>
      <c r="G90" s="155">
        <v>25</v>
      </c>
      <c r="H90" s="155">
        <v>75</v>
      </c>
      <c r="I90" s="62"/>
      <c r="J90" s="155">
        <v>13367</v>
      </c>
      <c r="K90" s="155">
        <v>11194</v>
      </c>
      <c r="L90" s="155">
        <v>7860</v>
      </c>
      <c r="M90" s="155">
        <v>8822</v>
      </c>
      <c r="N90" s="155">
        <v>41243</v>
      </c>
      <c r="O90" s="165">
        <v>7.4811101967531984E-4</v>
      </c>
      <c r="P90" s="165">
        <v>1.7866714311238164E-3</v>
      </c>
      <c r="Q90" s="165">
        <v>3.1806615776081423E-3</v>
      </c>
      <c r="R90" s="165">
        <v>2.8338245295851279E-3</v>
      </c>
      <c r="S90" s="165">
        <v>1.818490410493902E-3</v>
      </c>
      <c r="U90" s="234"/>
      <c r="V90" s="77" t="s">
        <v>716</v>
      </c>
      <c r="W90" s="72" t="s">
        <v>717</v>
      </c>
      <c r="X90" s="177" t="s">
        <v>317</v>
      </c>
      <c r="Y90" s="177">
        <v>10</v>
      </c>
      <c r="Z90" s="177" t="s">
        <v>317</v>
      </c>
      <c r="AA90" s="177" t="s">
        <v>317</v>
      </c>
      <c r="AB90" s="177">
        <v>20</v>
      </c>
      <c r="AC90" s="40"/>
      <c r="AD90" s="172" t="s">
        <v>317</v>
      </c>
      <c r="AE90" s="172">
        <v>8.9333571556190821E-4</v>
      </c>
      <c r="AF90" s="172" t="s">
        <v>317</v>
      </c>
      <c r="AG90" s="172" t="s">
        <v>317</v>
      </c>
      <c r="AH90" s="172">
        <v>4.849307761317072E-4</v>
      </c>
      <c r="AJ90" s="234"/>
      <c r="AK90" s="77" t="s">
        <v>716</v>
      </c>
      <c r="AL90" s="72" t="s">
        <v>717</v>
      </c>
      <c r="AM90" s="155" t="s">
        <v>317</v>
      </c>
      <c r="AN90" s="155">
        <v>10</v>
      </c>
      <c r="AO90" s="155">
        <v>20</v>
      </c>
      <c r="AP90" s="155">
        <v>20</v>
      </c>
      <c r="AQ90" s="155">
        <v>55</v>
      </c>
      <c r="AR90" s="87"/>
      <c r="AS90" s="172" t="s">
        <v>317</v>
      </c>
      <c r="AT90" s="172">
        <v>8.9333571556190821E-4</v>
      </c>
      <c r="AU90" s="172">
        <v>2.5445292620865142E-3</v>
      </c>
      <c r="AV90" s="172">
        <v>2.2670596236681025E-3</v>
      </c>
      <c r="AW90" s="172">
        <v>1.3335596343621947E-3</v>
      </c>
      <c r="AY90" s="234"/>
      <c r="AZ90" s="77" t="s">
        <v>716</v>
      </c>
      <c r="BA90" s="72" t="s">
        <v>717</v>
      </c>
      <c r="BB90" s="165" t="s">
        <v>317</v>
      </c>
      <c r="BC90" s="165">
        <v>0.5</v>
      </c>
      <c r="BD90" s="165" t="s">
        <v>317</v>
      </c>
      <c r="BE90" s="165" t="s">
        <v>317</v>
      </c>
      <c r="BF90" s="165">
        <v>0.26666666666666666</v>
      </c>
    </row>
    <row r="91" spans="1:58" ht="8.25" customHeight="1" x14ac:dyDescent="0.25">
      <c r="A91" s="31"/>
      <c r="B91" s="73"/>
      <c r="C91" s="31"/>
      <c r="D91" s="158"/>
      <c r="E91" s="158"/>
      <c r="F91" s="158"/>
      <c r="G91" s="158"/>
      <c r="H91" s="179"/>
      <c r="J91" s="155"/>
      <c r="K91" s="155"/>
      <c r="L91" s="155"/>
      <c r="M91" s="155"/>
      <c r="N91" s="155"/>
      <c r="O91" s="170"/>
      <c r="P91" s="170"/>
      <c r="Q91" s="170"/>
      <c r="R91" s="170"/>
      <c r="S91" s="171"/>
      <c r="U91" s="31"/>
      <c r="V91" s="73"/>
      <c r="W91" s="31"/>
      <c r="X91" s="166"/>
      <c r="Y91" s="166"/>
      <c r="Z91" s="166"/>
      <c r="AA91" s="166"/>
      <c r="AB91" s="178"/>
      <c r="AC91" s="24"/>
      <c r="AD91" s="200"/>
      <c r="AE91" s="200"/>
      <c r="AF91" s="200"/>
      <c r="AG91" s="200"/>
      <c r="AH91" s="200"/>
      <c r="AJ91" s="31"/>
      <c r="AK91" s="73"/>
      <c r="AL91" s="31"/>
      <c r="AM91" s="158"/>
      <c r="AN91" s="158"/>
      <c r="AO91" s="158"/>
      <c r="AP91" s="158"/>
      <c r="AQ91" s="159"/>
      <c r="AR91" s="88"/>
      <c r="AS91" s="174"/>
      <c r="AT91" s="174"/>
      <c r="AU91" s="174"/>
      <c r="AV91" s="174"/>
      <c r="AW91" s="174"/>
      <c r="AY91" s="31"/>
      <c r="AZ91" s="73"/>
      <c r="BA91" s="31"/>
      <c r="BB91" s="158"/>
      <c r="BC91" s="158"/>
      <c r="BD91" s="184"/>
      <c r="BE91" s="177"/>
      <c r="BF91" s="185"/>
    </row>
    <row r="92" spans="1:58" ht="18" customHeight="1" x14ac:dyDescent="0.25">
      <c r="A92" s="233" t="s">
        <v>4</v>
      </c>
      <c r="B92" s="143" t="s">
        <v>420</v>
      </c>
      <c r="C92" s="72" t="s">
        <v>51</v>
      </c>
      <c r="D92" s="155">
        <v>80</v>
      </c>
      <c r="E92" s="155">
        <v>95</v>
      </c>
      <c r="F92" s="155">
        <v>50</v>
      </c>
      <c r="G92" s="155">
        <v>50</v>
      </c>
      <c r="H92" s="155">
        <v>280</v>
      </c>
      <c r="I92" s="62"/>
      <c r="J92" s="155">
        <v>23468</v>
      </c>
      <c r="K92" s="155">
        <v>18976</v>
      </c>
      <c r="L92" s="155">
        <v>12646</v>
      </c>
      <c r="M92" s="155">
        <v>13115</v>
      </c>
      <c r="N92" s="155">
        <v>68205</v>
      </c>
      <c r="O92" s="165">
        <v>3.4088972217487645E-3</v>
      </c>
      <c r="P92" s="165">
        <v>5.0063237774030352E-3</v>
      </c>
      <c r="Q92" s="165">
        <v>3.9538193895302864E-3</v>
      </c>
      <c r="R92" s="165">
        <v>3.812428516965307E-3</v>
      </c>
      <c r="S92" s="165">
        <v>4.1052708745693131E-3</v>
      </c>
      <c r="U92" s="233" t="s">
        <v>4</v>
      </c>
      <c r="V92" s="143" t="s">
        <v>420</v>
      </c>
      <c r="W92" s="72" t="s">
        <v>51</v>
      </c>
      <c r="X92" s="177">
        <v>60</v>
      </c>
      <c r="Y92" s="177">
        <v>70</v>
      </c>
      <c r="Z92" s="177">
        <v>15</v>
      </c>
      <c r="AA92" s="177" t="s">
        <v>317</v>
      </c>
      <c r="AB92" s="177">
        <v>155</v>
      </c>
      <c r="AC92" s="40"/>
      <c r="AD92" s="172">
        <v>2.5566729163115733E-3</v>
      </c>
      <c r="AE92" s="172">
        <v>3.6888701517706576E-3</v>
      </c>
      <c r="AF92" s="172">
        <v>1.1861458168590858E-3</v>
      </c>
      <c r="AG92" s="172" t="s">
        <v>317</v>
      </c>
      <c r="AH92" s="172">
        <v>2.2725606627080125E-3</v>
      </c>
      <c r="AJ92" s="233" t="s">
        <v>4</v>
      </c>
      <c r="AK92" s="143" t="s">
        <v>420</v>
      </c>
      <c r="AL92" s="72" t="s">
        <v>51</v>
      </c>
      <c r="AM92" s="155">
        <v>20</v>
      </c>
      <c r="AN92" s="155">
        <v>25</v>
      </c>
      <c r="AO92" s="155">
        <v>40</v>
      </c>
      <c r="AP92" s="155">
        <v>45</v>
      </c>
      <c r="AQ92" s="155">
        <v>125</v>
      </c>
      <c r="AR92" s="87"/>
      <c r="AS92" s="172">
        <v>8.5222430543719111E-4</v>
      </c>
      <c r="AT92" s="172">
        <v>1.3174536256323778E-3</v>
      </c>
      <c r="AU92" s="172">
        <v>3.1630555116242292E-3</v>
      </c>
      <c r="AV92" s="172">
        <v>3.4311856652687761E-3</v>
      </c>
      <c r="AW92" s="172">
        <v>1.8327102118613004E-3</v>
      </c>
      <c r="AY92" s="233" t="s">
        <v>4</v>
      </c>
      <c r="AZ92" s="143" t="s">
        <v>420</v>
      </c>
      <c r="BA92" s="72" t="s">
        <v>51</v>
      </c>
      <c r="BB92" s="165">
        <v>0.75</v>
      </c>
      <c r="BC92" s="165">
        <v>0.73684210526315785</v>
      </c>
      <c r="BD92" s="165">
        <v>0.3</v>
      </c>
      <c r="BE92" s="165" t="s">
        <v>317</v>
      </c>
      <c r="BF92" s="165">
        <v>0.5535714285714286</v>
      </c>
    </row>
    <row r="93" spans="1:58" ht="18" customHeight="1" x14ac:dyDescent="0.25">
      <c r="A93" s="234"/>
      <c r="B93" s="143" t="s">
        <v>421</v>
      </c>
      <c r="C93" s="72" t="s">
        <v>48</v>
      </c>
      <c r="D93" s="155">
        <v>100</v>
      </c>
      <c r="E93" s="155">
        <v>190</v>
      </c>
      <c r="F93" s="155">
        <v>95</v>
      </c>
      <c r="G93" s="155">
        <v>75</v>
      </c>
      <c r="H93" s="155">
        <v>460</v>
      </c>
      <c r="I93" s="62"/>
      <c r="J93" s="155">
        <v>31926</v>
      </c>
      <c r="K93" s="155">
        <v>27776</v>
      </c>
      <c r="L93" s="155">
        <v>19710</v>
      </c>
      <c r="M93" s="155">
        <v>21030</v>
      </c>
      <c r="N93" s="155">
        <v>100442</v>
      </c>
      <c r="O93" s="165">
        <v>3.1322433126605275E-3</v>
      </c>
      <c r="P93" s="165">
        <v>6.8404377880184331E-3</v>
      </c>
      <c r="Q93" s="165">
        <v>4.8198883815322169E-3</v>
      </c>
      <c r="R93" s="165">
        <v>3.566333808844508E-3</v>
      </c>
      <c r="S93" s="165">
        <v>4.5797574719738752E-3</v>
      </c>
      <c r="U93" s="234"/>
      <c r="V93" s="143" t="s">
        <v>421</v>
      </c>
      <c r="W93" s="72" t="s">
        <v>48</v>
      </c>
      <c r="X93" s="177">
        <v>95</v>
      </c>
      <c r="Y93" s="177">
        <v>160</v>
      </c>
      <c r="Z93" s="177">
        <v>20</v>
      </c>
      <c r="AA93" s="177">
        <v>15</v>
      </c>
      <c r="AB93" s="177">
        <v>290</v>
      </c>
      <c r="AC93" s="40"/>
      <c r="AD93" s="172">
        <v>2.9756311470275011E-3</v>
      </c>
      <c r="AE93" s="172">
        <v>5.7603686635944703E-3</v>
      </c>
      <c r="AF93" s="172">
        <v>1.0147133434804667E-3</v>
      </c>
      <c r="AG93" s="172">
        <v>7.1326676176890159E-4</v>
      </c>
      <c r="AH93" s="172">
        <v>2.8872384062444E-3</v>
      </c>
      <c r="AJ93" s="234"/>
      <c r="AK93" s="143" t="s">
        <v>421</v>
      </c>
      <c r="AL93" s="72" t="s">
        <v>48</v>
      </c>
      <c r="AM93" s="155">
        <v>10</v>
      </c>
      <c r="AN93" s="155">
        <v>30</v>
      </c>
      <c r="AO93" s="155">
        <v>75</v>
      </c>
      <c r="AP93" s="155">
        <v>55</v>
      </c>
      <c r="AQ93" s="155">
        <v>170</v>
      </c>
      <c r="AR93" s="87"/>
      <c r="AS93" s="172">
        <v>3.1322433126605275E-4</v>
      </c>
      <c r="AT93" s="172">
        <v>1.0800691244239632E-3</v>
      </c>
      <c r="AU93" s="172">
        <v>3.8051750380517502E-3</v>
      </c>
      <c r="AV93" s="172">
        <v>2.6153114598193058E-3</v>
      </c>
      <c r="AW93" s="172">
        <v>1.6925190657294756E-3</v>
      </c>
      <c r="AY93" s="234"/>
      <c r="AZ93" s="143" t="s">
        <v>421</v>
      </c>
      <c r="BA93" s="72" t="s">
        <v>48</v>
      </c>
      <c r="BB93" s="165">
        <v>0.95</v>
      </c>
      <c r="BC93" s="165">
        <v>0.84210526315789469</v>
      </c>
      <c r="BD93" s="165">
        <v>0.21052631578947367</v>
      </c>
      <c r="BE93" s="165">
        <v>0.2</v>
      </c>
      <c r="BF93" s="165">
        <v>0.63043478260869568</v>
      </c>
    </row>
    <row r="94" spans="1:58" ht="18" customHeight="1" x14ac:dyDescent="0.25">
      <c r="A94" s="234"/>
      <c r="B94" s="143" t="s">
        <v>422</v>
      </c>
      <c r="C94" s="72" t="s">
        <v>69</v>
      </c>
      <c r="D94" s="155">
        <v>45</v>
      </c>
      <c r="E94" s="155">
        <v>75</v>
      </c>
      <c r="F94" s="155">
        <v>60</v>
      </c>
      <c r="G94" s="155">
        <v>55</v>
      </c>
      <c r="H94" s="155">
        <v>230</v>
      </c>
      <c r="I94" s="62"/>
      <c r="J94" s="155">
        <v>19174</v>
      </c>
      <c r="K94" s="155">
        <v>16719</v>
      </c>
      <c r="L94" s="155">
        <v>12229</v>
      </c>
      <c r="M94" s="155">
        <v>13989</v>
      </c>
      <c r="N94" s="155">
        <v>62111</v>
      </c>
      <c r="O94" s="165">
        <v>2.3469281318452069E-3</v>
      </c>
      <c r="P94" s="165">
        <v>4.4859142293199351E-3</v>
      </c>
      <c r="Q94" s="165">
        <v>4.9063701038515005E-3</v>
      </c>
      <c r="R94" s="165">
        <v>3.9316605904639356E-3</v>
      </c>
      <c r="S94" s="165">
        <v>3.7030477693162241E-3</v>
      </c>
      <c r="U94" s="234"/>
      <c r="V94" s="143" t="s">
        <v>422</v>
      </c>
      <c r="W94" s="72" t="s">
        <v>69</v>
      </c>
      <c r="X94" s="177">
        <v>35</v>
      </c>
      <c r="Y94" s="177">
        <v>60</v>
      </c>
      <c r="Z94" s="177">
        <v>15</v>
      </c>
      <c r="AA94" s="177">
        <v>15</v>
      </c>
      <c r="AB94" s="177">
        <v>125</v>
      </c>
      <c r="AC94" s="40"/>
      <c r="AD94" s="172">
        <v>1.8253885469907167E-3</v>
      </c>
      <c r="AE94" s="172">
        <v>3.5887313834559484E-3</v>
      </c>
      <c r="AF94" s="172">
        <v>1.2265925259628751E-3</v>
      </c>
      <c r="AG94" s="172">
        <v>1.0722710701265279E-3</v>
      </c>
      <c r="AH94" s="172">
        <v>2.0125259615849044E-3</v>
      </c>
      <c r="AJ94" s="234"/>
      <c r="AK94" s="143" t="s">
        <v>422</v>
      </c>
      <c r="AL94" s="72" t="s">
        <v>69</v>
      </c>
      <c r="AM94" s="155">
        <v>10</v>
      </c>
      <c r="AN94" s="155">
        <v>10</v>
      </c>
      <c r="AO94" s="155">
        <v>45</v>
      </c>
      <c r="AP94" s="155">
        <v>40</v>
      </c>
      <c r="AQ94" s="155">
        <v>110</v>
      </c>
      <c r="AR94" s="87"/>
      <c r="AS94" s="172">
        <v>5.2153958485449048E-4</v>
      </c>
      <c r="AT94" s="172">
        <v>5.9812189724265806E-4</v>
      </c>
      <c r="AU94" s="172">
        <v>3.6797775778886254E-3</v>
      </c>
      <c r="AV94" s="172">
        <v>2.8593895203374081E-3</v>
      </c>
      <c r="AW94" s="172">
        <v>1.771022846194716E-3</v>
      </c>
      <c r="AY94" s="234"/>
      <c r="AZ94" s="143" t="s">
        <v>422</v>
      </c>
      <c r="BA94" s="72" t="s">
        <v>69</v>
      </c>
      <c r="BB94" s="165">
        <v>0.77777777777777779</v>
      </c>
      <c r="BC94" s="165">
        <v>0.8</v>
      </c>
      <c r="BD94" s="165">
        <v>0.25</v>
      </c>
      <c r="BE94" s="165">
        <v>0.27272727272727271</v>
      </c>
      <c r="BF94" s="165">
        <v>0.54347826086956519</v>
      </c>
    </row>
    <row r="95" spans="1:58" ht="18" customHeight="1" x14ac:dyDescent="0.25">
      <c r="A95" s="234"/>
      <c r="B95" s="143" t="s">
        <v>423</v>
      </c>
      <c r="C95" s="72" t="s">
        <v>226</v>
      </c>
      <c r="D95" s="155">
        <v>160</v>
      </c>
      <c r="E95" s="155">
        <v>195</v>
      </c>
      <c r="F95" s="155">
        <v>100</v>
      </c>
      <c r="G95" s="155">
        <v>70</v>
      </c>
      <c r="H95" s="155">
        <v>525</v>
      </c>
      <c r="I95" s="62"/>
      <c r="J95" s="155">
        <v>29368</v>
      </c>
      <c r="K95" s="155">
        <v>21802</v>
      </c>
      <c r="L95" s="155">
        <v>15541</v>
      </c>
      <c r="M95" s="155">
        <v>18634</v>
      </c>
      <c r="N95" s="155">
        <v>85345</v>
      </c>
      <c r="O95" s="165">
        <v>5.4481067828929444E-3</v>
      </c>
      <c r="P95" s="165">
        <v>8.9441335657279141E-3</v>
      </c>
      <c r="Q95" s="165">
        <v>6.4345923685734507E-3</v>
      </c>
      <c r="R95" s="165">
        <v>3.7565740045078888E-3</v>
      </c>
      <c r="S95" s="165">
        <v>6.151502724236921E-3</v>
      </c>
      <c r="U95" s="234"/>
      <c r="V95" s="143" t="s">
        <v>423</v>
      </c>
      <c r="W95" s="72" t="s">
        <v>226</v>
      </c>
      <c r="X95" s="177">
        <v>155</v>
      </c>
      <c r="Y95" s="177">
        <v>165</v>
      </c>
      <c r="Z95" s="177">
        <v>35</v>
      </c>
      <c r="AA95" s="177">
        <v>10</v>
      </c>
      <c r="AB95" s="177">
        <v>365</v>
      </c>
      <c r="AC95" s="40"/>
      <c r="AD95" s="172">
        <v>5.2778534459275404E-3</v>
      </c>
      <c r="AE95" s="172">
        <v>7.5681130171543895E-3</v>
      </c>
      <c r="AF95" s="172">
        <v>2.2521073290007079E-3</v>
      </c>
      <c r="AG95" s="172">
        <v>5.3665342921541267E-4</v>
      </c>
      <c r="AH95" s="172">
        <v>4.2767590368504305E-3</v>
      </c>
      <c r="AJ95" s="234"/>
      <c r="AK95" s="143" t="s">
        <v>423</v>
      </c>
      <c r="AL95" s="72" t="s">
        <v>226</v>
      </c>
      <c r="AM95" s="155" t="s">
        <v>317</v>
      </c>
      <c r="AN95" s="155">
        <v>25</v>
      </c>
      <c r="AO95" s="155">
        <v>70</v>
      </c>
      <c r="AP95" s="155">
        <v>55</v>
      </c>
      <c r="AQ95" s="155">
        <v>160</v>
      </c>
      <c r="AR95" s="87"/>
      <c r="AS95" s="172" t="s">
        <v>317</v>
      </c>
      <c r="AT95" s="172">
        <v>1.1466837904779378E-3</v>
      </c>
      <c r="AU95" s="172">
        <v>4.5042146580014158E-3</v>
      </c>
      <c r="AV95" s="172">
        <v>2.9515938606847697E-3</v>
      </c>
      <c r="AW95" s="172">
        <v>1.8747436873864901E-3</v>
      </c>
      <c r="AY95" s="234"/>
      <c r="AZ95" s="143" t="s">
        <v>423</v>
      </c>
      <c r="BA95" s="72" t="s">
        <v>226</v>
      </c>
      <c r="BB95" s="165">
        <v>0.96875</v>
      </c>
      <c r="BC95" s="165">
        <v>0.84615384615384615</v>
      </c>
      <c r="BD95" s="165">
        <v>0.35</v>
      </c>
      <c r="BE95" s="165">
        <v>0.14285714285714285</v>
      </c>
      <c r="BF95" s="165">
        <v>0.69523809523809521</v>
      </c>
    </row>
    <row r="96" spans="1:58" ht="18" customHeight="1" x14ac:dyDescent="0.25">
      <c r="A96" s="234"/>
      <c r="B96" s="143" t="s">
        <v>424</v>
      </c>
      <c r="C96" s="72" t="s">
        <v>47</v>
      </c>
      <c r="D96" s="155">
        <v>50</v>
      </c>
      <c r="E96" s="155">
        <v>110</v>
      </c>
      <c r="F96" s="155">
        <v>85</v>
      </c>
      <c r="G96" s="155">
        <v>70</v>
      </c>
      <c r="H96" s="155">
        <v>315</v>
      </c>
      <c r="I96" s="62"/>
      <c r="J96" s="155">
        <v>25974</v>
      </c>
      <c r="K96" s="155">
        <v>22132</v>
      </c>
      <c r="L96" s="155">
        <v>15984</v>
      </c>
      <c r="M96" s="155">
        <v>16905</v>
      </c>
      <c r="N96" s="155">
        <v>80995</v>
      </c>
      <c r="O96" s="165">
        <v>1.9250019250019251E-3</v>
      </c>
      <c r="P96" s="165">
        <v>4.970178926441352E-3</v>
      </c>
      <c r="Q96" s="165">
        <v>5.3178178178178177E-3</v>
      </c>
      <c r="R96" s="165">
        <v>4.140786749482402E-3</v>
      </c>
      <c r="S96" s="165">
        <v>3.8891289585776898E-3</v>
      </c>
      <c r="U96" s="234"/>
      <c r="V96" s="143" t="s">
        <v>424</v>
      </c>
      <c r="W96" s="72" t="s">
        <v>47</v>
      </c>
      <c r="X96" s="177">
        <v>40</v>
      </c>
      <c r="Y96" s="177">
        <v>80</v>
      </c>
      <c r="Z96" s="177">
        <v>30</v>
      </c>
      <c r="AA96" s="177">
        <v>25</v>
      </c>
      <c r="AB96" s="177">
        <v>175</v>
      </c>
      <c r="AC96" s="40"/>
      <c r="AD96" s="172">
        <v>1.5400015400015401E-3</v>
      </c>
      <c r="AE96" s="172">
        <v>3.6146755828664378E-3</v>
      </c>
      <c r="AF96" s="172">
        <v>1.8768768768768769E-3</v>
      </c>
      <c r="AG96" s="172">
        <v>1.4788524105294291E-3</v>
      </c>
      <c r="AH96" s="172">
        <v>2.1606271992098279E-3</v>
      </c>
      <c r="AJ96" s="234"/>
      <c r="AK96" s="143" t="s">
        <v>424</v>
      </c>
      <c r="AL96" s="72" t="s">
        <v>47</v>
      </c>
      <c r="AM96" s="155">
        <v>10</v>
      </c>
      <c r="AN96" s="155">
        <v>30</v>
      </c>
      <c r="AO96" s="155">
        <v>55</v>
      </c>
      <c r="AP96" s="155">
        <v>45</v>
      </c>
      <c r="AQ96" s="155">
        <v>140</v>
      </c>
      <c r="AR96" s="87"/>
      <c r="AS96" s="172">
        <v>3.8500038500038501E-4</v>
      </c>
      <c r="AT96" s="172">
        <v>1.3555033435749141E-3</v>
      </c>
      <c r="AU96" s="172">
        <v>3.440940940940941E-3</v>
      </c>
      <c r="AV96" s="172">
        <v>2.6619343389529724E-3</v>
      </c>
      <c r="AW96" s="172">
        <v>1.7285017593678621E-3</v>
      </c>
      <c r="AY96" s="234"/>
      <c r="AZ96" s="143" t="s">
        <v>424</v>
      </c>
      <c r="BA96" s="72" t="s">
        <v>47</v>
      </c>
      <c r="BB96" s="165">
        <v>0.8</v>
      </c>
      <c r="BC96" s="165">
        <v>0.72727272727272729</v>
      </c>
      <c r="BD96" s="165">
        <v>0.35294117647058826</v>
      </c>
      <c r="BE96" s="165">
        <v>0.35714285714285715</v>
      </c>
      <c r="BF96" s="165">
        <v>0.55555555555555558</v>
      </c>
    </row>
    <row r="97" spans="1:58" ht="18" customHeight="1" x14ac:dyDescent="0.25">
      <c r="A97" s="234"/>
      <c r="B97" s="143" t="s">
        <v>425</v>
      </c>
      <c r="C97" s="72" t="s">
        <v>58</v>
      </c>
      <c r="D97" s="155">
        <v>40</v>
      </c>
      <c r="E97" s="155">
        <v>95</v>
      </c>
      <c r="F97" s="155">
        <v>20</v>
      </c>
      <c r="G97" s="155">
        <v>45</v>
      </c>
      <c r="H97" s="155">
        <v>200</v>
      </c>
      <c r="I97" s="62"/>
      <c r="J97" s="155">
        <v>17137</v>
      </c>
      <c r="K97" s="155">
        <v>15422</v>
      </c>
      <c r="L97" s="155">
        <v>10751</v>
      </c>
      <c r="M97" s="155">
        <v>14310</v>
      </c>
      <c r="N97" s="155">
        <v>57620</v>
      </c>
      <c r="O97" s="165">
        <v>2.3341308280329111E-3</v>
      </c>
      <c r="P97" s="165">
        <v>6.1600311243677859E-3</v>
      </c>
      <c r="Q97" s="165">
        <v>1.8602920658543391E-3</v>
      </c>
      <c r="R97" s="165">
        <v>3.1446540880503146E-3</v>
      </c>
      <c r="S97" s="165">
        <v>3.4710170079833391E-3</v>
      </c>
      <c r="U97" s="234"/>
      <c r="V97" s="143" t="s">
        <v>425</v>
      </c>
      <c r="W97" s="72" t="s">
        <v>58</v>
      </c>
      <c r="X97" s="177">
        <v>35</v>
      </c>
      <c r="Y97" s="177">
        <v>75</v>
      </c>
      <c r="Z97" s="177">
        <v>10</v>
      </c>
      <c r="AA97" s="177">
        <v>10</v>
      </c>
      <c r="AB97" s="177">
        <v>130</v>
      </c>
      <c r="AC97" s="40"/>
      <c r="AD97" s="172">
        <v>2.0423644745287974E-3</v>
      </c>
      <c r="AE97" s="172">
        <v>4.8631824666061467E-3</v>
      </c>
      <c r="AF97" s="172">
        <v>9.3014603292716953E-4</v>
      </c>
      <c r="AG97" s="172">
        <v>6.9881201956673651E-4</v>
      </c>
      <c r="AH97" s="172">
        <v>2.2561610551891705E-3</v>
      </c>
      <c r="AJ97" s="234"/>
      <c r="AK97" s="143" t="s">
        <v>425</v>
      </c>
      <c r="AL97" s="72" t="s">
        <v>58</v>
      </c>
      <c r="AM97" s="155" t="s">
        <v>317</v>
      </c>
      <c r="AN97" s="155">
        <v>20</v>
      </c>
      <c r="AO97" s="155">
        <v>10</v>
      </c>
      <c r="AP97" s="155">
        <v>35</v>
      </c>
      <c r="AQ97" s="155">
        <v>70</v>
      </c>
      <c r="AR97" s="87"/>
      <c r="AS97" s="172" t="s">
        <v>317</v>
      </c>
      <c r="AT97" s="172">
        <v>1.2968486577616392E-3</v>
      </c>
      <c r="AU97" s="172">
        <v>9.3014603292716953E-4</v>
      </c>
      <c r="AV97" s="172">
        <v>2.4458420684835779E-3</v>
      </c>
      <c r="AW97" s="172">
        <v>1.2148559527941688E-3</v>
      </c>
      <c r="AY97" s="234"/>
      <c r="AZ97" s="143" t="s">
        <v>425</v>
      </c>
      <c r="BA97" s="72" t="s">
        <v>58</v>
      </c>
      <c r="BB97" s="165">
        <v>0.875</v>
      </c>
      <c r="BC97" s="165">
        <v>0.78947368421052633</v>
      </c>
      <c r="BD97" s="165">
        <v>0.5</v>
      </c>
      <c r="BE97" s="165">
        <v>0.22222222222222221</v>
      </c>
      <c r="BF97" s="165">
        <v>0.65</v>
      </c>
    </row>
    <row r="98" spans="1:58" ht="18" customHeight="1" x14ac:dyDescent="0.25">
      <c r="A98" s="234"/>
      <c r="B98" s="143" t="s">
        <v>426</v>
      </c>
      <c r="C98" s="72" t="s">
        <v>60</v>
      </c>
      <c r="D98" s="155">
        <v>155</v>
      </c>
      <c r="E98" s="155">
        <v>250</v>
      </c>
      <c r="F98" s="155">
        <v>130</v>
      </c>
      <c r="G98" s="155">
        <v>115</v>
      </c>
      <c r="H98" s="155">
        <v>645</v>
      </c>
      <c r="J98" s="155">
        <v>33476</v>
      </c>
      <c r="K98" s="155">
        <v>27422</v>
      </c>
      <c r="L98" s="155">
        <v>19896</v>
      </c>
      <c r="M98" s="155">
        <v>22081</v>
      </c>
      <c r="N98" s="155">
        <v>102875</v>
      </c>
      <c r="O98" s="165">
        <v>4.6301828175409248E-3</v>
      </c>
      <c r="P98" s="165">
        <v>9.1167675588943193E-3</v>
      </c>
      <c r="Q98" s="165">
        <v>6.5339766787293925E-3</v>
      </c>
      <c r="R98" s="165">
        <v>5.2080974593541962E-3</v>
      </c>
      <c r="S98" s="165">
        <v>6.2697448359659777E-3</v>
      </c>
      <c r="U98" s="234"/>
      <c r="V98" s="143" t="s">
        <v>426</v>
      </c>
      <c r="W98" s="72" t="s">
        <v>60</v>
      </c>
      <c r="X98" s="177">
        <v>140</v>
      </c>
      <c r="Y98" s="177">
        <v>200</v>
      </c>
      <c r="Z98" s="177">
        <v>45</v>
      </c>
      <c r="AA98" s="177">
        <v>50</v>
      </c>
      <c r="AB98" s="177">
        <v>435</v>
      </c>
      <c r="AC98" s="40"/>
      <c r="AD98" s="172">
        <v>4.1821006093918029E-3</v>
      </c>
      <c r="AE98" s="172">
        <v>7.2934140471154546E-3</v>
      </c>
      <c r="AF98" s="172">
        <v>2.2617611580217131E-3</v>
      </c>
      <c r="AG98" s="172">
        <v>2.2643901997192158E-3</v>
      </c>
      <c r="AH98" s="172">
        <v>4.2284325637910085E-3</v>
      </c>
      <c r="AJ98" s="234"/>
      <c r="AK98" s="143" t="s">
        <v>426</v>
      </c>
      <c r="AL98" s="72" t="s">
        <v>60</v>
      </c>
      <c r="AM98" s="155">
        <v>15</v>
      </c>
      <c r="AN98" s="155">
        <v>50</v>
      </c>
      <c r="AO98" s="155">
        <v>80</v>
      </c>
      <c r="AP98" s="155">
        <v>65</v>
      </c>
      <c r="AQ98" s="155">
        <v>210</v>
      </c>
      <c r="AR98" s="87"/>
      <c r="AS98" s="172">
        <v>4.4808220814912178E-4</v>
      </c>
      <c r="AT98" s="172">
        <v>1.8233535117788636E-3</v>
      </c>
      <c r="AU98" s="172">
        <v>4.0209087253719336E-3</v>
      </c>
      <c r="AV98" s="172">
        <v>2.9437072596349804E-3</v>
      </c>
      <c r="AW98" s="172">
        <v>2.0413122721749696E-3</v>
      </c>
      <c r="AY98" s="234"/>
      <c r="AZ98" s="143" t="s">
        <v>426</v>
      </c>
      <c r="BA98" s="72" t="s">
        <v>60</v>
      </c>
      <c r="BB98" s="165">
        <v>0.90322580645161288</v>
      </c>
      <c r="BC98" s="165">
        <v>0.8</v>
      </c>
      <c r="BD98" s="165">
        <v>0.34615384615384615</v>
      </c>
      <c r="BE98" s="165">
        <v>0.43478260869565216</v>
      </c>
      <c r="BF98" s="165">
        <v>0.67441860465116277</v>
      </c>
    </row>
    <row r="99" spans="1:58" ht="18" customHeight="1" x14ac:dyDescent="0.25">
      <c r="A99" s="234"/>
      <c r="B99" s="143" t="s">
        <v>427</v>
      </c>
      <c r="C99" s="72" t="s">
        <v>55</v>
      </c>
      <c r="D99" s="155">
        <v>160</v>
      </c>
      <c r="E99" s="155">
        <v>255</v>
      </c>
      <c r="F99" s="155">
        <v>110</v>
      </c>
      <c r="G99" s="155">
        <v>100</v>
      </c>
      <c r="H99" s="155">
        <v>625</v>
      </c>
      <c r="I99" s="62"/>
      <c r="J99" s="155">
        <v>29793</v>
      </c>
      <c r="K99" s="155">
        <v>24017</v>
      </c>
      <c r="L99" s="155">
        <v>16508</v>
      </c>
      <c r="M99" s="155">
        <v>18604</v>
      </c>
      <c r="N99" s="155">
        <v>88922</v>
      </c>
      <c r="O99" s="165">
        <v>5.3703890175544593E-3</v>
      </c>
      <c r="P99" s="165">
        <v>1.0617479285506101E-2</v>
      </c>
      <c r="Q99" s="165">
        <v>6.6634359098618852E-3</v>
      </c>
      <c r="R99" s="165">
        <v>5.3751881315846056E-3</v>
      </c>
      <c r="S99" s="165">
        <v>7.0286318346415959E-3</v>
      </c>
      <c r="U99" s="234"/>
      <c r="V99" s="143" t="s">
        <v>427</v>
      </c>
      <c r="W99" s="72" t="s">
        <v>55</v>
      </c>
      <c r="X99" s="177">
        <v>155</v>
      </c>
      <c r="Y99" s="177">
        <v>225</v>
      </c>
      <c r="Z99" s="177">
        <v>30</v>
      </c>
      <c r="AA99" s="177">
        <v>25</v>
      </c>
      <c r="AB99" s="177">
        <v>430</v>
      </c>
      <c r="AC99" s="40"/>
      <c r="AD99" s="172">
        <v>5.2025643607558824E-3</v>
      </c>
      <c r="AE99" s="172">
        <v>9.3683640754465593E-3</v>
      </c>
      <c r="AF99" s="172">
        <v>1.8173007026896051E-3</v>
      </c>
      <c r="AG99" s="172">
        <v>1.3437970328961514E-3</v>
      </c>
      <c r="AH99" s="172">
        <v>4.8356987022334184E-3</v>
      </c>
      <c r="AJ99" s="234"/>
      <c r="AK99" s="143" t="s">
        <v>427</v>
      </c>
      <c r="AL99" s="72" t="s">
        <v>55</v>
      </c>
      <c r="AM99" s="155">
        <v>10</v>
      </c>
      <c r="AN99" s="155">
        <v>30</v>
      </c>
      <c r="AO99" s="155">
        <v>80</v>
      </c>
      <c r="AP99" s="155">
        <v>75</v>
      </c>
      <c r="AQ99" s="155">
        <v>195</v>
      </c>
      <c r="AR99" s="87"/>
      <c r="AS99" s="172">
        <v>3.3564931359715371E-4</v>
      </c>
      <c r="AT99" s="172">
        <v>1.2491152100595412E-3</v>
      </c>
      <c r="AU99" s="172">
        <v>4.8461352071722799E-3</v>
      </c>
      <c r="AV99" s="172">
        <v>4.0313910986884537E-3</v>
      </c>
      <c r="AW99" s="172">
        <v>2.1929331324081779E-3</v>
      </c>
      <c r="AY99" s="234"/>
      <c r="AZ99" s="143" t="s">
        <v>427</v>
      </c>
      <c r="BA99" s="72" t="s">
        <v>55</v>
      </c>
      <c r="BB99" s="165">
        <v>0.96875</v>
      </c>
      <c r="BC99" s="165">
        <v>0.88235294117647056</v>
      </c>
      <c r="BD99" s="165">
        <v>0.27272727272727271</v>
      </c>
      <c r="BE99" s="165">
        <v>0.25</v>
      </c>
      <c r="BF99" s="165">
        <v>0.68799999999999994</v>
      </c>
    </row>
    <row r="100" spans="1:58" ht="18" customHeight="1" x14ac:dyDescent="0.25">
      <c r="A100" s="234"/>
      <c r="B100" s="143" t="s">
        <v>428</v>
      </c>
      <c r="C100" s="72" t="s">
        <v>50</v>
      </c>
      <c r="D100" s="155">
        <v>190</v>
      </c>
      <c r="E100" s="155">
        <v>140</v>
      </c>
      <c r="F100" s="155">
        <v>70</v>
      </c>
      <c r="G100" s="155">
        <v>80</v>
      </c>
      <c r="H100" s="155">
        <v>475</v>
      </c>
      <c r="I100" s="62"/>
      <c r="J100" s="155">
        <v>29324</v>
      </c>
      <c r="K100" s="155">
        <v>24918</v>
      </c>
      <c r="L100" s="155">
        <v>17981</v>
      </c>
      <c r="M100" s="155">
        <v>19611</v>
      </c>
      <c r="N100" s="155">
        <v>91834</v>
      </c>
      <c r="O100" s="165">
        <v>6.4793343336516165E-3</v>
      </c>
      <c r="P100" s="165">
        <v>5.6184284453005863E-3</v>
      </c>
      <c r="Q100" s="165">
        <v>3.8929981647294366E-3</v>
      </c>
      <c r="R100" s="165">
        <v>4.0793432257406554E-3</v>
      </c>
      <c r="S100" s="165">
        <v>5.1723762440926023E-3</v>
      </c>
      <c r="U100" s="234"/>
      <c r="V100" s="143" t="s">
        <v>428</v>
      </c>
      <c r="W100" s="72" t="s">
        <v>50</v>
      </c>
      <c r="X100" s="177">
        <v>180</v>
      </c>
      <c r="Y100" s="177">
        <v>105</v>
      </c>
      <c r="Z100" s="177">
        <v>15</v>
      </c>
      <c r="AA100" s="177">
        <v>25</v>
      </c>
      <c r="AB100" s="177">
        <v>325</v>
      </c>
      <c r="AC100" s="40"/>
      <c r="AD100" s="172">
        <v>6.1383167371436365E-3</v>
      </c>
      <c r="AE100" s="172">
        <v>4.2138213339754397E-3</v>
      </c>
      <c r="AF100" s="172">
        <v>8.3421389244202218E-4</v>
      </c>
      <c r="AG100" s="172">
        <v>1.274794758043955E-3</v>
      </c>
      <c r="AH100" s="172">
        <v>3.5389942722738855E-3</v>
      </c>
      <c r="AJ100" s="234"/>
      <c r="AK100" s="143" t="s">
        <v>428</v>
      </c>
      <c r="AL100" s="72" t="s">
        <v>50</v>
      </c>
      <c r="AM100" s="155">
        <v>10</v>
      </c>
      <c r="AN100" s="155">
        <v>30</v>
      </c>
      <c r="AO100" s="155">
        <v>55</v>
      </c>
      <c r="AP100" s="155">
        <v>55</v>
      </c>
      <c r="AQ100" s="155">
        <v>150</v>
      </c>
      <c r="AR100" s="87"/>
      <c r="AS100" s="172">
        <v>3.4101759650797983E-4</v>
      </c>
      <c r="AT100" s="172">
        <v>1.2039489525644113E-3</v>
      </c>
      <c r="AU100" s="172">
        <v>3.0587842722874146E-3</v>
      </c>
      <c r="AV100" s="172">
        <v>2.8045484676967008E-3</v>
      </c>
      <c r="AW100" s="172">
        <v>1.6333819718187164E-3</v>
      </c>
      <c r="AY100" s="234"/>
      <c r="AZ100" s="143" t="s">
        <v>428</v>
      </c>
      <c r="BA100" s="72" t="s">
        <v>50</v>
      </c>
      <c r="BB100" s="165">
        <v>0.94736842105263153</v>
      </c>
      <c r="BC100" s="165">
        <v>0.75</v>
      </c>
      <c r="BD100" s="165">
        <v>0.21428571428571427</v>
      </c>
      <c r="BE100" s="165">
        <v>0.3125</v>
      </c>
      <c r="BF100" s="165">
        <v>0.68421052631578949</v>
      </c>
    </row>
    <row r="101" spans="1:58" ht="18" customHeight="1" x14ac:dyDescent="0.25">
      <c r="A101" s="234"/>
      <c r="B101" s="143" t="s">
        <v>429</v>
      </c>
      <c r="C101" s="72" t="s">
        <v>227</v>
      </c>
      <c r="D101" s="155">
        <v>70</v>
      </c>
      <c r="E101" s="155">
        <v>90</v>
      </c>
      <c r="F101" s="155">
        <v>45</v>
      </c>
      <c r="G101" s="155">
        <v>60</v>
      </c>
      <c r="H101" s="155">
        <v>265</v>
      </c>
      <c r="I101" s="62"/>
      <c r="J101" s="155">
        <v>26435</v>
      </c>
      <c r="K101" s="155">
        <v>19963</v>
      </c>
      <c r="L101" s="155">
        <v>13603</v>
      </c>
      <c r="M101" s="155">
        <v>15038</v>
      </c>
      <c r="N101" s="155">
        <v>75039</v>
      </c>
      <c r="O101" s="165">
        <v>2.6480045394363535E-3</v>
      </c>
      <c r="P101" s="165">
        <v>4.5083404297951209E-3</v>
      </c>
      <c r="Q101" s="165">
        <v>3.3080938028376096E-3</v>
      </c>
      <c r="R101" s="165">
        <v>3.9898922729086315E-3</v>
      </c>
      <c r="S101" s="165">
        <v>3.5314969549167766E-3</v>
      </c>
      <c r="U101" s="234"/>
      <c r="V101" s="143" t="s">
        <v>429</v>
      </c>
      <c r="W101" s="72" t="s">
        <v>227</v>
      </c>
      <c r="X101" s="177">
        <v>55</v>
      </c>
      <c r="Y101" s="177">
        <v>75</v>
      </c>
      <c r="Z101" s="177">
        <v>15</v>
      </c>
      <c r="AA101" s="177">
        <v>20</v>
      </c>
      <c r="AB101" s="177">
        <v>170</v>
      </c>
      <c r="AC101" s="40"/>
      <c r="AD101" s="172">
        <v>2.0805749952714204E-3</v>
      </c>
      <c r="AE101" s="172">
        <v>3.7569503581626009E-3</v>
      </c>
      <c r="AF101" s="172">
        <v>1.1026979342792032E-3</v>
      </c>
      <c r="AG101" s="172">
        <v>1.3299640909695438E-3</v>
      </c>
      <c r="AH101" s="172">
        <v>2.2654886125881208E-3</v>
      </c>
      <c r="AJ101" s="234"/>
      <c r="AK101" s="143" t="s">
        <v>429</v>
      </c>
      <c r="AL101" s="72" t="s">
        <v>227</v>
      </c>
      <c r="AM101" s="155">
        <v>15</v>
      </c>
      <c r="AN101" s="155">
        <v>15</v>
      </c>
      <c r="AO101" s="155">
        <v>30</v>
      </c>
      <c r="AP101" s="155">
        <v>40</v>
      </c>
      <c r="AQ101" s="155">
        <v>95</v>
      </c>
      <c r="AR101" s="87"/>
      <c r="AS101" s="172">
        <v>5.6742954416493289E-4</v>
      </c>
      <c r="AT101" s="172">
        <v>7.5139007163252012E-4</v>
      </c>
      <c r="AU101" s="172">
        <v>2.2053958685584064E-3</v>
      </c>
      <c r="AV101" s="172">
        <v>2.6599281819390877E-3</v>
      </c>
      <c r="AW101" s="172">
        <v>1.2660083423286558E-3</v>
      </c>
      <c r="AY101" s="234"/>
      <c r="AZ101" s="143" t="s">
        <v>429</v>
      </c>
      <c r="BA101" s="72" t="s">
        <v>227</v>
      </c>
      <c r="BB101" s="165">
        <v>0.7857142857142857</v>
      </c>
      <c r="BC101" s="165">
        <v>0.83333333333333337</v>
      </c>
      <c r="BD101" s="165">
        <v>0.33333333333333331</v>
      </c>
      <c r="BE101" s="165">
        <v>0.33333333333333331</v>
      </c>
      <c r="BF101" s="165">
        <v>0.64150943396226412</v>
      </c>
    </row>
    <row r="102" spans="1:58" ht="18" customHeight="1" x14ac:dyDescent="0.25">
      <c r="A102" s="234"/>
      <c r="B102" s="143" t="s">
        <v>430</v>
      </c>
      <c r="C102" s="72" t="s">
        <v>718</v>
      </c>
      <c r="D102" s="155">
        <v>110</v>
      </c>
      <c r="E102" s="155">
        <v>165</v>
      </c>
      <c r="F102" s="155">
        <v>70</v>
      </c>
      <c r="G102" s="155">
        <v>70</v>
      </c>
      <c r="H102" s="155">
        <v>420</v>
      </c>
      <c r="I102" s="62"/>
      <c r="J102" s="155">
        <v>24347</v>
      </c>
      <c r="K102" s="155">
        <v>17845</v>
      </c>
      <c r="L102" s="155">
        <v>12864</v>
      </c>
      <c r="M102" s="155">
        <v>13874</v>
      </c>
      <c r="N102" s="155">
        <v>68930</v>
      </c>
      <c r="O102" s="165">
        <v>4.5180104324968173E-3</v>
      </c>
      <c r="P102" s="165">
        <v>9.2462874754833287E-3</v>
      </c>
      <c r="Q102" s="165">
        <v>5.4415422885572143E-3</v>
      </c>
      <c r="R102" s="165">
        <v>5.0454086781029266E-3</v>
      </c>
      <c r="S102" s="165">
        <v>6.0931379660525168E-3</v>
      </c>
      <c r="U102" s="234"/>
      <c r="V102" s="143" t="s">
        <v>430</v>
      </c>
      <c r="W102" s="72" t="s">
        <v>727</v>
      </c>
      <c r="X102" s="177">
        <v>90</v>
      </c>
      <c r="Y102" s="177">
        <v>145</v>
      </c>
      <c r="Z102" s="177">
        <v>40</v>
      </c>
      <c r="AA102" s="177">
        <v>30</v>
      </c>
      <c r="AB102" s="177">
        <v>310</v>
      </c>
      <c r="AC102" s="40"/>
      <c r="AD102" s="172">
        <v>3.6965539902246683E-3</v>
      </c>
      <c r="AE102" s="172">
        <v>8.125525357242926E-3</v>
      </c>
      <c r="AF102" s="172">
        <v>3.1094527363184081E-3</v>
      </c>
      <c r="AG102" s="172">
        <v>2.1623180049012542E-3</v>
      </c>
      <c r="AH102" s="172">
        <v>4.4973161178006671E-3</v>
      </c>
      <c r="AJ102" s="234"/>
      <c r="AK102" s="143" t="s">
        <v>430</v>
      </c>
      <c r="AL102" s="72" t="s">
        <v>727</v>
      </c>
      <c r="AM102" s="155">
        <v>15</v>
      </c>
      <c r="AN102" s="155">
        <v>20</v>
      </c>
      <c r="AO102" s="155">
        <v>35</v>
      </c>
      <c r="AP102" s="155">
        <v>40</v>
      </c>
      <c r="AQ102" s="155">
        <v>110</v>
      </c>
      <c r="AR102" s="87"/>
      <c r="AS102" s="172">
        <v>6.1609233170411139E-4</v>
      </c>
      <c r="AT102" s="172">
        <v>1.1207621182404036E-3</v>
      </c>
      <c r="AU102" s="172">
        <v>2.7207711442786072E-3</v>
      </c>
      <c r="AV102" s="172">
        <v>2.8830906732016724E-3</v>
      </c>
      <c r="AW102" s="172">
        <v>1.5958218482518497E-3</v>
      </c>
      <c r="AY102" s="234"/>
      <c r="AZ102" s="143" t="s">
        <v>430</v>
      </c>
      <c r="BA102" s="72" t="s">
        <v>727</v>
      </c>
      <c r="BB102" s="165">
        <v>0.81818181818181823</v>
      </c>
      <c r="BC102" s="165">
        <v>0.87878787878787878</v>
      </c>
      <c r="BD102" s="165">
        <v>0.5714285714285714</v>
      </c>
      <c r="BE102" s="165">
        <v>0.42857142857142855</v>
      </c>
      <c r="BF102" s="165">
        <v>0.73809523809523814</v>
      </c>
    </row>
    <row r="103" spans="1:58" ht="18" customHeight="1" x14ac:dyDescent="0.25">
      <c r="A103" s="234"/>
      <c r="B103" s="143" t="s">
        <v>431</v>
      </c>
      <c r="C103" s="72" t="s">
        <v>54</v>
      </c>
      <c r="D103" s="155">
        <v>60</v>
      </c>
      <c r="E103" s="155">
        <v>95</v>
      </c>
      <c r="F103" s="155">
        <v>45</v>
      </c>
      <c r="G103" s="155">
        <v>35</v>
      </c>
      <c r="H103" s="155">
        <v>235</v>
      </c>
      <c r="I103" s="62"/>
      <c r="J103" s="155">
        <v>13697</v>
      </c>
      <c r="K103" s="155">
        <v>11146</v>
      </c>
      <c r="L103" s="155">
        <v>7304</v>
      </c>
      <c r="M103" s="155">
        <v>7877</v>
      </c>
      <c r="N103" s="155">
        <v>40024</v>
      </c>
      <c r="O103" s="165">
        <v>4.3805212820325623E-3</v>
      </c>
      <c r="P103" s="165">
        <v>8.5232370357078771E-3</v>
      </c>
      <c r="Q103" s="165">
        <v>6.1610076670317636E-3</v>
      </c>
      <c r="R103" s="165">
        <v>4.443315983242351E-3</v>
      </c>
      <c r="S103" s="165">
        <v>5.8714771137317609E-3</v>
      </c>
      <c r="U103" s="234"/>
      <c r="V103" s="143" t="s">
        <v>431</v>
      </c>
      <c r="W103" s="72" t="s">
        <v>54</v>
      </c>
      <c r="X103" s="177">
        <v>55</v>
      </c>
      <c r="Y103" s="177">
        <v>80</v>
      </c>
      <c r="Z103" s="177">
        <v>15</v>
      </c>
      <c r="AA103" s="177">
        <v>15</v>
      </c>
      <c r="AB103" s="177">
        <v>160</v>
      </c>
      <c r="AC103" s="40"/>
      <c r="AD103" s="172">
        <v>4.0154778418631815E-3</v>
      </c>
      <c r="AE103" s="172">
        <v>7.1774627669118967E-3</v>
      </c>
      <c r="AF103" s="172">
        <v>2.0536692223439212E-3</v>
      </c>
      <c r="AG103" s="172">
        <v>1.9042782785324362E-3</v>
      </c>
      <c r="AH103" s="172">
        <v>3.9976014391365179E-3</v>
      </c>
      <c r="AJ103" s="234"/>
      <c r="AK103" s="143" t="s">
        <v>431</v>
      </c>
      <c r="AL103" s="72" t="s">
        <v>54</v>
      </c>
      <c r="AM103" s="155" t="s">
        <v>317</v>
      </c>
      <c r="AN103" s="155">
        <v>20</v>
      </c>
      <c r="AO103" s="155">
        <v>30</v>
      </c>
      <c r="AP103" s="155">
        <v>25</v>
      </c>
      <c r="AQ103" s="155">
        <v>75</v>
      </c>
      <c r="AR103" s="87"/>
      <c r="AS103" s="172" t="s">
        <v>317</v>
      </c>
      <c r="AT103" s="172">
        <v>1.7943656917279742E-3</v>
      </c>
      <c r="AU103" s="172">
        <v>4.1073384446878424E-3</v>
      </c>
      <c r="AV103" s="172">
        <v>3.1737971308873937E-3</v>
      </c>
      <c r="AW103" s="172">
        <v>1.8738756745952428E-3</v>
      </c>
      <c r="AY103" s="234"/>
      <c r="AZ103" s="143" t="s">
        <v>431</v>
      </c>
      <c r="BA103" s="72" t="s">
        <v>54</v>
      </c>
      <c r="BB103" s="165">
        <v>0.91666666666666663</v>
      </c>
      <c r="BC103" s="165">
        <v>0.84210526315789469</v>
      </c>
      <c r="BD103" s="165">
        <v>0.33333333333333331</v>
      </c>
      <c r="BE103" s="165">
        <v>0.42857142857142855</v>
      </c>
      <c r="BF103" s="165">
        <v>0.68085106382978722</v>
      </c>
    </row>
    <row r="104" spans="1:58" ht="18" customHeight="1" x14ac:dyDescent="0.25">
      <c r="A104" s="234"/>
      <c r="B104" s="143" t="s">
        <v>432</v>
      </c>
      <c r="C104" s="72" t="s">
        <v>228</v>
      </c>
      <c r="D104" s="155">
        <v>110</v>
      </c>
      <c r="E104" s="155">
        <v>95</v>
      </c>
      <c r="F104" s="155">
        <v>50</v>
      </c>
      <c r="G104" s="155">
        <v>50</v>
      </c>
      <c r="H104" s="155">
        <v>300</v>
      </c>
      <c r="I104" s="62"/>
      <c r="J104" s="155">
        <v>22196</v>
      </c>
      <c r="K104" s="155">
        <v>16651</v>
      </c>
      <c r="L104" s="155">
        <v>12631</v>
      </c>
      <c r="M104" s="155">
        <v>14657</v>
      </c>
      <c r="N104" s="155">
        <v>66135</v>
      </c>
      <c r="O104" s="165">
        <v>4.9558479005226167E-3</v>
      </c>
      <c r="P104" s="165">
        <v>5.7053630412587835E-3</v>
      </c>
      <c r="Q104" s="165">
        <v>3.9585147652600747E-3</v>
      </c>
      <c r="R104" s="165">
        <v>3.4113392918059629E-3</v>
      </c>
      <c r="S104" s="165">
        <v>4.5361760036289412E-3</v>
      </c>
      <c r="U104" s="234"/>
      <c r="V104" s="143" t="s">
        <v>432</v>
      </c>
      <c r="W104" s="72" t="s">
        <v>228</v>
      </c>
      <c r="X104" s="177">
        <v>100</v>
      </c>
      <c r="Y104" s="177">
        <v>80</v>
      </c>
      <c r="Z104" s="177">
        <v>15</v>
      </c>
      <c r="AA104" s="177">
        <v>15</v>
      </c>
      <c r="AB104" s="177">
        <v>205</v>
      </c>
      <c r="AC104" s="40"/>
      <c r="AD104" s="172">
        <v>4.5053162732023788E-3</v>
      </c>
      <c r="AE104" s="172">
        <v>4.8045162452705547E-3</v>
      </c>
      <c r="AF104" s="172">
        <v>1.1875544295780224E-3</v>
      </c>
      <c r="AG104" s="172">
        <v>1.0234017875417889E-3</v>
      </c>
      <c r="AH104" s="172">
        <v>3.0997202691464428E-3</v>
      </c>
      <c r="AJ104" s="234"/>
      <c r="AK104" s="143" t="s">
        <v>432</v>
      </c>
      <c r="AL104" s="72" t="s">
        <v>228</v>
      </c>
      <c r="AM104" s="155">
        <v>10</v>
      </c>
      <c r="AN104" s="155">
        <v>15</v>
      </c>
      <c r="AO104" s="155">
        <v>40</v>
      </c>
      <c r="AP104" s="155">
        <v>35</v>
      </c>
      <c r="AQ104" s="155">
        <v>95</v>
      </c>
      <c r="AR104" s="87"/>
      <c r="AS104" s="172">
        <v>4.5053162732023786E-4</v>
      </c>
      <c r="AT104" s="172">
        <v>9.0084679598822896E-4</v>
      </c>
      <c r="AU104" s="172">
        <v>3.1668118122080593E-3</v>
      </c>
      <c r="AV104" s="172">
        <v>2.387937504264174E-3</v>
      </c>
      <c r="AW104" s="172">
        <v>1.4364557344824979E-3</v>
      </c>
      <c r="AY104" s="234"/>
      <c r="AZ104" s="143" t="s">
        <v>432</v>
      </c>
      <c r="BA104" s="72" t="s">
        <v>228</v>
      </c>
      <c r="BB104" s="165">
        <v>0.90909090909090906</v>
      </c>
      <c r="BC104" s="165">
        <v>0.84210526315789469</v>
      </c>
      <c r="BD104" s="165">
        <v>0.3</v>
      </c>
      <c r="BE104" s="165">
        <v>0.3</v>
      </c>
      <c r="BF104" s="165">
        <v>0.68333333333333335</v>
      </c>
    </row>
    <row r="105" spans="1:58" ht="18" customHeight="1" x14ac:dyDescent="0.25">
      <c r="A105" s="234"/>
      <c r="B105" s="143" t="s">
        <v>433</v>
      </c>
      <c r="C105" s="72" t="s">
        <v>57</v>
      </c>
      <c r="D105" s="155">
        <v>125</v>
      </c>
      <c r="E105" s="155">
        <v>200</v>
      </c>
      <c r="F105" s="155">
        <v>70</v>
      </c>
      <c r="G105" s="155">
        <v>65</v>
      </c>
      <c r="H105" s="155">
        <v>460</v>
      </c>
      <c r="I105" s="62"/>
      <c r="J105" s="155">
        <v>21334</v>
      </c>
      <c r="K105" s="155">
        <v>16438</v>
      </c>
      <c r="L105" s="155">
        <v>11836</v>
      </c>
      <c r="M105" s="155">
        <v>13767</v>
      </c>
      <c r="N105" s="155">
        <v>63375</v>
      </c>
      <c r="O105" s="165">
        <v>5.8591919002531174E-3</v>
      </c>
      <c r="P105" s="165">
        <v>1.2166930283489476E-2</v>
      </c>
      <c r="Q105" s="165">
        <v>5.9141601892531261E-3</v>
      </c>
      <c r="R105" s="165">
        <v>4.721435316336166E-3</v>
      </c>
      <c r="S105" s="165">
        <v>7.2583826429980279E-3</v>
      </c>
      <c r="U105" s="234"/>
      <c r="V105" s="143" t="s">
        <v>433</v>
      </c>
      <c r="W105" s="72" t="s">
        <v>57</v>
      </c>
      <c r="X105" s="177">
        <v>115</v>
      </c>
      <c r="Y105" s="177">
        <v>180</v>
      </c>
      <c r="Z105" s="177">
        <v>30</v>
      </c>
      <c r="AA105" s="177">
        <v>15</v>
      </c>
      <c r="AB105" s="177">
        <v>340</v>
      </c>
      <c r="AC105" s="40"/>
      <c r="AD105" s="172">
        <v>5.390456548232868E-3</v>
      </c>
      <c r="AE105" s="172">
        <v>1.0950237255140528E-2</v>
      </c>
      <c r="AF105" s="172">
        <v>2.5346400811084827E-3</v>
      </c>
      <c r="AG105" s="172">
        <v>1.0895619960775767E-3</v>
      </c>
      <c r="AH105" s="172">
        <v>5.3648915187376727E-3</v>
      </c>
      <c r="AJ105" s="234"/>
      <c r="AK105" s="143" t="s">
        <v>433</v>
      </c>
      <c r="AL105" s="72" t="s">
        <v>57</v>
      </c>
      <c r="AM105" s="155" t="s">
        <v>317</v>
      </c>
      <c r="AN105" s="155">
        <v>20</v>
      </c>
      <c r="AO105" s="155">
        <v>40</v>
      </c>
      <c r="AP105" s="155">
        <v>50</v>
      </c>
      <c r="AQ105" s="155">
        <v>115</v>
      </c>
      <c r="AR105" s="87"/>
      <c r="AS105" s="172" t="s">
        <v>317</v>
      </c>
      <c r="AT105" s="172">
        <v>1.2166930283489476E-3</v>
      </c>
      <c r="AU105" s="172">
        <v>3.3795201081446434E-3</v>
      </c>
      <c r="AV105" s="172">
        <v>3.6318733202585895E-3</v>
      </c>
      <c r="AW105" s="172">
        <v>1.814595660749507E-3</v>
      </c>
      <c r="AY105" s="234"/>
      <c r="AZ105" s="143" t="s">
        <v>433</v>
      </c>
      <c r="BA105" s="72" t="s">
        <v>57</v>
      </c>
      <c r="BB105" s="165">
        <v>0.92</v>
      </c>
      <c r="BC105" s="165">
        <v>0.9</v>
      </c>
      <c r="BD105" s="165">
        <v>0.42857142857142855</v>
      </c>
      <c r="BE105" s="165">
        <v>0.23076923076923078</v>
      </c>
      <c r="BF105" s="165">
        <v>0.73913043478260865</v>
      </c>
    </row>
    <row r="106" spans="1:58" ht="18" customHeight="1" x14ac:dyDescent="0.25">
      <c r="A106" s="234"/>
      <c r="B106" s="143" t="s">
        <v>434</v>
      </c>
      <c r="C106" s="72" t="s">
        <v>46</v>
      </c>
      <c r="D106" s="155">
        <v>55</v>
      </c>
      <c r="E106" s="155">
        <v>70</v>
      </c>
      <c r="F106" s="155">
        <v>40</v>
      </c>
      <c r="G106" s="155">
        <v>65</v>
      </c>
      <c r="H106" s="155">
        <v>235</v>
      </c>
      <c r="I106" s="62"/>
      <c r="J106" s="155">
        <v>20772</v>
      </c>
      <c r="K106" s="155">
        <v>16269</v>
      </c>
      <c r="L106" s="155">
        <v>11937</v>
      </c>
      <c r="M106" s="155">
        <v>13909</v>
      </c>
      <c r="N106" s="155">
        <v>62887</v>
      </c>
      <c r="O106" s="165">
        <v>2.6477951088003083E-3</v>
      </c>
      <c r="P106" s="165">
        <v>4.3026615034728625E-3</v>
      </c>
      <c r="Q106" s="165">
        <v>3.3509256932227529E-3</v>
      </c>
      <c r="R106" s="165">
        <v>4.6732331583866559E-3</v>
      </c>
      <c r="S106" s="165">
        <v>3.7368613544929794E-3</v>
      </c>
      <c r="U106" s="234"/>
      <c r="V106" s="143" t="s">
        <v>434</v>
      </c>
      <c r="W106" s="72" t="s">
        <v>46</v>
      </c>
      <c r="X106" s="177">
        <v>35</v>
      </c>
      <c r="Y106" s="177">
        <v>50</v>
      </c>
      <c r="Z106" s="177">
        <v>10</v>
      </c>
      <c r="AA106" s="177" t="s">
        <v>317</v>
      </c>
      <c r="AB106" s="177">
        <v>100</v>
      </c>
      <c r="AC106" s="40"/>
      <c r="AD106" s="172">
        <v>1.6849605237820142E-3</v>
      </c>
      <c r="AE106" s="172">
        <v>3.073329645337759E-3</v>
      </c>
      <c r="AF106" s="172">
        <v>8.3773142330568822E-4</v>
      </c>
      <c r="AG106" s="172" t="s">
        <v>317</v>
      </c>
      <c r="AH106" s="172">
        <v>1.5901537678693529E-3</v>
      </c>
      <c r="AJ106" s="234"/>
      <c r="AK106" s="143" t="s">
        <v>434</v>
      </c>
      <c r="AL106" s="72" t="s">
        <v>46</v>
      </c>
      <c r="AM106" s="155">
        <v>15</v>
      </c>
      <c r="AN106" s="155">
        <v>20</v>
      </c>
      <c r="AO106" s="155">
        <v>35</v>
      </c>
      <c r="AP106" s="155">
        <v>60</v>
      </c>
      <c r="AQ106" s="155">
        <v>135</v>
      </c>
      <c r="AR106" s="87"/>
      <c r="AS106" s="172">
        <v>7.2212593876372041E-4</v>
      </c>
      <c r="AT106" s="172">
        <v>1.2293318581351035E-3</v>
      </c>
      <c r="AU106" s="172">
        <v>2.9320599815699086E-3</v>
      </c>
      <c r="AV106" s="172">
        <v>4.3137536846646054E-3</v>
      </c>
      <c r="AW106" s="172">
        <v>2.1467075866236267E-3</v>
      </c>
      <c r="AY106" s="234"/>
      <c r="AZ106" s="143" t="s">
        <v>434</v>
      </c>
      <c r="BA106" s="72" t="s">
        <v>46</v>
      </c>
      <c r="BB106" s="165">
        <v>0.63636363636363635</v>
      </c>
      <c r="BC106" s="165">
        <v>0.7142857142857143</v>
      </c>
      <c r="BD106" s="165">
        <v>0.25</v>
      </c>
      <c r="BE106" s="165" t="s">
        <v>317</v>
      </c>
      <c r="BF106" s="165">
        <v>0.42553191489361702</v>
      </c>
    </row>
    <row r="107" spans="1:58" ht="18" customHeight="1" x14ac:dyDescent="0.25">
      <c r="A107" s="234"/>
      <c r="B107" s="143" t="s">
        <v>435</v>
      </c>
      <c r="C107" s="72" t="s">
        <v>49</v>
      </c>
      <c r="D107" s="155">
        <v>150</v>
      </c>
      <c r="E107" s="155">
        <v>230</v>
      </c>
      <c r="F107" s="155">
        <v>120</v>
      </c>
      <c r="G107" s="155">
        <v>85</v>
      </c>
      <c r="H107" s="155">
        <v>585</v>
      </c>
      <c r="I107" s="62"/>
      <c r="J107" s="155">
        <v>27066</v>
      </c>
      <c r="K107" s="155">
        <v>21377</v>
      </c>
      <c r="L107" s="155">
        <v>14732</v>
      </c>
      <c r="M107" s="155">
        <v>17639</v>
      </c>
      <c r="N107" s="155">
        <v>80814</v>
      </c>
      <c r="O107" s="165">
        <v>5.5420084238528046E-3</v>
      </c>
      <c r="P107" s="165">
        <v>1.0759227206811059E-2</v>
      </c>
      <c r="Q107" s="165">
        <v>8.1455335324463751E-3</v>
      </c>
      <c r="R107" s="165">
        <v>4.8188672827257778E-3</v>
      </c>
      <c r="S107" s="165">
        <v>7.238844754621724E-3</v>
      </c>
      <c r="U107" s="234"/>
      <c r="V107" s="143" t="s">
        <v>435</v>
      </c>
      <c r="W107" s="72" t="s">
        <v>49</v>
      </c>
      <c r="X107" s="177">
        <v>150</v>
      </c>
      <c r="Y107" s="177">
        <v>205</v>
      </c>
      <c r="Z107" s="177">
        <v>50</v>
      </c>
      <c r="AA107" s="177">
        <v>20</v>
      </c>
      <c r="AB107" s="177">
        <v>425</v>
      </c>
      <c r="AC107" s="40"/>
      <c r="AD107" s="172">
        <v>5.5420084238528046E-3</v>
      </c>
      <c r="AE107" s="172">
        <v>9.5897459886794215E-3</v>
      </c>
      <c r="AF107" s="172">
        <v>3.3939723051859896E-3</v>
      </c>
      <c r="AG107" s="172">
        <v>1.1338511253472419E-3</v>
      </c>
      <c r="AH107" s="172">
        <v>5.258989778998688E-3</v>
      </c>
      <c r="AJ107" s="234"/>
      <c r="AK107" s="143" t="s">
        <v>435</v>
      </c>
      <c r="AL107" s="72" t="s">
        <v>49</v>
      </c>
      <c r="AM107" s="155" t="s">
        <v>317</v>
      </c>
      <c r="AN107" s="155">
        <v>25</v>
      </c>
      <c r="AO107" s="155">
        <v>70</v>
      </c>
      <c r="AP107" s="155">
        <v>65</v>
      </c>
      <c r="AQ107" s="155">
        <v>160</v>
      </c>
      <c r="AR107" s="87"/>
      <c r="AS107" s="172" t="s">
        <v>317</v>
      </c>
      <c r="AT107" s="172">
        <v>1.1694812181316369E-3</v>
      </c>
      <c r="AU107" s="172">
        <v>4.7515612272603855E-3</v>
      </c>
      <c r="AV107" s="172">
        <v>3.6850161573785361E-3</v>
      </c>
      <c r="AW107" s="172">
        <v>1.9798549756230356E-3</v>
      </c>
      <c r="AY107" s="234"/>
      <c r="AZ107" s="143" t="s">
        <v>435</v>
      </c>
      <c r="BA107" s="72" t="s">
        <v>49</v>
      </c>
      <c r="BB107" s="165">
        <v>1</v>
      </c>
      <c r="BC107" s="165">
        <v>0.89130434782608692</v>
      </c>
      <c r="BD107" s="165">
        <v>0.41666666666666669</v>
      </c>
      <c r="BE107" s="165">
        <v>0.23529411764705882</v>
      </c>
      <c r="BF107" s="165">
        <v>0.72649572649572647</v>
      </c>
    </row>
    <row r="108" spans="1:58" ht="18" customHeight="1" x14ac:dyDescent="0.25">
      <c r="A108" s="234"/>
      <c r="B108" s="143" t="s">
        <v>436</v>
      </c>
      <c r="C108" s="72" t="s">
        <v>56</v>
      </c>
      <c r="D108" s="155">
        <v>140</v>
      </c>
      <c r="E108" s="155">
        <v>200</v>
      </c>
      <c r="F108" s="155">
        <v>115</v>
      </c>
      <c r="G108" s="155">
        <v>75</v>
      </c>
      <c r="H108" s="155">
        <v>525</v>
      </c>
      <c r="I108" s="62"/>
      <c r="J108" s="155">
        <v>24559</v>
      </c>
      <c r="K108" s="155">
        <v>19312</v>
      </c>
      <c r="L108" s="155">
        <v>12597</v>
      </c>
      <c r="M108" s="155">
        <v>13927</v>
      </c>
      <c r="N108" s="155">
        <v>70395</v>
      </c>
      <c r="O108" s="165">
        <v>5.7005578403029437E-3</v>
      </c>
      <c r="P108" s="165">
        <v>1.0356255178127589E-2</v>
      </c>
      <c r="Q108" s="165">
        <v>9.1291577359688819E-3</v>
      </c>
      <c r="R108" s="165">
        <v>5.3852229482300564E-3</v>
      </c>
      <c r="S108" s="165">
        <v>7.4579160451736628E-3</v>
      </c>
      <c r="U108" s="234"/>
      <c r="V108" s="143" t="s">
        <v>436</v>
      </c>
      <c r="W108" s="72" t="s">
        <v>56</v>
      </c>
      <c r="X108" s="177">
        <v>125</v>
      </c>
      <c r="Y108" s="177">
        <v>175</v>
      </c>
      <c r="Z108" s="177">
        <v>35</v>
      </c>
      <c r="AA108" s="177">
        <v>15</v>
      </c>
      <c r="AB108" s="177">
        <v>350</v>
      </c>
      <c r="AC108" s="40"/>
      <c r="AD108" s="172">
        <v>5.0897837859847717E-3</v>
      </c>
      <c r="AE108" s="172">
        <v>9.0617232808616402E-3</v>
      </c>
      <c r="AF108" s="172">
        <v>2.7784393109470508E-3</v>
      </c>
      <c r="AG108" s="172">
        <v>1.0770445896460114E-3</v>
      </c>
      <c r="AH108" s="172">
        <v>4.9719440301157752E-3</v>
      </c>
      <c r="AJ108" s="234"/>
      <c r="AK108" s="143" t="s">
        <v>436</v>
      </c>
      <c r="AL108" s="72" t="s">
        <v>56</v>
      </c>
      <c r="AM108" s="155">
        <v>10</v>
      </c>
      <c r="AN108" s="155">
        <v>25</v>
      </c>
      <c r="AO108" s="155">
        <v>75</v>
      </c>
      <c r="AP108" s="155">
        <v>60</v>
      </c>
      <c r="AQ108" s="155">
        <v>175</v>
      </c>
      <c r="AR108" s="87"/>
      <c r="AS108" s="172">
        <v>4.0718270287878173E-4</v>
      </c>
      <c r="AT108" s="172">
        <v>1.2945318972659486E-3</v>
      </c>
      <c r="AU108" s="172">
        <v>5.9537985234579659E-3</v>
      </c>
      <c r="AV108" s="172">
        <v>4.3081783585840455E-3</v>
      </c>
      <c r="AW108" s="172">
        <v>2.4859720150578876E-3</v>
      </c>
      <c r="AY108" s="234"/>
      <c r="AZ108" s="143" t="s">
        <v>436</v>
      </c>
      <c r="BA108" s="72" t="s">
        <v>56</v>
      </c>
      <c r="BB108" s="165">
        <v>0.8928571428571429</v>
      </c>
      <c r="BC108" s="165">
        <v>0.875</v>
      </c>
      <c r="BD108" s="165">
        <v>0.30434782608695654</v>
      </c>
      <c r="BE108" s="165">
        <v>0.2</v>
      </c>
      <c r="BF108" s="165">
        <v>0.66666666666666663</v>
      </c>
    </row>
    <row r="109" spans="1:58" ht="18" customHeight="1" x14ac:dyDescent="0.25">
      <c r="A109" s="234"/>
      <c r="B109" s="143" t="s">
        <v>437</v>
      </c>
      <c r="C109" s="72" t="s">
        <v>59</v>
      </c>
      <c r="D109" s="155">
        <v>50</v>
      </c>
      <c r="E109" s="155">
        <v>75</v>
      </c>
      <c r="F109" s="155">
        <v>25</v>
      </c>
      <c r="G109" s="155">
        <v>45</v>
      </c>
      <c r="H109" s="155">
        <v>190</v>
      </c>
      <c r="J109" s="155">
        <v>15685</v>
      </c>
      <c r="K109" s="155">
        <v>12151</v>
      </c>
      <c r="L109" s="155">
        <v>8339</v>
      </c>
      <c r="M109" s="155">
        <v>11379</v>
      </c>
      <c r="N109" s="155">
        <v>47554</v>
      </c>
      <c r="O109" s="165">
        <v>3.1877590054191903E-3</v>
      </c>
      <c r="P109" s="165">
        <v>6.1723314953501772E-3</v>
      </c>
      <c r="Q109" s="165">
        <v>2.9979613862573451E-3</v>
      </c>
      <c r="R109" s="165">
        <v>3.9546533087266014E-3</v>
      </c>
      <c r="S109" s="165">
        <v>3.995457795348446E-3</v>
      </c>
      <c r="U109" s="234"/>
      <c r="V109" s="143" t="s">
        <v>437</v>
      </c>
      <c r="W109" s="72" t="s">
        <v>59</v>
      </c>
      <c r="X109" s="177">
        <v>45</v>
      </c>
      <c r="Y109" s="177">
        <v>55</v>
      </c>
      <c r="Z109" s="177">
        <v>10</v>
      </c>
      <c r="AA109" s="177">
        <v>10</v>
      </c>
      <c r="AB109" s="177">
        <v>115</v>
      </c>
      <c r="AC109" s="40"/>
      <c r="AD109" s="172">
        <v>2.8689831048772712E-3</v>
      </c>
      <c r="AE109" s="172">
        <v>4.5263764299234635E-3</v>
      </c>
      <c r="AF109" s="172">
        <v>1.199184554502938E-3</v>
      </c>
      <c r="AG109" s="172">
        <v>8.7881184638368922E-4</v>
      </c>
      <c r="AH109" s="172">
        <v>2.4183034024477437E-3</v>
      </c>
      <c r="AJ109" s="234"/>
      <c r="AK109" s="143" t="s">
        <v>437</v>
      </c>
      <c r="AL109" s="72" t="s">
        <v>59</v>
      </c>
      <c r="AM109" s="155" t="s">
        <v>317</v>
      </c>
      <c r="AN109" s="155">
        <v>15</v>
      </c>
      <c r="AO109" s="155">
        <v>15</v>
      </c>
      <c r="AP109" s="155">
        <v>40</v>
      </c>
      <c r="AQ109" s="155">
        <v>75</v>
      </c>
      <c r="AR109" s="87"/>
      <c r="AS109" s="172" t="s">
        <v>317</v>
      </c>
      <c r="AT109" s="172">
        <v>1.2344662990700355E-3</v>
      </c>
      <c r="AU109" s="172">
        <v>1.7987768317544071E-3</v>
      </c>
      <c r="AV109" s="172">
        <v>3.5152473855347569E-3</v>
      </c>
      <c r="AW109" s="172">
        <v>1.5771543929007023E-3</v>
      </c>
      <c r="AY109" s="234"/>
      <c r="AZ109" s="143" t="s">
        <v>437</v>
      </c>
      <c r="BA109" s="72" t="s">
        <v>59</v>
      </c>
      <c r="BB109" s="165">
        <v>0.9</v>
      </c>
      <c r="BC109" s="165">
        <v>0.73333333333333328</v>
      </c>
      <c r="BD109" s="165">
        <v>0.4</v>
      </c>
      <c r="BE109" s="165">
        <v>0.22222222222222221</v>
      </c>
      <c r="BF109" s="165">
        <v>0.60526315789473684</v>
      </c>
    </row>
    <row r="110" spans="1:58" ht="18" customHeight="1" x14ac:dyDescent="0.25">
      <c r="A110" s="234"/>
      <c r="B110" s="143" t="s">
        <v>438</v>
      </c>
      <c r="C110" s="72" t="s">
        <v>61</v>
      </c>
      <c r="D110" s="155">
        <v>20</v>
      </c>
      <c r="E110" s="155">
        <v>50</v>
      </c>
      <c r="F110" s="155">
        <v>35</v>
      </c>
      <c r="G110" s="155">
        <v>20</v>
      </c>
      <c r="H110" s="155">
        <v>125</v>
      </c>
      <c r="I110" s="62"/>
      <c r="J110" s="155">
        <v>9954</v>
      </c>
      <c r="K110" s="155">
        <v>8628</v>
      </c>
      <c r="L110" s="155">
        <v>6126</v>
      </c>
      <c r="M110" s="155">
        <v>6705</v>
      </c>
      <c r="N110" s="155">
        <v>31413</v>
      </c>
      <c r="O110" s="165">
        <v>2.0092425155716293E-3</v>
      </c>
      <c r="P110" s="165">
        <v>5.7950857672693559E-3</v>
      </c>
      <c r="Q110" s="165">
        <v>5.713352921971923E-3</v>
      </c>
      <c r="R110" s="165">
        <v>2.9828486204325128E-3</v>
      </c>
      <c r="S110" s="165">
        <v>3.9792442619297746E-3</v>
      </c>
      <c r="U110" s="234"/>
      <c r="V110" s="143" t="s">
        <v>438</v>
      </c>
      <c r="W110" s="72" t="s">
        <v>61</v>
      </c>
      <c r="X110" s="177">
        <v>20</v>
      </c>
      <c r="Y110" s="177">
        <v>30</v>
      </c>
      <c r="Z110" s="177">
        <v>10</v>
      </c>
      <c r="AA110" s="177">
        <v>10</v>
      </c>
      <c r="AB110" s="177">
        <v>65</v>
      </c>
      <c r="AC110" s="40"/>
      <c r="AD110" s="172">
        <v>2.0092425155716293E-3</v>
      </c>
      <c r="AE110" s="172">
        <v>3.4770514603616135E-3</v>
      </c>
      <c r="AF110" s="172">
        <v>1.632386549134835E-3</v>
      </c>
      <c r="AG110" s="172">
        <v>1.4914243102162564E-3</v>
      </c>
      <c r="AH110" s="172">
        <v>2.0692070162034826E-3</v>
      </c>
      <c r="AJ110" s="234"/>
      <c r="AK110" s="143" t="s">
        <v>438</v>
      </c>
      <c r="AL110" s="72" t="s">
        <v>61</v>
      </c>
      <c r="AM110" s="155" t="s">
        <v>317</v>
      </c>
      <c r="AN110" s="155">
        <v>20</v>
      </c>
      <c r="AO110" s="155">
        <v>25</v>
      </c>
      <c r="AP110" s="155">
        <v>10</v>
      </c>
      <c r="AQ110" s="155">
        <v>55</v>
      </c>
      <c r="AR110" s="87"/>
      <c r="AS110" s="172" t="s">
        <v>317</v>
      </c>
      <c r="AT110" s="172">
        <v>2.3180343069077423E-3</v>
      </c>
      <c r="AU110" s="172">
        <v>4.0809663728370877E-3</v>
      </c>
      <c r="AV110" s="172">
        <v>1.4914243102162564E-3</v>
      </c>
      <c r="AW110" s="172">
        <v>1.7508674752491006E-3</v>
      </c>
      <c r="AY110" s="234"/>
      <c r="AZ110" s="143" t="s">
        <v>438</v>
      </c>
      <c r="BA110" s="72" t="s">
        <v>61</v>
      </c>
      <c r="BB110" s="165">
        <v>1</v>
      </c>
      <c r="BC110" s="165">
        <v>0.6</v>
      </c>
      <c r="BD110" s="165">
        <v>0.2857142857142857</v>
      </c>
      <c r="BE110" s="165">
        <v>0.5</v>
      </c>
      <c r="BF110" s="165">
        <v>0.52</v>
      </c>
    </row>
    <row r="111" spans="1:58" ht="18" customHeight="1" x14ac:dyDescent="0.25">
      <c r="A111" s="234"/>
      <c r="B111" s="143" t="s">
        <v>439</v>
      </c>
      <c r="C111" s="72" t="s">
        <v>229</v>
      </c>
      <c r="D111" s="155">
        <v>45</v>
      </c>
      <c r="E111" s="155">
        <v>115</v>
      </c>
      <c r="F111" s="155">
        <v>40</v>
      </c>
      <c r="G111" s="155">
        <v>30</v>
      </c>
      <c r="H111" s="155">
        <v>230</v>
      </c>
      <c r="I111" s="62"/>
      <c r="J111" s="155">
        <v>13612</v>
      </c>
      <c r="K111" s="155">
        <v>11903</v>
      </c>
      <c r="L111" s="155">
        <v>8150</v>
      </c>
      <c r="M111" s="155">
        <v>9047</v>
      </c>
      <c r="N111" s="155">
        <v>42712</v>
      </c>
      <c r="O111" s="165">
        <v>3.3059065530414342E-3</v>
      </c>
      <c r="P111" s="165">
        <v>9.6614298916239596E-3</v>
      </c>
      <c r="Q111" s="165">
        <v>4.9079754601226997E-3</v>
      </c>
      <c r="R111" s="165">
        <v>3.3160163590140379E-3</v>
      </c>
      <c r="S111" s="165">
        <v>5.384903539988762E-3</v>
      </c>
      <c r="U111" s="234"/>
      <c r="V111" s="143" t="s">
        <v>439</v>
      </c>
      <c r="W111" s="72" t="s">
        <v>229</v>
      </c>
      <c r="X111" s="177">
        <v>40</v>
      </c>
      <c r="Y111" s="177">
        <v>90</v>
      </c>
      <c r="Z111" s="177">
        <v>15</v>
      </c>
      <c r="AA111" s="177">
        <v>10</v>
      </c>
      <c r="AB111" s="177">
        <v>155</v>
      </c>
      <c r="AC111" s="40"/>
      <c r="AD111" s="172">
        <v>2.9385836027034967E-3</v>
      </c>
      <c r="AE111" s="172">
        <v>7.5611190456187517E-3</v>
      </c>
      <c r="AF111" s="172">
        <v>1.8404907975460123E-3</v>
      </c>
      <c r="AG111" s="172">
        <v>1.1053387863380127E-3</v>
      </c>
      <c r="AH111" s="172">
        <v>3.6289567334706874E-3</v>
      </c>
      <c r="AJ111" s="234"/>
      <c r="AK111" s="143" t="s">
        <v>439</v>
      </c>
      <c r="AL111" s="72" t="s">
        <v>229</v>
      </c>
      <c r="AM111" s="155" t="s">
        <v>317</v>
      </c>
      <c r="AN111" s="155">
        <v>25</v>
      </c>
      <c r="AO111" s="155">
        <v>25</v>
      </c>
      <c r="AP111" s="155">
        <v>20</v>
      </c>
      <c r="AQ111" s="155">
        <v>75</v>
      </c>
      <c r="AR111" s="87"/>
      <c r="AS111" s="172" t="s">
        <v>317</v>
      </c>
      <c r="AT111" s="172">
        <v>2.1003108460052088E-3</v>
      </c>
      <c r="AU111" s="172">
        <v>3.0674846625766872E-3</v>
      </c>
      <c r="AV111" s="172">
        <v>2.2106775726760254E-3</v>
      </c>
      <c r="AW111" s="172">
        <v>1.7559468065180745E-3</v>
      </c>
      <c r="AY111" s="234"/>
      <c r="AZ111" s="143" t="s">
        <v>439</v>
      </c>
      <c r="BA111" s="72" t="s">
        <v>229</v>
      </c>
      <c r="BB111" s="165">
        <v>0.88888888888888884</v>
      </c>
      <c r="BC111" s="165">
        <v>0.78260869565217395</v>
      </c>
      <c r="BD111" s="165">
        <v>0.375</v>
      </c>
      <c r="BE111" s="165">
        <v>0.33333333333333331</v>
      </c>
      <c r="BF111" s="165">
        <v>0.67391304347826086</v>
      </c>
    </row>
    <row r="112" spans="1:58" ht="18" customHeight="1" x14ac:dyDescent="0.25">
      <c r="A112" s="234"/>
      <c r="B112" s="143" t="s">
        <v>440</v>
      </c>
      <c r="C112" s="72" t="s">
        <v>63</v>
      </c>
      <c r="D112" s="155">
        <v>120</v>
      </c>
      <c r="E112" s="155">
        <v>165</v>
      </c>
      <c r="F112" s="155">
        <v>105</v>
      </c>
      <c r="G112" s="155">
        <v>80</v>
      </c>
      <c r="H112" s="155">
        <v>465</v>
      </c>
      <c r="I112" s="62"/>
      <c r="J112" s="155">
        <v>22986</v>
      </c>
      <c r="K112" s="155">
        <v>18100</v>
      </c>
      <c r="L112" s="155">
        <v>12864</v>
      </c>
      <c r="M112" s="155">
        <v>14087</v>
      </c>
      <c r="N112" s="155">
        <v>68037</v>
      </c>
      <c r="O112" s="165">
        <v>5.2205690420255805E-3</v>
      </c>
      <c r="P112" s="165">
        <v>9.1160220994475141E-3</v>
      </c>
      <c r="Q112" s="165">
        <v>8.1623134328358202E-3</v>
      </c>
      <c r="R112" s="165">
        <v>5.6789948179172284E-3</v>
      </c>
      <c r="S112" s="165">
        <v>6.8345165130737689E-3</v>
      </c>
      <c r="U112" s="234"/>
      <c r="V112" s="143" t="s">
        <v>440</v>
      </c>
      <c r="W112" s="72" t="s">
        <v>63</v>
      </c>
      <c r="X112" s="177">
        <v>105</v>
      </c>
      <c r="Y112" s="177">
        <v>135</v>
      </c>
      <c r="Z112" s="177">
        <v>45</v>
      </c>
      <c r="AA112" s="177">
        <v>40</v>
      </c>
      <c r="AB112" s="177">
        <v>325</v>
      </c>
      <c r="AC112" s="40"/>
      <c r="AD112" s="172">
        <v>4.5679979117723831E-3</v>
      </c>
      <c r="AE112" s="172">
        <v>7.4585635359116021E-3</v>
      </c>
      <c r="AF112" s="172">
        <v>3.4981343283582091E-3</v>
      </c>
      <c r="AG112" s="172">
        <v>2.8394974089586142E-3</v>
      </c>
      <c r="AH112" s="172">
        <v>4.7768126166644618E-3</v>
      </c>
      <c r="AJ112" s="234"/>
      <c r="AK112" s="143" t="s">
        <v>440</v>
      </c>
      <c r="AL112" s="72" t="s">
        <v>63</v>
      </c>
      <c r="AM112" s="155">
        <v>15</v>
      </c>
      <c r="AN112" s="155">
        <v>30</v>
      </c>
      <c r="AO112" s="155">
        <v>60</v>
      </c>
      <c r="AP112" s="155">
        <v>40</v>
      </c>
      <c r="AQ112" s="155">
        <v>140</v>
      </c>
      <c r="AR112" s="87"/>
      <c r="AS112" s="172">
        <v>6.5257113025319756E-4</v>
      </c>
      <c r="AT112" s="172">
        <v>1.6574585635359116E-3</v>
      </c>
      <c r="AU112" s="172">
        <v>4.6641791044776115E-3</v>
      </c>
      <c r="AV112" s="172">
        <v>2.8394974089586142E-3</v>
      </c>
      <c r="AW112" s="172">
        <v>2.0577038964093067E-3</v>
      </c>
      <c r="AY112" s="234"/>
      <c r="AZ112" s="143" t="s">
        <v>440</v>
      </c>
      <c r="BA112" s="72" t="s">
        <v>63</v>
      </c>
      <c r="BB112" s="165">
        <v>0.875</v>
      </c>
      <c r="BC112" s="165">
        <v>0.81818181818181823</v>
      </c>
      <c r="BD112" s="165">
        <v>0.42857142857142855</v>
      </c>
      <c r="BE112" s="165">
        <v>0.5</v>
      </c>
      <c r="BF112" s="165">
        <v>0.69892473118279574</v>
      </c>
    </row>
    <row r="113" spans="1:58" ht="18" customHeight="1" x14ac:dyDescent="0.25">
      <c r="A113" s="234"/>
      <c r="B113" s="143" t="s">
        <v>441</v>
      </c>
      <c r="C113" s="72" t="s">
        <v>65</v>
      </c>
      <c r="D113" s="155">
        <v>115</v>
      </c>
      <c r="E113" s="155">
        <v>225</v>
      </c>
      <c r="F113" s="155">
        <v>100</v>
      </c>
      <c r="G113" s="155">
        <v>85</v>
      </c>
      <c r="H113" s="155">
        <v>525</v>
      </c>
      <c r="I113" s="62"/>
      <c r="J113" s="155">
        <v>26112</v>
      </c>
      <c r="K113" s="155">
        <v>19956</v>
      </c>
      <c r="L113" s="155">
        <v>13507</v>
      </c>
      <c r="M113" s="155">
        <v>14710</v>
      </c>
      <c r="N113" s="155">
        <v>74285</v>
      </c>
      <c r="O113" s="165">
        <v>4.4041053921568627E-3</v>
      </c>
      <c r="P113" s="165">
        <v>1.127480457005412E-2</v>
      </c>
      <c r="Q113" s="165">
        <v>7.4035685200266529E-3</v>
      </c>
      <c r="R113" s="165">
        <v>5.7783820530251532E-3</v>
      </c>
      <c r="S113" s="165">
        <v>7.067375647842768E-3</v>
      </c>
      <c r="U113" s="234"/>
      <c r="V113" s="143" t="s">
        <v>441</v>
      </c>
      <c r="W113" s="72" t="s">
        <v>65</v>
      </c>
      <c r="X113" s="177">
        <v>105</v>
      </c>
      <c r="Y113" s="177">
        <v>200</v>
      </c>
      <c r="Z113" s="177">
        <v>40</v>
      </c>
      <c r="AA113" s="177">
        <v>25</v>
      </c>
      <c r="AB113" s="177">
        <v>365</v>
      </c>
      <c r="AC113" s="40"/>
      <c r="AD113" s="172">
        <v>4.0211397058823525E-3</v>
      </c>
      <c r="AE113" s="172">
        <v>1.0022048506714773E-2</v>
      </c>
      <c r="AF113" s="172">
        <v>2.9614274080106613E-3</v>
      </c>
      <c r="AG113" s="172">
        <v>1.6995241332426921E-3</v>
      </c>
      <c r="AH113" s="172">
        <v>4.9135087837383047E-3</v>
      </c>
      <c r="AJ113" s="234"/>
      <c r="AK113" s="143" t="s">
        <v>441</v>
      </c>
      <c r="AL113" s="72" t="s">
        <v>65</v>
      </c>
      <c r="AM113" s="155">
        <v>10</v>
      </c>
      <c r="AN113" s="155">
        <v>25</v>
      </c>
      <c r="AO113" s="155">
        <v>60</v>
      </c>
      <c r="AP113" s="155">
        <v>60</v>
      </c>
      <c r="AQ113" s="155">
        <v>155</v>
      </c>
      <c r="AR113" s="87"/>
      <c r="AS113" s="172">
        <v>3.829656862745098E-4</v>
      </c>
      <c r="AT113" s="172">
        <v>1.2527560633393466E-3</v>
      </c>
      <c r="AU113" s="172">
        <v>4.4421411120159921E-3</v>
      </c>
      <c r="AV113" s="172">
        <v>4.0788579197824611E-3</v>
      </c>
      <c r="AW113" s="172">
        <v>2.0865585246011981E-3</v>
      </c>
      <c r="AY113" s="234"/>
      <c r="AZ113" s="143" t="s">
        <v>441</v>
      </c>
      <c r="BA113" s="72" t="s">
        <v>65</v>
      </c>
      <c r="BB113" s="165">
        <v>0.91304347826086951</v>
      </c>
      <c r="BC113" s="165">
        <v>0.88888888888888884</v>
      </c>
      <c r="BD113" s="165">
        <v>0.4</v>
      </c>
      <c r="BE113" s="165">
        <v>0.29411764705882354</v>
      </c>
      <c r="BF113" s="165">
        <v>0.69523809523809521</v>
      </c>
    </row>
    <row r="114" spans="1:58" ht="18" customHeight="1" x14ac:dyDescent="0.25">
      <c r="A114" s="234"/>
      <c r="B114" s="143" t="s">
        <v>442</v>
      </c>
      <c r="C114" s="72" t="s">
        <v>230</v>
      </c>
      <c r="D114" s="155">
        <v>80</v>
      </c>
      <c r="E114" s="155">
        <v>155</v>
      </c>
      <c r="F114" s="155">
        <v>55</v>
      </c>
      <c r="G114" s="155">
        <v>30</v>
      </c>
      <c r="H114" s="155">
        <v>320</v>
      </c>
      <c r="I114" s="62"/>
      <c r="J114" s="155">
        <v>18007</v>
      </c>
      <c r="K114" s="155">
        <v>13871</v>
      </c>
      <c r="L114" s="155">
        <v>9345</v>
      </c>
      <c r="M114" s="155">
        <v>9427</v>
      </c>
      <c r="N114" s="155">
        <v>50650</v>
      </c>
      <c r="O114" s="165">
        <v>4.4427167212750598E-3</v>
      </c>
      <c r="P114" s="165">
        <v>1.1174392617691587E-2</v>
      </c>
      <c r="Q114" s="165">
        <v>5.8855002675227393E-3</v>
      </c>
      <c r="R114" s="165">
        <v>3.1823485732470564E-3</v>
      </c>
      <c r="S114" s="165">
        <v>6.3178677196446195E-3</v>
      </c>
      <c r="U114" s="234"/>
      <c r="V114" s="143" t="s">
        <v>442</v>
      </c>
      <c r="W114" s="72" t="s">
        <v>230</v>
      </c>
      <c r="X114" s="177">
        <v>70</v>
      </c>
      <c r="Y114" s="177">
        <v>125</v>
      </c>
      <c r="Z114" s="177">
        <v>25</v>
      </c>
      <c r="AA114" s="177">
        <v>10</v>
      </c>
      <c r="AB114" s="177">
        <v>225</v>
      </c>
      <c r="AC114" s="40"/>
      <c r="AD114" s="172">
        <v>3.8873771311156774E-3</v>
      </c>
      <c r="AE114" s="172">
        <v>9.0116069497512795E-3</v>
      </c>
      <c r="AF114" s="172">
        <v>2.6752273943285178E-3</v>
      </c>
      <c r="AG114" s="172">
        <v>1.0607828577490189E-3</v>
      </c>
      <c r="AH114" s="172">
        <v>4.4422507403751232E-3</v>
      </c>
      <c r="AJ114" s="234"/>
      <c r="AK114" s="143" t="s">
        <v>442</v>
      </c>
      <c r="AL114" s="72" t="s">
        <v>230</v>
      </c>
      <c r="AM114" s="155">
        <v>10</v>
      </c>
      <c r="AN114" s="155">
        <v>30</v>
      </c>
      <c r="AO114" s="155">
        <v>30</v>
      </c>
      <c r="AP114" s="155">
        <v>20</v>
      </c>
      <c r="AQ114" s="155">
        <v>90</v>
      </c>
      <c r="AR114" s="87"/>
      <c r="AS114" s="172">
        <v>5.5533959015938248E-4</v>
      </c>
      <c r="AT114" s="172">
        <v>2.1627856679403072E-3</v>
      </c>
      <c r="AU114" s="172">
        <v>3.2102728731942215E-3</v>
      </c>
      <c r="AV114" s="172">
        <v>2.1215657154980377E-3</v>
      </c>
      <c r="AW114" s="172">
        <v>1.7769002961500495E-3</v>
      </c>
      <c r="AY114" s="234"/>
      <c r="AZ114" s="143" t="s">
        <v>442</v>
      </c>
      <c r="BA114" s="72" t="s">
        <v>230</v>
      </c>
      <c r="BB114" s="165">
        <v>0.875</v>
      </c>
      <c r="BC114" s="165">
        <v>0.80645161290322576</v>
      </c>
      <c r="BD114" s="165">
        <v>0.45454545454545453</v>
      </c>
      <c r="BE114" s="165">
        <v>0.33333333333333331</v>
      </c>
      <c r="BF114" s="165">
        <v>0.703125</v>
      </c>
    </row>
    <row r="115" spans="1:58" ht="18" customHeight="1" x14ac:dyDescent="0.25">
      <c r="A115" s="234"/>
      <c r="B115" s="143" t="s">
        <v>443</v>
      </c>
      <c r="C115" s="72" t="s">
        <v>53</v>
      </c>
      <c r="D115" s="155">
        <v>170</v>
      </c>
      <c r="E115" s="155">
        <v>190</v>
      </c>
      <c r="F115" s="155">
        <v>75</v>
      </c>
      <c r="G115" s="155">
        <v>55</v>
      </c>
      <c r="H115" s="155">
        <v>490</v>
      </c>
      <c r="I115" s="62"/>
      <c r="J115" s="155">
        <v>33833</v>
      </c>
      <c r="K115" s="155">
        <v>23998</v>
      </c>
      <c r="L115" s="155">
        <v>16765</v>
      </c>
      <c r="M115" s="155">
        <v>20235</v>
      </c>
      <c r="N115" s="155">
        <v>94831</v>
      </c>
      <c r="O115" s="165">
        <v>5.0246800461088287E-3</v>
      </c>
      <c r="P115" s="165">
        <v>7.917326443870323E-3</v>
      </c>
      <c r="Q115" s="165">
        <v>4.4736057262153295E-3</v>
      </c>
      <c r="R115" s="165">
        <v>2.7180627625401532E-3</v>
      </c>
      <c r="S115" s="165">
        <v>5.1670867121510903E-3</v>
      </c>
      <c r="U115" s="234"/>
      <c r="V115" s="143" t="s">
        <v>443</v>
      </c>
      <c r="W115" s="72" t="s">
        <v>53</v>
      </c>
      <c r="X115" s="177">
        <v>160</v>
      </c>
      <c r="Y115" s="177">
        <v>175</v>
      </c>
      <c r="Z115" s="177">
        <v>25</v>
      </c>
      <c r="AA115" s="177">
        <v>15</v>
      </c>
      <c r="AB115" s="177">
        <v>370</v>
      </c>
      <c r="AC115" s="40"/>
      <c r="AD115" s="172">
        <v>4.7291106316318388E-3</v>
      </c>
      <c r="AE115" s="172">
        <v>7.2922743561963498E-3</v>
      </c>
      <c r="AF115" s="172">
        <v>1.4912019087384432E-3</v>
      </c>
      <c r="AG115" s="172">
        <v>7.4128984432913266E-4</v>
      </c>
      <c r="AH115" s="172">
        <v>3.9016777214202106E-3</v>
      </c>
      <c r="AJ115" s="234"/>
      <c r="AK115" s="143" t="s">
        <v>443</v>
      </c>
      <c r="AL115" s="72" t="s">
        <v>53</v>
      </c>
      <c r="AM115" s="155">
        <v>15</v>
      </c>
      <c r="AN115" s="155">
        <v>15</v>
      </c>
      <c r="AO115" s="155">
        <v>50</v>
      </c>
      <c r="AP115" s="155">
        <v>40</v>
      </c>
      <c r="AQ115" s="155">
        <v>120</v>
      </c>
      <c r="AR115" s="87"/>
      <c r="AS115" s="172">
        <v>4.4335412171548488E-4</v>
      </c>
      <c r="AT115" s="172">
        <v>6.2505208767397286E-4</v>
      </c>
      <c r="AU115" s="172">
        <v>2.9824038174768863E-3</v>
      </c>
      <c r="AV115" s="172">
        <v>1.9767729182110206E-3</v>
      </c>
      <c r="AW115" s="172">
        <v>1.265408990730879E-3</v>
      </c>
      <c r="AY115" s="234"/>
      <c r="AZ115" s="143" t="s">
        <v>443</v>
      </c>
      <c r="BA115" s="72" t="s">
        <v>53</v>
      </c>
      <c r="BB115" s="165">
        <v>0.94117647058823528</v>
      </c>
      <c r="BC115" s="165">
        <v>0.92105263157894735</v>
      </c>
      <c r="BD115" s="165">
        <v>0.33333333333333331</v>
      </c>
      <c r="BE115" s="165">
        <v>0.27272727272727271</v>
      </c>
      <c r="BF115" s="165">
        <v>0.75510204081632648</v>
      </c>
    </row>
    <row r="116" spans="1:58" ht="18" customHeight="1" x14ac:dyDescent="0.25">
      <c r="A116" s="234"/>
      <c r="B116" s="143" t="s">
        <v>444</v>
      </c>
      <c r="C116" s="72" t="s">
        <v>67</v>
      </c>
      <c r="D116" s="155">
        <v>95</v>
      </c>
      <c r="E116" s="155">
        <v>90</v>
      </c>
      <c r="F116" s="155">
        <v>45</v>
      </c>
      <c r="G116" s="155">
        <v>55</v>
      </c>
      <c r="H116" s="155">
        <v>285</v>
      </c>
      <c r="I116" s="62"/>
      <c r="J116" s="155">
        <v>27195</v>
      </c>
      <c r="K116" s="155">
        <v>21556</v>
      </c>
      <c r="L116" s="155">
        <v>15877</v>
      </c>
      <c r="M116" s="155">
        <v>18198</v>
      </c>
      <c r="N116" s="155">
        <v>82826</v>
      </c>
      <c r="O116" s="165">
        <v>3.4932892075749218E-3</v>
      </c>
      <c r="P116" s="165">
        <v>4.1751716459454448E-3</v>
      </c>
      <c r="Q116" s="165">
        <v>2.8342885935630155E-3</v>
      </c>
      <c r="R116" s="165">
        <v>3.0223101439718651E-3</v>
      </c>
      <c r="S116" s="165">
        <v>3.4409484944341148E-3</v>
      </c>
      <c r="U116" s="234"/>
      <c r="V116" s="143" t="s">
        <v>444</v>
      </c>
      <c r="W116" s="72" t="s">
        <v>67</v>
      </c>
      <c r="X116" s="177">
        <v>75</v>
      </c>
      <c r="Y116" s="177">
        <v>65</v>
      </c>
      <c r="Z116" s="177" t="s">
        <v>317</v>
      </c>
      <c r="AA116" s="177" t="s">
        <v>317</v>
      </c>
      <c r="AB116" s="177">
        <v>150</v>
      </c>
      <c r="AC116" s="40"/>
      <c r="AD116" s="172">
        <v>2.7578599007170436E-3</v>
      </c>
      <c r="AE116" s="172">
        <v>3.0154017442939321E-3</v>
      </c>
      <c r="AF116" s="172" t="s">
        <v>317</v>
      </c>
      <c r="AG116" s="172" t="s">
        <v>317</v>
      </c>
      <c r="AH116" s="172">
        <v>1.8110255233863763E-3</v>
      </c>
      <c r="AJ116" s="234"/>
      <c r="AK116" s="143" t="s">
        <v>444</v>
      </c>
      <c r="AL116" s="72" t="s">
        <v>67</v>
      </c>
      <c r="AM116" s="155">
        <v>20</v>
      </c>
      <c r="AN116" s="155">
        <v>20</v>
      </c>
      <c r="AO116" s="155">
        <v>40</v>
      </c>
      <c r="AP116" s="155">
        <v>50</v>
      </c>
      <c r="AQ116" s="155">
        <v>130</v>
      </c>
      <c r="AR116" s="87"/>
      <c r="AS116" s="172">
        <v>7.3542930685787831E-4</v>
      </c>
      <c r="AT116" s="172">
        <v>9.2781592132120988E-4</v>
      </c>
      <c r="AU116" s="172">
        <v>2.5193676387226804E-3</v>
      </c>
      <c r="AV116" s="172">
        <v>2.7475546763380591E-3</v>
      </c>
      <c r="AW116" s="172">
        <v>1.5695554536015262E-3</v>
      </c>
      <c r="AY116" s="234"/>
      <c r="AZ116" s="143" t="s">
        <v>444</v>
      </c>
      <c r="BA116" s="72" t="s">
        <v>67</v>
      </c>
      <c r="BB116" s="165">
        <v>0.78947368421052633</v>
      </c>
      <c r="BC116" s="165">
        <v>0.72222222222222221</v>
      </c>
      <c r="BD116" s="165" t="s">
        <v>317</v>
      </c>
      <c r="BE116" s="165" t="s">
        <v>317</v>
      </c>
      <c r="BF116" s="165">
        <v>0.52631578947368418</v>
      </c>
    </row>
    <row r="117" spans="1:58" ht="18" customHeight="1" x14ac:dyDescent="0.25">
      <c r="A117" s="234"/>
      <c r="B117" s="143" t="s">
        <v>445</v>
      </c>
      <c r="C117" s="72" t="s">
        <v>231</v>
      </c>
      <c r="D117" s="155">
        <v>35</v>
      </c>
      <c r="E117" s="155">
        <v>95</v>
      </c>
      <c r="F117" s="155">
        <v>55</v>
      </c>
      <c r="G117" s="155">
        <v>25</v>
      </c>
      <c r="H117" s="155">
        <v>215</v>
      </c>
      <c r="I117" s="62"/>
      <c r="J117" s="155">
        <v>15414</v>
      </c>
      <c r="K117" s="155">
        <v>14274</v>
      </c>
      <c r="L117" s="155">
        <v>9523</v>
      </c>
      <c r="M117" s="155">
        <v>9695</v>
      </c>
      <c r="N117" s="155">
        <v>48906</v>
      </c>
      <c r="O117" s="165">
        <v>2.270663033605813E-3</v>
      </c>
      <c r="P117" s="165">
        <v>6.6554574751296067E-3</v>
      </c>
      <c r="Q117" s="165">
        <v>5.7754909167279222E-3</v>
      </c>
      <c r="R117" s="165">
        <v>2.5786487880350697E-3</v>
      </c>
      <c r="S117" s="165">
        <v>4.3961886067149228E-3</v>
      </c>
      <c r="U117" s="234"/>
      <c r="V117" s="143" t="s">
        <v>445</v>
      </c>
      <c r="W117" s="72" t="s">
        <v>231</v>
      </c>
      <c r="X117" s="177">
        <v>30</v>
      </c>
      <c r="Y117" s="177">
        <v>65</v>
      </c>
      <c r="Z117" s="177">
        <v>10</v>
      </c>
      <c r="AA117" s="177" t="s">
        <v>317</v>
      </c>
      <c r="AB117" s="177">
        <v>110</v>
      </c>
      <c r="AC117" s="40"/>
      <c r="AD117" s="172">
        <v>1.946282600233554E-3</v>
      </c>
      <c r="AE117" s="172">
        <v>4.5537340619307837E-3</v>
      </c>
      <c r="AF117" s="172">
        <v>1.0500892575868949E-3</v>
      </c>
      <c r="AG117" s="172" t="s">
        <v>317</v>
      </c>
      <c r="AH117" s="172">
        <v>2.249212775528565E-3</v>
      </c>
      <c r="AJ117" s="234"/>
      <c r="AK117" s="143" t="s">
        <v>445</v>
      </c>
      <c r="AL117" s="72" t="s">
        <v>231</v>
      </c>
      <c r="AM117" s="155" t="s">
        <v>317</v>
      </c>
      <c r="AN117" s="155">
        <v>30</v>
      </c>
      <c r="AO117" s="155">
        <v>45</v>
      </c>
      <c r="AP117" s="155">
        <v>20</v>
      </c>
      <c r="AQ117" s="155">
        <v>105</v>
      </c>
      <c r="AR117" s="87"/>
      <c r="AS117" s="172" t="s">
        <v>317</v>
      </c>
      <c r="AT117" s="172">
        <v>2.101723413198823E-3</v>
      </c>
      <c r="AU117" s="172">
        <v>4.7254016591410271E-3</v>
      </c>
      <c r="AV117" s="172">
        <v>2.0629190304280558E-3</v>
      </c>
      <c r="AW117" s="172">
        <v>2.1469758311863573E-3</v>
      </c>
      <c r="AY117" s="234"/>
      <c r="AZ117" s="143" t="s">
        <v>445</v>
      </c>
      <c r="BA117" s="72" t="s">
        <v>231</v>
      </c>
      <c r="BB117" s="165">
        <v>0.8571428571428571</v>
      </c>
      <c r="BC117" s="165">
        <v>0.68421052631578949</v>
      </c>
      <c r="BD117" s="165">
        <v>0.18181818181818182</v>
      </c>
      <c r="BE117" s="165" t="s">
        <v>317</v>
      </c>
      <c r="BF117" s="165">
        <v>0.51162790697674421</v>
      </c>
    </row>
    <row r="118" spans="1:58" ht="18" customHeight="1" x14ac:dyDescent="0.25">
      <c r="A118" s="234"/>
      <c r="B118" s="143" t="s">
        <v>446</v>
      </c>
      <c r="C118" s="72" t="s">
        <v>64</v>
      </c>
      <c r="D118" s="155">
        <v>110</v>
      </c>
      <c r="E118" s="155">
        <v>215</v>
      </c>
      <c r="F118" s="155">
        <v>105</v>
      </c>
      <c r="G118" s="155">
        <v>90</v>
      </c>
      <c r="H118" s="155">
        <v>525</v>
      </c>
      <c r="I118" s="62"/>
      <c r="J118" s="155">
        <v>24787</v>
      </c>
      <c r="K118" s="155">
        <v>18986</v>
      </c>
      <c r="L118" s="155">
        <v>12798</v>
      </c>
      <c r="M118" s="155">
        <v>15027</v>
      </c>
      <c r="N118" s="155">
        <v>71598</v>
      </c>
      <c r="O118" s="165">
        <v>4.4378101424133619E-3</v>
      </c>
      <c r="P118" s="165">
        <v>1.1324133572105762E-2</v>
      </c>
      <c r="Q118" s="165">
        <v>8.204406938584154E-3</v>
      </c>
      <c r="R118" s="165">
        <v>5.9892194050708723E-3</v>
      </c>
      <c r="S118" s="165">
        <v>7.3326070560630185E-3</v>
      </c>
      <c r="U118" s="234"/>
      <c r="V118" s="143" t="s">
        <v>446</v>
      </c>
      <c r="W118" s="72" t="s">
        <v>64</v>
      </c>
      <c r="X118" s="177">
        <v>95</v>
      </c>
      <c r="Y118" s="177">
        <v>185</v>
      </c>
      <c r="Z118" s="177">
        <v>35</v>
      </c>
      <c r="AA118" s="177">
        <v>45</v>
      </c>
      <c r="AB118" s="177">
        <v>360</v>
      </c>
      <c r="AC118" s="40"/>
      <c r="AD118" s="172">
        <v>3.8326542139024487E-3</v>
      </c>
      <c r="AE118" s="172">
        <v>9.7440219108817019E-3</v>
      </c>
      <c r="AF118" s="172">
        <v>2.7348023128613845E-3</v>
      </c>
      <c r="AG118" s="172">
        <v>2.9946097025354361E-3</v>
      </c>
      <c r="AH118" s="172">
        <v>5.0280734098717842E-3</v>
      </c>
      <c r="AJ118" s="234"/>
      <c r="AK118" s="143" t="s">
        <v>446</v>
      </c>
      <c r="AL118" s="72" t="s">
        <v>64</v>
      </c>
      <c r="AM118" s="155">
        <v>15</v>
      </c>
      <c r="AN118" s="155">
        <v>35</v>
      </c>
      <c r="AO118" s="155">
        <v>70</v>
      </c>
      <c r="AP118" s="155">
        <v>45</v>
      </c>
      <c r="AQ118" s="155">
        <v>165</v>
      </c>
      <c r="AR118" s="87"/>
      <c r="AS118" s="172">
        <v>6.0515592851091303E-4</v>
      </c>
      <c r="AT118" s="172">
        <v>1.8434636047614031E-3</v>
      </c>
      <c r="AU118" s="172">
        <v>5.469604625722769E-3</v>
      </c>
      <c r="AV118" s="172">
        <v>2.9946097025354361E-3</v>
      </c>
      <c r="AW118" s="172">
        <v>2.3045336461912343E-3</v>
      </c>
      <c r="AY118" s="234"/>
      <c r="AZ118" s="143" t="s">
        <v>446</v>
      </c>
      <c r="BA118" s="72" t="s">
        <v>64</v>
      </c>
      <c r="BB118" s="165">
        <v>0.86363636363636365</v>
      </c>
      <c r="BC118" s="165">
        <v>0.86046511627906974</v>
      </c>
      <c r="BD118" s="165">
        <v>0.33333333333333331</v>
      </c>
      <c r="BE118" s="165">
        <v>0.5</v>
      </c>
      <c r="BF118" s="165">
        <v>0.68571428571428572</v>
      </c>
    </row>
    <row r="119" spans="1:58" ht="18" customHeight="1" x14ac:dyDescent="0.25">
      <c r="A119" s="234"/>
      <c r="B119" s="143" t="s">
        <v>447</v>
      </c>
      <c r="C119" s="72" t="s">
        <v>232</v>
      </c>
      <c r="D119" s="155">
        <v>75</v>
      </c>
      <c r="E119" s="155">
        <v>160</v>
      </c>
      <c r="F119" s="155">
        <v>65</v>
      </c>
      <c r="G119" s="155">
        <v>35</v>
      </c>
      <c r="H119" s="155">
        <v>335</v>
      </c>
      <c r="J119" s="155">
        <v>16542</v>
      </c>
      <c r="K119" s="155">
        <v>14404</v>
      </c>
      <c r="L119" s="155">
        <v>10097</v>
      </c>
      <c r="M119" s="155">
        <v>10715</v>
      </c>
      <c r="N119" s="155">
        <v>51758</v>
      </c>
      <c r="O119" s="165">
        <v>4.5339136742836416E-3</v>
      </c>
      <c r="P119" s="165">
        <v>1.1108025548458762E-2</v>
      </c>
      <c r="Q119" s="165">
        <v>6.437555709616718E-3</v>
      </c>
      <c r="R119" s="165">
        <v>3.2664489034064394E-3</v>
      </c>
      <c r="S119" s="165">
        <v>6.4724293828973302E-3</v>
      </c>
      <c r="U119" s="234"/>
      <c r="V119" s="143" t="s">
        <v>447</v>
      </c>
      <c r="W119" s="72" t="s">
        <v>232</v>
      </c>
      <c r="X119" s="177">
        <v>60</v>
      </c>
      <c r="Y119" s="177">
        <v>125</v>
      </c>
      <c r="Z119" s="177">
        <v>25</v>
      </c>
      <c r="AA119" s="177">
        <v>10</v>
      </c>
      <c r="AB119" s="177">
        <v>220</v>
      </c>
      <c r="AC119" s="40"/>
      <c r="AD119" s="172">
        <v>3.6271309394269131E-3</v>
      </c>
      <c r="AE119" s="172">
        <v>8.6781449597334078E-3</v>
      </c>
      <c r="AF119" s="172">
        <v>2.475982965237199E-3</v>
      </c>
      <c r="AG119" s="172">
        <v>9.3327111525898275E-4</v>
      </c>
      <c r="AH119" s="172">
        <v>4.2505506395146648E-3</v>
      </c>
      <c r="AJ119" s="234"/>
      <c r="AK119" s="143" t="s">
        <v>447</v>
      </c>
      <c r="AL119" s="72" t="s">
        <v>232</v>
      </c>
      <c r="AM119" s="155">
        <v>15</v>
      </c>
      <c r="AN119" s="155">
        <v>35</v>
      </c>
      <c r="AO119" s="155">
        <v>40</v>
      </c>
      <c r="AP119" s="155">
        <v>25</v>
      </c>
      <c r="AQ119" s="155">
        <v>115</v>
      </c>
      <c r="AR119" s="87"/>
      <c r="AS119" s="172">
        <v>9.0678273485672828E-4</v>
      </c>
      <c r="AT119" s="172">
        <v>2.4298805887253542E-3</v>
      </c>
      <c r="AU119" s="172">
        <v>3.961572744379519E-3</v>
      </c>
      <c r="AV119" s="172">
        <v>2.3331777881474567E-3</v>
      </c>
      <c r="AW119" s="172">
        <v>2.2218787433826654E-3</v>
      </c>
      <c r="AY119" s="234"/>
      <c r="AZ119" s="143" t="s">
        <v>447</v>
      </c>
      <c r="BA119" s="72" t="s">
        <v>232</v>
      </c>
      <c r="BB119" s="165">
        <v>0.8</v>
      </c>
      <c r="BC119" s="165">
        <v>0.78125</v>
      </c>
      <c r="BD119" s="165">
        <v>0.38461538461538464</v>
      </c>
      <c r="BE119" s="165">
        <v>0.2857142857142857</v>
      </c>
      <c r="BF119" s="165">
        <v>0.65671641791044777</v>
      </c>
    </row>
    <row r="120" spans="1:58" ht="18" customHeight="1" x14ac:dyDescent="0.25">
      <c r="A120" s="234"/>
      <c r="B120" s="143" t="s">
        <v>448</v>
      </c>
      <c r="C120" s="72" t="s">
        <v>52</v>
      </c>
      <c r="D120" s="155">
        <v>145</v>
      </c>
      <c r="E120" s="155">
        <v>175</v>
      </c>
      <c r="F120" s="155">
        <v>60</v>
      </c>
      <c r="G120" s="155">
        <v>35</v>
      </c>
      <c r="H120" s="155">
        <v>410</v>
      </c>
      <c r="I120" s="62"/>
      <c r="J120" s="155">
        <v>26785</v>
      </c>
      <c r="K120" s="155">
        <v>20250</v>
      </c>
      <c r="L120" s="155">
        <v>14225</v>
      </c>
      <c r="M120" s="155">
        <v>16741</v>
      </c>
      <c r="N120" s="155">
        <v>78001</v>
      </c>
      <c r="O120" s="165">
        <v>5.4134776927384732E-3</v>
      </c>
      <c r="P120" s="165">
        <v>8.6419753086419745E-3</v>
      </c>
      <c r="Q120" s="165">
        <v>4.2179261862917402E-3</v>
      </c>
      <c r="R120" s="165">
        <v>2.0906755868825041E-3</v>
      </c>
      <c r="S120" s="165">
        <v>5.2563428673991358E-3</v>
      </c>
      <c r="U120" s="234"/>
      <c r="V120" s="143" t="s">
        <v>448</v>
      </c>
      <c r="W120" s="72" t="s">
        <v>52</v>
      </c>
      <c r="X120" s="177">
        <v>140</v>
      </c>
      <c r="Y120" s="177">
        <v>155</v>
      </c>
      <c r="Z120" s="177">
        <v>25</v>
      </c>
      <c r="AA120" s="177">
        <v>10</v>
      </c>
      <c r="AB120" s="177">
        <v>330</v>
      </c>
      <c r="AC120" s="40"/>
      <c r="AD120" s="172">
        <v>5.2268060481612845E-3</v>
      </c>
      <c r="AE120" s="172">
        <v>7.6543209876543212E-3</v>
      </c>
      <c r="AF120" s="172">
        <v>1.7574692442882249E-3</v>
      </c>
      <c r="AG120" s="172">
        <v>5.9733588196642974E-4</v>
      </c>
      <c r="AH120" s="172">
        <v>4.2307149908334509E-3</v>
      </c>
      <c r="AJ120" s="234"/>
      <c r="AK120" s="143" t="s">
        <v>448</v>
      </c>
      <c r="AL120" s="72" t="s">
        <v>52</v>
      </c>
      <c r="AM120" s="155" t="s">
        <v>317</v>
      </c>
      <c r="AN120" s="155">
        <v>20</v>
      </c>
      <c r="AO120" s="155">
        <v>35</v>
      </c>
      <c r="AP120" s="155">
        <v>25</v>
      </c>
      <c r="AQ120" s="155">
        <v>80</v>
      </c>
      <c r="AR120" s="87"/>
      <c r="AS120" s="172" t="s">
        <v>317</v>
      </c>
      <c r="AT120" s="172">
        <v>9.8765432098765434E-4</v>
      </c>
      <c r="AU120" s="172">
        <v>2.4604569420035149E-3</v>
      </c>
      <c r="AV120" s="172">
        <v>1.4933397049160743E-3</v>
      </c>
      <c r="AW120" s="172">
        <v>1.0256278765656851E-3</v>
      </c>
      <c r="AY120" s="234"/>
      <c r="AZ120" s="143" t="s">
        <v>448</v>
      </c>
      <c r="BA120" s="72" t="s">
        <v>52</v>
      </c>
      <c r="BB120" s="165">
        <v>0.96551724137931039</v>
      </c>
      <c r="BC120" s="165">
        <v>0.88571428571428568</v>
      </c>
      <c r="BD120" s="165">
        <v>0.41666666666666669</v>
      </c>
      <c r="BE120" s="165">
        <v>0.2857142857142857</v>
      </c>
      <c r="BF120" s="165">
        <v>0.80487804878048785</v>
      </c>
    </row>
    <row r="121" spans="1:58" ht="18" customHeight="1" x14ac:dyDescent="0.25">
      <c r="A121" s="234"/>
      <c r="B121" s="143" t="s">
        <v>449</v>
      </c>
      <c r="C121" s="72" t="s">
        <v>68</v>
      </c>
      <c r="D121" s="155">
        <v>105</v>
      </c>
      <c r="E121" s="155">
        <v>115</v>
      </c>
      <c r="F121" s="155">
        <v>45</v>
      </c>
      <c r="G121" s="155">
        <v>55</v>
      </c>
      <c r="H121" s="155">
        <v>320</v>
      </c>
      <c r="I121" s="62"/>
      <c r="J121" s="155">
        <v>25996</v>
      </c>
      <c r="K121" s="155">
        <v>19127</v>
      </c>
      <c r="L121" s="155">
        <v>12830</v>
      </c>
      <c r="M121" s="155">
        <v>14483</v>
      </c>
      <c r="N121" s="155">
        <v>72436</v>
      </c>
      <c r="O121" s="165">
        <v>4.0390829358362829E-3</v>
      </c>
      <c r="P121" s="165">
        <v>6.012443143200711E-3</v>
      </c>
      <c r="Q121" s="165">
        <v>3.5074045206547155E-3</v>
      </c>
      <c r="R121" s="165">
        <v>3.7975557550231306E-3</v>
      </c>
      <c r="S121" s="165">
        <v>4.4176928599039154E-3</v>
      </c>
      <c r="U121" s="234"/>
      <c r="V121" s="143" t="s">
        <v>449</v>
      </c>
      <c r="W121" s="72" t="s">
        <v>68</v>
      </c>
      <c r="X121" s="177">
        <v>90</v>
      </c>
      <c r="Y121" s="177">
        <v>100</v>
      </c>
      <c r="Z121" s="177">
        <v>10</v>
      </c>
      <c r="AA121" s="177">
        <v>10</v>
      </c>
      <c r="AB121" s="177">
        <v>210</v>
      </c>
      <c r="AC121" s="40"/>
      <c r="AD121" s="172">
        <v>3.4620710878596707E-3</v>
      </c>
      <c r="AE121" s="172">
        <v>5.2282114288701833E-3</v>
      </c>
      <c r="AF121" s="172">
        <v>7.7942322681215901E-4</v>
      </c>
      <c r="AG121" s="172">
        <v>6.9046468273147824E-4</v>
      </c>
      <c r="AH121" s="172">
        <v>2.8991109393119445E-3</v>
      </c>
      <c r="AJ121" s="234"/>
      <c r="AK121" s="143" t="s">
        <v>449</v>
      </c>
      <c r="AL121" s="72" t="s">
        <v>68</v>
      </c>
      <c r="AM121" s="155">
        <v>15</v>
      </c>
      <c r="AN121" s="155">
        <v>15</v>
      </c>
      <c r="AO121" s="155">
        <v>35</v>
      </c>
      <c r="AP121" s="155">
        <v>45</v>
      </c>
      <c r="AQ121" s="155">
        <v>110</v>
      </c>
      <c r="AR121" s="87"/>
      <c r="AS121" s="172">
        <v>5.7701184797661178E-4</v>
      </c>
      <c r="AT121" s="172">
        <v>7.8423171433052749E-4</v>
      </c>
      <c r="AU121" s="172">
        <v>2.7279812938425566E-3</v>
      </c>
      <c r="AV121" s="172">
        <v>3.1070910722916525E-3</v>
      </c>
      <c r="AW121" s="172">
        <v>1.5185819205919709E-3</v>
      </c>
      <c r="AY121" s="234"/>
      <c r="AZ121" s="143" t="s">
        <v>449</v>
      </c>
      <c r="BA121" s="72" t="s">
        <v>68</v>
      </c>
      <c r="BB121" s="165">
        <v>0.8571428571428571</v>
      </c>
      <c r="BC121" s="165">
        <v>0.86956521739130432</v>
      </c>
      <c r="BD121" s="165">
        <v>0.22222222222222221</v>
      </c>
      <c r="BE121" s="165">
        <v>0.18181818181818182</v>
      </c>
      <c r="BF121" s="165">
        <v>0.65625</v>
      </c>
    </row>
    <row r="122" spans="1:58" ht="18" customHeight="1" x14ac:dyDescent="0.25">
      <c r="A122" s="234"/>
      <c r="B122" s="143" t="s">
        <v>450</v>
      </c>
      <c r="C122" s="72" t="s">
        <v>66</v>
      </c>
      <c r="D122" s="155">
        <v>85</v>
      </c>
      <c r="E122" s="155">
        <v>200</v>
      </c>
      <c r="F122" s="155">
        <v>55</v>
      </c>
      <c r="G122" s="155">
        <v>25</v>
      </c>
      <c r="H122" s="155">
        <v>365</v>
      </c>
      <c r="I122" s="62"/>
      <c r="J122" s="155">
        <v>26075</v>
      </c>
      <c r="K122" s="155">
        <v>18703</v>
      </c>
      <c r="L122" s="155">
        <v>11637</v>
      </c>
      <c r="M122" s="155">
        <v>12639</v>
      </c>
      <c r="N122" s="155">
        <v>69054</v>
      </c>
      <c r="O122" s="165">
        <v>3.2598274209012464E-3</v>
      </c>
      <c r="P122" s="165">
        <v>1.0693471635566486E-2</v>
      </c>
      <c r="Q122" s="165">
        <v>4.7263040302483461E-3</v>
      </c>
      <c r="R122" s="165">
        <v>1.9780045889706463E-3</v>
      </c>
      <c r="S122" s="165">
        <v>5.2857184232629533E-3</v>
      </c>
      <c r="U122" s="234"/>
      <c r="V122" s="143" t="s">
        <v>450</v>
      </c>
      <c r="W122" s="72" t="s">
        <v>66</v>
      </c>
      <c r="X122" s="177">
        <v>75</v>
      </c>
      <c r="Y122" s="177">
        <v>165</v>
      </c>
      <c r="Z122" s="177">
        <v>20</v>
      </c>
      <c r="AA122" s="177">
        <v>10</v>
      </c>
      <c r="AB122" s="177">
        <v>270</v>
      </c>
      <c r="AC122" s="40"/>
      <c r="AD122" s="172">
        <v>2.8763183125599234E-3</v>
      </c>
      <c r="AE122" s="172">
        <v>8.822114099342351E-3</v>
      </c>
      <c r="AF122" s="172">
        <v>1.7186560109993985E-3</v>
      </c>
      <c r="AG122" s="172">
        <v>7.9120183558825858E-4</v>
      </c>
      <c r="AH122" s="172">
        <v>3.9099834911808153E-3</v>
      </c>
      <c r="AJ122" s="234"/>
      <c r="AK122" s="143" t="s">
        <v>450</v>
      </c>
      <c r="AL122" s="72" t="s">
        <v>66</v>
      </c>
      <c r="AM122" s="155">
        <v>10</v>
      </c>
      <c r="AN122" s="155">
        <v>35</v>
      </c>
      <c r="AO122" s="155">
        <v>35</v>
      </c>
      <c r="AP122" s="155">
        <v>15</v>
      </c>
      <c r="AQ122" s="155">
        <v>95</v>
      </c>
      <c r="AR122" s="87"/>
      <c r="AS122" s="172">
        <v>3.8350910834132309E-4</v>
      </c>
      <c r="AT122" s="172">
        <v>1.8713575362241351E-3</v>
      </c>
      <c r="AU122" s="172">
        <v>3.0076480192489474E-3</v>
      </c>
      <c r="AV122" s="172">
        <v>1.1868027533823878E-3</v>
      </c>
      <c r="AW122" s="172">
        <v>1.3757349320821387E-3</v>
      </c>
      <c r="AY122" s="234"/>
      <c r="AZ122" s="143" t="s">
        <v>450</v>
      </c>
      <c r="BA122" s="72" t="s">
        <v>66</v>
      </c>
      <c r="BB122" s="165">
        <v>0.88235294117647056</v>
      </c>
      <c r="BC122" s="165">
        <v>0.82499999999999996</v>
      </c>
      <c r="BD122" s="165">
        <v>0.36363636363636365</v>
      </c>
      <c r="BE122" s="165">
        <v>0.4</v>
      </c>
      <c r="BF122" s="165">
        <v>0.73972602739726023</v>
      </c>
    </row>
    <row r="123" spans="1:58" ht="18" customHeight="1" x14ac:dyDescent="0.25">
      <c r="A123" s="235"/>
      <c r="B123" s="143" t="s">
        <v>451</v>
      </c>
      <c r="C123" s="72" t="s">
        <v>62</v>
      </c>
      <c r="D123" s="155">
        <v>45</v>
      </c>
      <c r="E123" s="155">
        <v>85</v>
      </c>
      <c r="F123" s="155">
        <v>35</v>
      </c>
      <c r="G123" s="155">
        <v>25</v>
      </c>
      <c r="H123" s="155">
        <v>190</v>
      </c>
      <c r="I123" s="62"/>
      <c r="J123" s="155">
        <v>16604</v>
      </c>
      <c r="K123" s="155">
        <v>14431</v>
      </c>
      <c r="L123" s="155">
        <v>9597</v>
      </c>
      <c r="M123" s="155">
        <v>12409</v>
      </c>
      <c r="N123" s="155">
        <v>53041</v>
      </c>
      <c r="O123" s="165">
        <v>2.7101903155866058E-3</v>
      </c>
      <c r="P123" s="165">
        <v>5.8900977063266581E-3</v>
      </c>
      <c r="Q123" s="165">
        <v>3.6469730123997084E-3</v>
      </c>
      <c r="R123" s="165">
        <v>2.0146667741155612E-3</v>
      </c>
      <c r="S123" s="165">
        <v>3.5821345751399863E-3</v>
      </c>
      <c r="U123" s="235"/>
      <c r="V123" s="143" t="s">
        <v>451</v>
      </c>
      <c r="W123" s="72" t="s">
        <v>62</v>
      </c>
      <c r="X123" s="177">
        <v>45</v>
      </c>
      <c r="Y123" s="177">
        <v>70</v>
      </c>
      <c r="Z123" s="177">
        <v>15</v>
      </c>
      <c r="AA123" s="177" t="s">
        <v>317</v>
      </c>
      <c r="AB123" s="177">
        <v>135</v>
      </c>
      <c r="AC123" s="40"/>
      <c r="AD123" s="172">
        <v>2.7101903155866058E-3</v>
      </c>
      <c r="AE123" s="172">
        <v>4.8506686993278359E-3</v>
      </c>
      <c r="AF123" s="172">
        <v>1.5629884338855893E-3</v>
      </c>
      <c r="AG123" s="172" t="s">
        <v>317</v>
      </c>
      <c r="AH123" s="172">
        <v>2.5452008823363061E-3</v>
      </c>
      <c r="AJ123" s="235"/>
      <c r="AK123" s="143" t="s">
        <v>451</v>
      </c>
      <c r="AL123" s="72" t="s">
        <v>62</v>
      </c>
      <c r="AM123" s="155" t="s">
        <v>317</v>
      </c>
      <c r="AN123" s="155">
        <v>15</v>
      </c>
      <c r="AO123" s="155">
        <v>20</v>
      </c>
      <c r="AP123" s="155">
        <v>15</v>
      </c>
      <c r="AQ123" s="155">
        <v>55</v>
      </c>
      <c r="AR123" s="87"/>
      <c r="AS123" s="172" t="s">
        <v>317</v>
      </c>
      <c r="AT123" s="172">
        <v>1.039429006998822E-3</v>
      </c>
      <c r="AU123" s="172">
        <v>2.0839845785141191E-3</v>
      </c>
      <c r="AV123" s="172">
        <v>1.2088000644693369E-3</v>
      </c>
      <c r="AW123" s="172">
        <v>1.0369336928036802E-3</v>
      </c>
      <c r="AY123" s="235"/>
      <c r="AZ123" s="143" t="s">
        <v>451</v>
      </c>
      <c r="BA123" s="72" t="s">
        <v>62</v>
      </c>
      <c r="BB123" s="165">
        <v>1</v>
      </c>
      <c r="BC123" s="165">
        <v>0.82352941176470584</v>
      </c>
      <c r="BD123" s="165">
        <v>0.42857142857142855</v>
      </c>
      <c r="BE123" s="165" t="s">
        <v>317</v>
      </c>
      <c r="BF123" s="165">
        <v>0.71052631578947367</v>
      </c>
    </row>
    <row r="124" spans="1:58" ht="8.25" customHeight="1" x14ac:dyDescent="0.25">
      <c r="A124" s="31"/>
      <c r="B124" s="73"/>
      <c r="C124" s="31"/>
      <c r="D124" s="158"/>
      <c r="E124" s="158"/>
      <c r="F124" s="158"/>
      <c r="G124" s="158"/>
      <c r="H124" s="179"/>
      <c r="J124" s="155"/>
      <c r="K124" s="155"/>
      <c r="L124" s="155"/>
      <c r="M124" s="155"/>
      <c r="N124" s="155"/>
      <c r="O124" s="170"/>
      <c r="P124" s="170"/>
      <c r="Q124" s="170"/>
      <c r="R124" s="170"/>
      <c r="S124" s="171"/>
      <c r="U124" s="31"/>
      <c r="V124" s="73"/>
      <c r="W124" s="31"/>
      <c r="X124" s="166"/>
      <c r="Y124" s="166"/>
      <c r="Z124" s="166"/>
      <c r="AA124" s="166"/>
      <c r="AB124" s="178"/>
      <c r="AC124" s="24"/>
      <c r="AD124" s="200"/>
      <c r="AE124" s="200"/>
      <c r="AF124" s="200"/>
      <c r="AG124" s="200"/>
      <c r="AH124" s="200"/>
      <c r="AJ124" s="31"/>
      <c r="AK124" s="73"/>
      <c r="AL124" s="31"/>
      <c r="AM124" s="158"/>
      <c r="AN124" s="158"/>
      <c r="AO124" s="158"/>
      <c r="AP124" s="158"/>
      <c r="AQ124" s="159"/>
      <c r="AR124" s="88"/>
      <c r="AS124" s="174"/>
      <c r="AT124" s="174"/>
      <c r="AU124" s="174"/>
      <c r="AV124" s="174"/>
      <c r="AW124" s="174"/>
      <c r="AY124" s="31"/>
      <c r="AZ124" s="73"/>
      <c r="BA124" s="31"/>
      <c r="BB124" s="158"/>
      <c r="BC124" s="158"/>
      <c r="BD124" s="184"/>
      <c r="BE124" s="177"/>
      <c r="BF124" s="185"/>
    </row>
    <row r="125" spans="1:58" ht="18" customHeight="1" x14ac:dyDescent="0.25">
      <c r="A125" s="233" t="s">
        <v>0</v>
      </c>
      <c r="B125" s="74" t="s">
        <v>455</v>
      </c>
      <c r="C125" s="72" t="s">
        <v>8</v>
      </c>
      <c r="D125" s="155">
        <v>10</v>
      </c>
      <c r="E125" s="155">
        <v>25</v>
      </c>
      <c r="F125" s="155">
        <v>10</v>
      </c>
      <c r="G125" s="155">
        <v>10</v>
      </c>
      <c r="H125" s="155">
        <v>55</v>
      </c>
      <c r="I125" s="62"/>
      <c r="J125" s="155">
        <v>6433</v>
      </c>
      <c r="K125" s="155">
        <v>6003</v>
      </c>
      <c r="L125" s="155">
        <v>4418</v>
      </c>
      <c r="M125" s="155">
        <v>5192</v>
      </c>
      <c r="N125" s="155">
        <v>22046</v>
      </c>
      <c r="O125" s="165">
        <v>1.55448468832582E-3</v>
      </c>
      <c r="P125" s="165">
        <v>4.1645843744794273E-3</v>
      </c>
      <c r="Q125" s="165">
        <v>2.2634676324128564E-3</v>
      </c>
      <c r="R125" s="165">
        <v>1.926040061633282E-3</v>
      </c>
      <c r="S125" s="165">
        <v>2.4947836342193593E-3</v>
      </c>
      <c r="U125" s="233" t="s">
        <v>0</v>
      </c>
      <c r="V125" s="74" t="s">
        <v>455</v>
      </c>
      <c r="W125" s="72" t="s">
        <v>8</v>
      </c>
      <c r="X125" s="177" t="s">
        <v>317</v>
      </c>
      <c r="Y125" s="177">
        <v>20</v>
      </c>
      <c r="Z125" s="177" t="s">
        <v>317</v>
      </c>
      <c r="AA125" s="177" t="s">
        <v>317</v>
      </c>
      <c r="AB125" s="177">
        <v>30</v>
      </c>
      <c r="AC125" s="40"/>
      <c r="AD125" s="172" t="s">
        <v>317</v>
      </c>
      <c r="AE125" s="172">
        <v>3.3316674995835416E-3</v>
      </c>
      <c r="AF125" s="172" t="s">
        <v>317</v>
      </c>
      <c r="AG125" s="172" t="s">
        <v>317</v>
      </c>
      <c r="AH125" s="172">
        <v>1.3607910732105597E-3</v>
      </c>
      <c r="AJ125" s="233" t="s">
        <v>0</v>
      </c>
      <c r="AK125" s="74" t="s">
        <v>455</v>
      </c>
      <c r="AL125" s="72" t="s">
        <v>8</v>
      </c>
      <c r="AM125" s="155" t="s">
        <v>317</v>
      </c>
      <c r="AN125" s="155" t="s">
        <v>317</v>
      </c>
      <c r="AO125" s="155" t="s">
        <v>317</v>
      </c>
      <c r="AP125" s="155">
        <v>10</v>
      </c>
      <c r="AQ125" s="155">
        <v>25</v>
      </c>
      <c r="AR125" s="87"/>
      <c r="AS125" s="172" t="s">
        <v>317</v>
      </c>
      <c r="AT125" s="172" t="s">
        <v>317</v>
      </c>
      <c r="AU125" s="172" t="s">
        <v>317</v>
      </c>
      <c r="AV125" s="172">
        <v>1.926040061633282E-3</v>
      </c>
      <c r="AW125" s="172">
        <v>1.1339925610087999E-3</v>
      </c>
      <c r="AY125" s="233" t="s">
        <v>0</v>
      </c>
      <c r="AZ125" s="74" t="s">
        <v>455</v>
      </c>
      <c r="BA125" s="72" t="s">
        <v>8</v>
      </c>
      <c r="BB125" s="165" t="s">
        <v>317</v>
      </c>
      <c r="BC125" s="165">
        <v>0.8</v>
      </c>
      <c r="BD125" s="165" t="s">
        <v>317</v>
      </c>
      <c r="BE125" s="165" t="s">
        <v>317</v>
      </c>
      <c r="BF125" s="165">
        <v>0.54545454545454541</v>
      </c>
    </row>
    <row r="126" spans="1:58" ht="18" customHeight="1" x14ac:dyDescent="0.25">
      <c r="A126" s="234"/>
      <c r="B126" s="74" t="s">
        <v>456</v>
      </c>
      <c r="C126" s="72" t="s">
        <v>12</v>
      </c>
      <c r="D126" s="155">
        <v>70</v>
      </c>
      <c r="E126" s="155">
        <v>70</v>
      </c>
      <c r="F126" s="155">
        <v>30</v>
      </c>
      <c r="G126" s="155">
        <v>15</v>
      </c>
      <c r="H126" s="155">
        <v>185</v>
      </c>
      <c r="I126" s="62"/>
      <c r="J126" s="155">
        <v>11682</v>
      </c>
      <c r="K126" s="155">
        <v>9381</v>
      </c>
      <c r="L126" s="155">
        <v>6779</v>
      </c>
      <c r="M126" s="155">
        <v>8353</v>
      </c>
      <c r="N126" s="155">
        <v>36195</v>
      </c>
      <c r="O126" s="165">
        <v>5.9921246361924327E-3</v>
      </c>
      <c r="P126" s="165">
        <v>7.4618910563905771E-3</v>
      </c>
      <c r="Q126" s="165">
        <v>4.4254314795692581E-3</v>
      </c>
      <c r="R126" s="165">
        <v>1.7957620016760445E-3</v>
      </c>
      <c r="S126" s="165">
        <v>5.1112032048625505E-3</v>
      </c>
      <c r="U126" s="234"/>
      <c r="V126" s="74" t="s">
        <v>456</v>
      </c>
      <c r="W126" s="72" t="s">
        <v>12</v>
      </c>
      <c r="X126" s="177">
        <v>60</v>
      </c>
      <c r="Y126" s="177">
        <v>50</v>
      </c>
      <c r="Z126" s="177">
        <v>10</v>
      </c>
      <c r="AA126" s="177" t="s">
        <v>317</v>
      </c>
      <c r="AB126" s="177">
        <v>120</v>
      </c>
      <c r="AC126" s="40"/>
      <c r="AD126" s="172">
        <v>5.136106831022085E-3</v>
      </c>
      <c r="AE126" s="172">
        <v>5.329922183136126E-3</v>
      </c>
      <c r="AF126" s="172">
        <v>1.475143826523086E-3</v>
      </c>
      <c r="AG126" s="172" t="s">
        <v>317</v>
      </c>
      <c r="AH126" s="172">
        <v>3.315375051802735E-3</v>
      </c>
      <c r="AJ126" s="234"/>
      <c r="AK126" s="74" t="s">
        <v>456</v>
      </c>
      <c r="AL126" s="72" t="s">
        <v>12</v>
      </c>
      <c r="AM126" s="155">
        <v>15</v>
      </c>
      <c r="AN126" s="155">
        <v>15</v>
      </c>
      <c r="AO126" s="155">
        <v>20</v>
      </c>
      <c r="AP126" s="155">
        <v>15</v>
      </c>
      <c r="AQ126" s="155">
        <v>65</v>
      </c>
      <c r="AR126" s="87"/>
      <c r="AS126" s="172">
        <v>1.2840267077555213E-3</v>
      </c>
      <c r="AT126" s="172">
        <v>1.5989766549408379E-3</v>
      </c>
      <c r="AU126" s="172">
        <v>2.950287653046172E-3</v>
      </c>
      <c r="AV126" s="172">
        <v>1.7957620016760445E-3</v>
      </c>
      <c r="AW126" s="172">
        <v>1.7958281530598148E-3</v>
      </c>
      <c r="AY126" s="234"/>
      <c r="AZ126" s="74" t="s">
        <v>456</v>
      </c>
      <c r="BA126" s="72" t="s">
        <v>12</v>
      </c>
      <c r="BB126" s="165">
        <v>0.8571428571428571</v>
      </c>
      <c r="BC126" s="165">
        <v>0.7142857142857143</v>
      </c>
      <c r="BD126" s="165">
        <v>0.33333333333333331</v>
      </c>
      <c r="BE126" s="165" t="s">
        <v>317</v>
      </c>
      <c r="BF126" s="165">
        <v>0.64864864864864868</v>
      </c>
    </row>
    <row r="127" spans="1:58" ht="18" customHeight="1" x14ac:dyDescent="0.25">
      <c r="A127" s="234"/>
      <c r="B127" s="74" t="s">
        <v>460</v>
      </c>
      <c r="C127" s="72" t="s">
        <v>14</v>
      </c>
      <c r="D127" s="155">
        <v>40</v>
      </c>
      <c r="E127" s="155">
        <v>45</v>
      </c>
      <c r="F127" s="155">
        <v>25</v>
      </c>
      <c r="G127" s="155">
        <v>15</v>
      </c>
      <c r="H127" s="155">
        <v>125</v>
      </c>
      <c r="I127" s="62"/>
      <c r="J127" s="155">
        <v>9043</v>
      </c>
      <c r="K127" s="155">
        <v>8152</v>
      </c>
      <c r="L127" s="155">
        <v>6180</v>
      </c>
      <c r="M127" s="155">
        <v>7108</v>
      </c>
      <c r="N127" s="155">
        <v>30483</v>
      </c>
      <c r="O127" s="165">
        <v>4.4233108481698553E-3</v>
      </c>
      <c r="P127" s="165">
        <v>5.5201177625122666E-3</v>
      </c>
      <c r="Q127" s="165">
        <v>4.0453074433656954E-3</v>
      </c>
      <c r="R127" s="165">
        <v>2.1102982554867754E-3</v>
      </c>
      <c r="S127" s="165">
        <v>4.1006462618508677E-3</v>
      </c>
      <c r="U127" s="234"/>
      <c r="V127" s="74" t="s">
        <v>460</v>
      </c>
      <c r="W127" s="72" t="s">
        <v>14</v>
      </c>
      <c r="X127" s="177">
        <v>30</v>
      </c>
      <c r="Y127" s="177">
        <v>30</v>
      </c>
      <c r="Z127" s="177">
        <v>10</v>
      </c>
      <c r="AA127" s="177" t="s">
        <v>317</v>
      </c>
      <c r="AB127" s="177">
        <v>75</v>
      </c>
      <c r="AC127" s="40"/>
      <c r="AD127" s="172">
        <v>3.3174831361273915E-3</v>
      </c>
      <c r="AE127" s="172">
        <v>3.6800785083415115E-3</v>
      </c>
      <c r="AF127" s="172">
        <v>1.6181229773462784E-3</v>
      </c>
      <c r="AG127" s="172" t="s">
        <v>317</v>
      </c>
      <c r="AH127" s="172">
        <v>2.4603877571105206E-3</v>
      </c>
      <c r="AJ127" s="234"/>
      <c r="AK127" s="74" t="s">
        <v>460</v>
      </c>
      <c r="AL127" s="72" t="s">
        <v>14</v>
      </c>
      <c r="AM127" s="155">
        <v>10</v>
      </c>
      <c r="AN127" s="155">
        <v>15</v>
      </c>
      <c r="AO127" s="155">
        <v>15</v>
      </c>
      <c r="AP127" s="155">
        <v>10</v>
      </c>
      <c r="AQ127" s="155">
        <v>50</v>
      </c>
      <c r="AR127" s="87"/>
      <c r="AS127" s="172">
        <v>1.1058277120424638E-3</v>
      </c>
      <c r="AT127" s="172">
        <v>1.8400392541707558E-3</v>
      </c>
      <c r="AU127" s="172">
        <v>2.4271844660194173E-3</v>
      </c>
      <c r="AV127" s="172">
        <v>1.4068655036578502E-3</v>
      </c>
      <c r="AW127" s="172">
        <v>1.6402585047403471E-3</v>
      </c>
      <c r="AY127" s="234"/>
      <c r="AZ127" s="74" t="s">
        <v>460</v>
      </c>
      <c r="BA127" s="72" t="s">
        <v>14</v>
      </c>
      <c r="BB127" s="165">
        <v>0.75</v>
      </c>
      <c r="BC127" s="165">
        <v>0.66666666666666663</v>
      </c>
      <c r="BD127" s="165">
        <v>0.4</v>
      </c>
      <c r="BE127" s="165" t="s">
        <v>317</v>
      </c>
      <c r="BF127" s="165">
        <v>0.6</v>
      </c>
    </row>
    <row r="128" spans="1:58" ht="18" customHeight="1" x14ac:dyDescent="0.25">
      <c r="A128" s="234"/>
      <c r="B128" s="74" t="s">
        <v>462</v>
      </c>
      <c r="C128" s="72" t="s">
        <v>80</v>
      </c>
      <c r="D128" s="155">
        <v>50</v>
      </c>
      <c r="E128" s="155">
        <v>90</v>
      </c>
      <c r="F128" s="155">
        <v>30</v>
      </c>
      <c r="G128" s="155">
        <v>20</v>
      </c>
      <c r="H128" s="155">
        <v>190</v>
      </c>
      <c r="I128" s="62"/>
      <c r="J128" s="155">
        <v>14184</v>
      </c>
      <c r="K128" s="155">
        <v>13223</v>
      </c>
      <c r="L128" s="155">
        <v>9588</v>
      </c>
      <c r="M128" s="155">
        <v>10815</v>
      </c>
      <c r="N128" s="155">
        <v>47810</v>
      </c>
      <c r="O128" s="165">
        <v>3.5250987027636775E-3</v>
      </c>
      <c r="P128" s="165">
        <v>6.80632231717462E-3</v>
      </c>
      <c r="Q128" s="165">
        <v>3.1289111389236545E-3</v>
      </c>
      <c r="R128" s="165">
        <v>1.8492834026814608E-3</v>
      </c>
      <c r="S128" s="165">
        <v>3.9740640033465802E-3</v>
      </c>
      <c r="U128" s="234"/>
      <c r="V128" s="74" t="s">
        <v>462</v>
      </c>
      <c r="W128" s="72" t="s">
        <v>80</v>
      </c>
      <c r="X128" s="177">
        <v>40</v>
      </c>
      <c r="Y128" s="177">
        <v>75</v>
      </c>
      <c r="Z128" s="177">
        <v>10</v>
      </c>
      <c r="AA128" s="177" t="s">
        <v>317</v>
      </c>
      <c r="AB128" s="177">
        <v>135</v>
      </c>
      <c r="AC128" s="40"/>
      <c r="AD128" s="172">
        <v>2.8200789622109417E-3</v>
      </c>
      <c r="AE128" s="172">
        <v>5.6719352643121836E-3</v>
      </c>
      <c r="AF128" s="172">
        <v>1.0429703796412183E-3</v>
      </c>
      <c r="AG128" s="172" t="s">
        <v>317</v>
      </c>
      <c r="AH128" s="172">
        <v>2.8236770550094121E-3</v>
      </c>
      <c r="AJ128" s="234"/>
      <c r="AK128" s="74" t="s">
        <v>462</v>
      </c>
      <c r="AL128" s="72" t="s">
        <v>80</v>
      </c>
      <c r="AM128" s="155">
        <v>10</v>
      </c>
      <c r="AN128" s="155">
        <v>15</v>
      </c>
      <c r="AO128" s="155">
        <v>20</v>
      </c>
      <c r="AP128" s="155">
        <v>15</v>
      </c>
      <c r="AQ128" s="155">
        <v>55</v>
      </c>
      <c r="AR128" s="87"/>
      <c r="AS128" s="172">
        <v>7.0501974055273543E-4</v>
      </c>
      <c r="AT128" s="172">
        <v>1.1343870528624366E-3</v>
      </c>
      <c r="AU128" s="172">
        <v>2.0859407592824365E-3</v>
      </c>
      <c r="AV128" s="172">
        <v>1.3869625520110957E-3</v>
      </c>
      <c r="AW128" s="172">
        <v>1.1503869483371679E-3</v>
      </c>
      <c r="AY128" s="234"/>
      <c r="AZ128" s="74" t="s">
        <v>462</v>
      </c>
      <c r="BA128" s="72" t="s">
        <v>80</v>
      </c>
      <c r="BB128" s="165">
        <v>0.8</v>
      </c>
      <c r="BC128" s="165">
        <v>0.83333333333333337</v>
      </c>
      <c r="BD128" s="165">
        <v>0.33333333333333331</v>
      </c>
      <c r="BE128" s="165" t="s">
        <v>317</v>
      </c>
      <c r="BF128" s="165">
        <v>0.71052631578947367</v>
      </c>
    </row>
    <row r="129" spans="1:58" ht="18" customHeight="1" x14ac:dyDescent="0.25">
      <c r="A129" s="234"/>
      <c r="B129" s="74" t="s">
        <v>453</v>
      </c>
      <c r="C129" s="72" t="s">
        <v>9</v>
      </c>
      <c r="D129" s="155">
        <v>55</v>
      </c>
      <c r="E129" s="155">
        <v>65</v>
      </c>
      <c r="F129" s="155">
        <v>25</v>
      </c>
      <c r="G129" s="155">
        <v>15</v>
      </c>
      <c r="H129" s="155">
        <v>160</v>
      </c>
      <c r="I129" s="62"/>
      <c r="J129" s="155">
        <v>7231</v>
      </c>
      <c r="K129" s="155">
        <v>6638</v>
      </c>
      <c r="L129" s="155">
        <v>5108</v>
      </c>
      <c r="M129" s="155">
        <v>5656</v>
      </c>
      <c r="N129" s="155">
        <v>24633</v>
      </c>
      <c r="O129" s="165">
        <v>7.6061402295671413E-3</v>
      </c>
      <c r="P129" s="165">
        <v>9.7921060560409758E-3</v>
      </c>
      <c r="Q129" s="165">
        <v>4.8942834768989823E-3</v>
      </c>
      <c r="R129" s="165">
        <v>2.6520509193776521E-3</v>
      </c>
      <c r="S129" s="165">
        <v>6.4953517638939636E-3</v>
      </c>
      <c r="U129" s="234"/>
      <c r="V129" s="74" t="s">
        <v>453</v>
      </c>
      <c r="W129" s="72" t="s">
        <v>9</v>
      </c>
      <c r="X129" s="177" t="s">
        <v>317</v>
      </c>
      <c r="Y129" s="177">
        <v>15</v>
      </c>
      <c r="Z129" s="177" t="s">
        <v>317</v>
      </c>
      <c r="AA129" s="177" t="s">
        <v>317</v>
      </c>
      <c r="AB129" s="177">
        <v>30</v>
      </c>
      <c r="AC129" s="40"/>
      <c r="AD129" s="172" t="s">
        <v>317</v>
      </c>
      <c r="AE129" s="172">
        <v>2.2597167821633022E-3</v>
      </c>
      <c r="AF129" s="172" t="s">
        <v>317</v>
      </c>
      <c r="AG129" s="172" t="s">
        <v>317</v>
      </c>
      <c r="AH129" s="172">
        <v>1.2178784557301181E-3</v>
      </c>
      <c r="AJ129" s="234"/>
      <c r="AK129" s="74" t="s">
        <v>453</v>
      </c>
      <c r="AL129" s="72" t="s">
        <v>9</v>
      </c>
      <c r="AM129" s="155">
        <v>50</v>
      </c>
      <c r="AN129" s="155">
        <v>50</v>
      </c>
      <c r="AO129" s="155">
        <v>20</v>
      </c>
      <c r="AP129" s="155">
        <v>10</v>
      </c>
      <c r="AQ129" s="155">
        <v>130</v>
      </c>
      <c r="AR129" s="87"/>
      <c r="AS129" s="172">
        <v>6.9146729359701288E-3</v>
      </c>
      <c r="AT129" s="172">
        <v>7.5323892738776736E-3</v>
      </c>
      <c r="AU129" s="172">
        <v>3.9154267815191858E-3</v>
      </c>
      <c r="AV129" s="172">
        <v>1.7680339462517679E-3</v>
      </c>
      <c r="AW129" s="172">
        <v>5.2774733081638455E-3</v>
      </c>
      <c r="AY129" s="234"/>
      <c r="AZ129" s="74" t="s">
        <v>453</v>
      </c>
      <c r="BA129" s="72" t="s">
        <v>9</v>
      </c>
      <c r="BB129" s="165" t="s">
        <v>317</v>
      </c>
      <c r="BC129" s="165">
        <v>0.23076923076923078</v>
      </c>
      <c r="BD129" s="165" t="s">
        <v>317</v>
      </c>
      <c r="BE129" s="165" t="s">
        <v>317</v>
      </c>
      <c r="BF129" s="165">
        <v>0.1875</v>
      </c>
    </row>
    <row r="130" spans="1:58" ht="18" customHeight="1" x14ac:dyDescent="0.25">
      <c r="A130" s="234"/>
      <c r="B130" s="74" t="s">
        <v>452</v>
      </c>
      <c r="C130" s="72" t="s">
        <v>13</v>
      </c>
      <c r="D130" s="155">
        <v>200</v>
      </c>
      <c r="E130" s="155">
        <v>340</v>
      </c>
      <c r="F130" s="155">
        <v>105</v>
      </c>
      <c r="G130" s="155">
        <v>55</v>
      </c>
      <c r="H130" s="155">
        <v>700</v>
      </c>
      <c r="I130" s="62"/>
      <c r="J130" s="155">
        <v>32960</v>
      </c>
      <c r="K130" s="155">
        <v>30115</v>
      </c>
      <c r="L130" s="155">
        <v>22493</v>
      </c>
      <c r="M130" s="155">
        <v>29134</v>
      </c>
      <c r="N130" s="155">
        <v>114702</v>
      </c>
      <c r="O130" s="165">
        <v>6.0679611650485436E-3</v>
      </c>
      <c r="P130" s="165">
        <v>1.1290054789971775E-2</v>
      </c>
      <c r="Q130" s="165">
        <v>4.6681189703463299E-3</v>
      </c>
      <c r="R130" s="165">
        <v>1.8878286538065491E-3</v>
      </c>
      <c r="S130" s="165">
        <v>6.1027706578786773E-3</v>
      </c>
      <c r="U130" s="234"/>
      <c r="V130" s="74" t="s">
        <v>452</v>
      </c>
      <c r="W130" s="72" t="s">
        <v>13</v>
      </c>
      <c r="X130" s="177">
        <v>80</v>
      </c>
      <c r="Y130" s="177">
        <v>140</v>
      </c>
      <c r="Z130" s="177">
        <v>25</v>
      </c>
      <c r="AA130" s="177">
        <v>10</v>
      </c>
      <c r="AB130" s="177">
        <v>250</v>
      </c>
      <c r="AC130" s="40"/>
      <c r="AD130" s="172">
        <v>2.4271844660194173E-3</v>
      </c>
      <c r="AE130" s="172">
        <v>4.6488460899883777E-3</v>
      </c>
      <c r="AF130" s="172">
        <v>1.1114568977015071E-3</v>
      </c>
      <c r="AG130" s="172">
        <v>3.4324157341937257E-4</v>
      </c>
      <c r="AH130" s="172">
        <v>2.1795609492423844E-3</v>
      </c>
      <c r="AJ130" s="234"/>
      <c r="AK130" s="74" t="s">
        <v>452</v>
      </c>
      <c r="AL130" s="72" t="s">
        <v>13</v>
      </c>
      <c r="AM130" s="155">
        <v>120</v>
      </c>
      <c r="AN130" s="155">
        <v>200</v>
      </c>
      <c r="AO130" s="155">
        <v>80</v>
      </c>
      <c r="AP130" s="155">
        <v>50</v>
      </c>
      <c r="AQ130" s="155">
        <v>450</v>
      </c>
      <c r="AR130" s="87"/>
      <c r="AS130" s="172">
        <v>3.6407766990291263E-3</v>
      </c>
      <c r="AT130" s="172">
        <v>6.6412086999833968E-3</v>
      </c>
      <c r="AU130" s="172">
        <v>3.5566620726448228E-3</v>
      </c>
      <c r="AV130" s="172">
        <v>1.7162078670968628E-3</v>
      </c>
      <c r="AW130" s="172">
        <v>3.9232097086362924E-3</v>
      </c>
      <c r="AY130" s="234"/>
      <c r="AZ130" s="74" t="s">
        <v>452</v>
      </c>
      <c r="BA130" s="72" t="s">
        <v>13</v>
      </c>
      <c r="BB130" s="165">
        <v>0.4</v>
      </c>
      <c r="BC130" s="165">
        <v>0.41176470588235292</v>
      </c>
      <c r="BD130" s="165">
        <v>0.23809523809523808</v>
      </c>
      <c r="BE130" s="165">
        <v>0.18181818181818182</v>
      </c>
      <c r="BF130" s="165">
        <v>0.35714285714285715</v>
      </c>
    </row>
    <row r="131" spans="1:58" ht="18" customHeight="1" x14ac:dyDescent="0.25">
      <c r="A131" s="234"/>
      <c r="B131" s="74" t="s">
        <v>459</v>
      </c>
      <c r="C131" s="72" t="s">
        <v>15</v>
      </c>
      <c r="D131" s="155">
        <v>200</v>
      </c>
      <c r="E131" s="155">
        <v>295</v>
      </c>
      <c r="F131" s="155">
        <v>80</v>
      </c>
      <c r="G131" s="155">
        <v>80</v>
      </c>
      <c r="H131" s="155">
        <v>655</v>
      </c>
      <c r="I131" s="62"/>
      <c r="J131" s="155">
        <v>18194</v>
      </c>
      <c r="K131" s="155">
        <v>17299</v>
      </c>
      <c r="L131" s="155">
        <v>13590</v>
      </c>
      <c r="M131" s="155">
        <v>15922</v>
      </c>
      <c r="N131" s="155">
        <v>65005</v>
      </c>
      <c r="O131" s="165">
        <v>1.0992634934593822E-2</v>
      </c>
      <c r="P131" s="165">
        <v>1.7053008844441876E-2</v>
      </c>
      <c r="Q131" s="165">
        <v>5.8866813833701251E-3</v>
      </c>
      <c r="R131" s="165">
        <v>5.0244944102499686E-3</v>
      </c>
      <c r="S131" s="165">
        <v>1.0076147988616261E-2</v>
      </c>
      <c r="U131" s="234"/>
      <c r="V131" s="74" t="s">
        <v>459</v>
      </c>
      <c r="W131" s="72" t="s">
        <v>15</v>
      </c>
      <c r="X131" s="177">
        <v>190</v>
      </c>
      <c r="Y131" s="177">
        <v>285</v>
      </c>
      <c r="Z131" s="177">
        <v>55</v>
      </c>
      <c r="AA131" s="177">
        <v>35</v>
      </c>
      <c r="AB131" s="177">
        <v>560</v>
      </c>
      <c r="AC131" s="40"/>
      <c r="AD131" s="172">
        <v>1.0443003187864132E-2</v>
      </c>
      <c r="AE131" s="172">
        <v>1.6474940748020118E-2</v>
      </c>
      <c r="AF131" s="172">
        <v>4.0470934510669614E-3</v>
      </c>
      <c r="AG131" s="172">
        <v>2.1982163044843611E-3</v>
      </c>
      <c r="AH131" s="172">
        <v>8.6147219444658099E-3</v>
      </c>
      <c r="AJ131" s="234"/>
      <c r="AK131" s="74" t="s">
        <v>459</v>
      </c>
      <c r="AL131" s="72" t="s">
        <v>15</v>
      </c>
      <c r="AM131" s="155">
        <v>10</v>
      </c>
      <c r="AN131" s="155">
        <v>10</v>
      </c>
      <c r="AO131" s="155">
        <v>30</v>
      </c>
      <c r="AP131" s="155">
        <v>45</v>
      </c>
      <c r="AQ131" s="155">
        <v>95</v>
      </c>
      <c r="AR131" s="87"/>
      <c r="AS131" s="172">
        <v>5.4963174672969107E-4</v>
      </c>
      <c r="AT131" s="172">
        <v>5.7806809642175843E-4</v>
      </c>
      <c r="AU131" s="172">
        <v>2.2075055187637969E-3</v>
      </c>
      <c r="AV131" s="172">
        <v>2.8262781057656074E-3</v>
      </c>
      <c r="AW131" s="172">
        <v>1.4614260441504501E-3</v>
      </c>
      <c r="AY131" s="234"/>
      <c r="AZ131" s="74" t="s">
        <v>459</v>
      </c>
      <c r="BA131" s="72" t="s">
        <v>15</v>
      </c>
      <c r="BB131" s="165">
        <v>0.95</v>
      </c>
      <c r="BC131" s="165">
        <v>0.96610169491525422</v>
      </c>
      <c r="BD131" s="165">
        <v>0.6875</v>
      </c>
      <c r="BE131" s="165">
        <v>0.4375</v>
      </c>
      <c r="BF131" s="165">
        <v>0.85496183206106868</v>
      </c>
    </row>
    <row r="132" spans="1:58" ht="18" customHeight="1" x14ac:dyDescent="0.25">
      <c r="A132" s="234"/>
      <c r="B132" s="74" t="s">
        <v>457</v>
      </c>
      <c r="C132" s="72" t="s">
        <v>78</v>
      </c>
      <c r="D132" s="155">
        <v>170</v>
      </c>
      <c r="E132" s="155">
        <v>230</v>
      </c>
      <c r="F132" s="155">
        <v>75</v>
      </c>
      <c r="G132" s="155">
        <v>50</v>
      </c>
      <c r="H132" s="155">
        <v>525</v>
      </c>
      <c r="I132" s="62"/>
      <c r="J132" s="155">
        <v>20163</v>
      </c>
      <c r="K132" s="155">
        <v>17263</v>
      </c>
      <c r="L132" s="155">
        <v>11891</v>
      </c>
      <c r="M132" s="155">
        <v>20588</v>
      </c>
      <c r="N132" s="155">
        <v>69905</v>
      </c>
      <c r="O132" s="165">
        <v>8.4312850270297085E-3</v>
      </c>
      <c r="P132" s="165">
        <v>1.3323292591090772E-2</v>
      </c>
      <c r="Q132" s="165">
        <v>6.3072912286603316E-3</v>
      </c>
      <c r="R132" s="165">
        <v>2.4285991839906743E-3</v>
      </c>
      <c r="S132" s="165">
        <v>7.5101924039768257E-3</v>
      </c>
      <c r="U132" s="234"/>
      <c r="V132" s="74" t="s">
        <v>457</v>
      </c>
      <c r="W132" s="72" t="s">
        <v>78</v>
      </c>
      <c r="X132" s="177">
        <v>160</v>
      </c>
      <c r="Y132" s="177">
        <v>220</v>
      </c>
      <c r="Z132" s="177">
        <v>45</v>
      </c>
      <c r="AA132" s="177">
        <v>25</v>
      </c>
      <c r="AB132" s="177">
        <v>450</v>
      </c>
      <c r="AC132" s="40"/>
      <c r="AD132" s="172">
        <v>7.9353270842632551E-3</v>
      </c>
      <c r="AE132" s="172">
        <v>1.2744019000173782E-2</v>
      </c>
      <c r="AF132" s="172">
        <v>3.7843747371961987E-3</v>
      </c>
      <c r="AG132" s="172">
        <v>1.2142995919953371E-3</v>
      </c>
      <c r="AH132" s="172">
        <v>6.4373077748372792E-3</v>
      </c>
      <c r="AJ132" s="234"/>
      <c r="AK132" s="74" t="s">
        <v>457</v>
      </c>
      <c r="AL132" s="72" t="s">
        <v>78</v>
      </c>
      <c r="AM132" s="155" t="s">
        <v>317</v>
      </c>
      <c r="AN132" s="155" t="s">
        <v>317</v>
      </c>
      <c r="AO132" s="155">
        <v>30</v>
      </c>
      <c r="AP132" s="155">
        <v>30</v>
      </c>
      <c r="AQ132" s="155">
        <v>75</v>
      </c>
      <c r="AR132" s="87"/>
      <c r="AS132" s="172" t="s">
        <v>317</v>
      </c>
      <c r="AT132" s="172" t="s">
        <v>317</v>
      </c>
      <c r="AU132" s="172">
        <v>2.5229164914641325E-3</v>
      </c>
      <c r="AV132" s="172">
        <v>1.4571595103944044E-3</v>
      </c>
      <c r="AW132" s="172">
        <v>1.0728846291395465E-3</v>
      </c>
      <c r="AY132" s="234"/>
      <c r="AZ132" s="74" t="s">
        <v>457</v>
      </c>
      <c r="BA132" s="72" t="s">
        <v>78</v>
      </c>
      <c r="BB132" s="165">
        <v>0.94117647058823528</v>
      </c>
      <c r="BC132" s="165">
        <v>0.95652173913043481</v>
      </c>
      <c r="BD132" s="165">
        <v>0.6</v>
      </c>
      <c r="BE132" s="165">
        <v>0.5</v>
      </c>
      <c r="BF132" s="165">
        <v>0.8571428571428571</v>
      </c>
    </row>
    <row r="133" spans="1:58" ht="18" customHeight="1" x14ac:dyDescent="0.25">
      <c r="A133" s="234"/>
      <c r="B133" s="74" t="s">
        <v>458</v>
      </c>
      <c r="C133" s="72" t="s">
        <v>7</v>
      </c>
      <c r="D133" s="155">
        <v>75</v>
      </c>
      <c r="E133" s="155">
        <v>150</v>
      </c>
      <c r="F133" s="155">
        <v>55</v>
      </c>
      <c r="G133" s="155">
        <v>35</v>
      </c>
      <c r="H133" s="155">
        <v>320</v>
      </c>
      <c r="I133" s="62"/>
      <c r="J133" s="155">
        <v>13822</v>
      </c>
      <c r="K133" s="155">
        <v>12041</v>
      </c>
      <c r="L133" s="155">
        <v>9177</v>
      </c>
      <c r="M133" s="155">
        <v>10112</v>
      </c>
      <c r="N133" s="155">
        <v>45152</v>
      </c>
      <c r="O133" s="165">
        <v>5.4261322529301111E-3</v>
      </c>
      <c r="P133" s="165">
        <v>1.2457437089942696E-2</v>
      </c>
      <c r="Q133" s="165">
        <v>5.9932439795140026E-3</v>
      </c>
      <c r="R133" s="165">
        <v>3.4612341772151897E-3</v>
      </c>
      <c r="S133" s="165">
        <v>7.0871722182849041E-3</v>
      </c>
      <c r="U133" s="234"/>
      <c r="V133" s="74" t="s">
        <v>458</v>
      </c>
      <c r="W133" s="72" t="s">
        <v>7</v>
      </c>
      <c r="X133" s="177">
        <v>70</v>
      </c>
      <c r="Y133" s="177">
        <v>145</v>
      </c>
      <c r="Z133" s="177">
        <v>35</v>
      </c>
      <c r="AA133" s="177">
        <v>20</v>
      </c>
      <c r="AB133" s="177">
        <v>270</v>
      </c>
      <c r="AC133" s="40"/>
      <c r="AD133" s="172">
        <v>5.0643901027347706E-3</v>
      </c>
      <c r="AE133" s="172">
        <v>1.2042189186944606E-2</v>
      </c>
      <c r="AF133" s="172">
        <v>3.8138825324180014E-3</v>
      </c>
      <c r="AG133" s="172">
        <v>1.9778481012658229E-3</v>
      </c>
      <c r="AH133" s="172">
        <v>5.9798015591778879E-3</v>
      </c>
      <c r="AJ133" s="234"/>
      <c r="AK133" s="74" t="s">
        <v>458</v>
      </c>
      <c r="AL133" s="72" t="s">
        <v>7</v>
      </c>
      <c r="AM133" s="155" t="s">
        <v>317</v>
      </c>
      <c r="AN133" s="155">
        <v>10</v>
      </c>
      <c r="AO133" s="155">
        <v>20</v>
      </c>
      <c r="AP133" s="155">
        <v>15</v>
      </c>
      <c r="AQ133" s="155">
        <v>50</v>
      </c>
      <c r="AR133" s="87"/>
      <c r="AS133" s="172" t="s">
        <v>317</v>
      </c>
      <c r="AT133" s="172">
        <v>8.3049580599617973E-4</v>
      </c>
      <c r="AU133" s="172">
        <v>2.1793614470960007E-3</v>
      </c>
      <c r="AV133" s="172">
        <v>1.4833860759493672E-3</v>
      </c>
      <c r="AW133" s="172">
        <v>1.1073706591070162E-3</v>
      </c>
      <c r="AY133" s="234"/>
      <c r="AZ133" s="74" t="s">
        <v>458</v>
      </c>
      <c r="BA133" s="72" t="s">
        <v>7</v>
      </c>
      <c r="BB133" s="165">
        <v>0.93333333333333335</v>
      </c>
      <c r="BC133" s="165">
        <v>0.96666666666666667</v>
      </c>
      <c r="BD133" s="165">
        <v>0.63636363636363635</v>
      </c>
      <c r="BE133" s="165">
        <v>0.5714285714285714</v>
      </c>
      <c r="BF133" s="165">
        <v>0.84375</v>
      </c>
    </row>
    <row r="134" spans="1:58" ht="18" customHeight="1" x14ac:dyDescent="0.25">
      <c r="A134" s="234"/>
      <c r="B134" s="74" t="s">
        <v>461</v>
      </c>
      <c r="C134" s="72" t="s">
        <v>11</v>
      </c>
      <c r="D134" s="155">
        <v>30</v>
      </c>
      <c r="E134" s="155">
        <v>55</v>
      </c>
      <c r="F134" s="155">
        <v>25</v>
      </c>
      <c r="G134" s="155">
        <v>15</v>
      </c>
      <c r="H134" s="155">
        <v>130</v>
      </c>
      <c r="I134" s="62"/>
      <c r="J134" s="155">
        <v>10075</v>
      </c>
      <c r="K134" s="155">
        <v>8729</v>
      </c>
      <c r="L134" s="155">
        <v>6530</v>
      </c>
      <c r="M134" s="155">
        <v>7654</v>
      </c>
      <c r="N134" s="155">
        <v>32988</v>
      </c>
      <c r="O134" s="165">
        <v>2.9776674937965261E-3</v>
      </c>
      <c r="P134" s="165">
        <v>6.3008362928170464E-3</v>
      </c>
      <c r="Q134" s="165">
        <v>3.8284839203675345E-3</v>
      </c>
      <c r="R134" s="165">
        <v>1.9597596028220537E-3</v>
      </c>
      <c r="S134" s="165">
        <v>3.9408269673820787E-3</v>
      </c>
      <c r="U134" s="234"/>
      <c r="V134" s="74" t="s">
        <v>461</v>
      </c>
      <c r="W134" s="72" t="s">
        <v>11</v>
      </c>
      <c r="X134" s="177">
        <v>30</v>
      </c>
      <c r="Y134" s="177">
        <v>55</v>
      </c>
      <c r="Z134" s="177" t="s">
        <v>317</v>
      </c>
      <c r="AA134" s="177" t="s">
        <v>317</v>
      </c>
      <c r="AB134" s="177">
        <v>90</v>
      </c>
      <c r="AC134" s="40"/>
      <c r="AD134" s="172">
        <v>2.9776674937965261E-3</v>
      </c>
      <c r="AE134" s="172">
        <v>6.3008362928170464E-3</v>
      </c>
      <c r="AF134" s="172" t="s">
        <v>317</v>
      </c>
      <c r="AG134" s="172" t="s">
        <v>317</v>
      </c>
      <c r="AH134" s="172">
        <v>2.728264823572208E-3</v>
      </c>
      <c r="AJ134" s="234"/>
      <c r="AK134" s="74" t="s">
        <v>461</v>
      </c>
      <c r="AL134" s="72" t="s">
        <v>11</v>
      </c>
      <c r="AM134" s="155" t="s">
        <v>317</v>
      </c>
      <c r="AN134" s="155" t="s">
        <v>317</v>
      </c>
      <c r="AO134" s="155">
        <v>20</v>
      </c>
      <c r="AP134" s="155">
        <v>15</v>
      </c>
      <c r="AQ134" s="155">
        <v>40</v>
      </c>
      <c r="AR134" s="87"/>
      <c r="AS134" s="172" t="s">
        <v>317</v>
      </c>
      <c r="AT134" s="172" t="s">
        <v>317</v>
      </c>
      <c r="AU134" s="172">
        <v>3.0627871362940277E-3</v>
      </c>
      <c r="AV134" s="172">
        <v>1.9597596028220537E-3</v>
      </c>
      <c r="AW134" s="172">
        <v>1.2125621438098702E-3</v>
      </c>
      <c r="AY134" s="234"/>
      <c r="AZ134" s="74" t="s">
        <v>461</v>
      </c>
      <c r="BA134" s="72" t="s">
        <v>11</v>
      </c>
      <c r="BB134" s="165">
        <v>1</v>
      </c>
      <c r="BC134" s="165">
        <v>1</v>
      </c>
      <c r="BD134" s="165" t="s">
        <v>317</v>
      </c>
      <c r="BE134" s="165" t="s">
        <v>317</v>
      </c>
      <c r="BF134" s="165">
        <v>0.69230769230769229</v>
      </c>
    </row>
    <row r="135" spans="1:58" ht="18" customHeight="1" x14ac:dyDescent="0.25">
      <c r="A135" s="234"/>
      <c r="B135" s="74" t="s">
        <v>463</v>
      </c>
      <c r="C135" s="72" t="s">
        <v>79</v>
      </c>
      <c r="D135" s="155">
        <v>35</v>
      </c>
      <c r="E135" s="155">
        <v>60</v>
      </c>
      <c r="F135" s="155">
        <v>45</v>
      </c>
      <c r="G135" s="155">
        <v>30</v>
      </c>
      <c r="H135" s="155">
        <v>170</v>
      </c>
      <c r="J135" s="155">
        <v>18064</v>
      </c>
      <c r="K135" s="155">
        <v>16054</v>
      </c>
      <c r="L135" s="155">
        <v>12022</v>
      </c>
      <c r="M135" s="155">
        <v>14378</v>
      </c>
      <c r="N135" s="155">
        <v>60518</v>
      </c>
      <c r="O135" s="165">
        <v>1.937555358724535E-3</v>
      </c>
      <c r="P135" s="165">
        <v>3.7373863211660643E-3</v>
      </c>
      <c r="Q135" s="165">
        <v>3.7431375811013143E-3</v>
      </c>
      <c r="R135" s="165">
        <v>2.086521073862846E-3</v>
      </c>
      <c r="S135" s="165">
        <v>2.8090815955583463E-3</v>
      </c>
      <c r="U135" s="234"/>
      <c r="V135" s="74" t="s">
        <v>463</v>
      </c>
      <c r="W135" s="72" t="s">
        <v>79</v>
      </c>
      <c r="X135" s="177">
        <v>30</v>
      </c>
      <c r="Y135" s="177">
        <v>55</v>
      </c>
      <c r="Z135" s="177">
        <v>10</v>
      </c>
      <c r="AA135" s="177">
        <v>10</v>
      </c>
      <c r="AB135" s="177">
        <v>100</v>
      </c>
      <c r="AC135" s="40"/>
      <c r="AD135" s="172">
        <v>1.6607617360496014E-3</v>
      </c>
      <c r="AE135" s="172">
        <v>3.4259374610688927E-3</v>
      </c>
      <c r="AF135" s="172">
        <v>8.3180835135584759E-4</v>
      </c>
      <c r="AG135" s="172">
        <v>6.9550702462094867E-4</v>
      </c>
      <c r="AH135" s="172">
        <v>1.6524009385637331E-3</v>
      </c>
      <c r="AJ135" s="234"/>
      <c r="AK135" s="74" t="s">
        <v>463</v>
      </c>
      <c r="AL135" s="72" t="s">
        <v>79</v>
      </c>
      <c r="AM135" s="155" t="s">
        <v>317</v>
      </c>
      <c r="AN135" s="155" t="s">
        <v>317</v>
      </c>
      <c r="AO135" s="155">
        <v>35</v>
      </c>
      <c r="AP135" s="155">
        <v>25</v>
      </c>
      <c r="AQ135" s="155">
        <v>65</v>
      </c>
      <c r="AR135" s="87"/>
      <c r="AS135" s="172" t="s">
        <v>317</v>
      </c>
      <c r="AT135" s="172" t="s">
        <v>317</v>
      </c>
      <c r="AU135" s="172">
        <v>2.9113292297454668E-3</v>
      </c>
      <c r="AV135" s="172">
        <v>1.7387675615523717E-3</v>
      </c>
      <c r="AW135" s="172">
        <v>1.0740606100664266E-3</v>
      </c>
      <c r="AY135" s="234"/>
      <c r="AZ135" s="74" t="s">
        <v>463</v>
      </c>
      <c r="BA135" s="72" t="s">
        <v>79</v>
      </c>
      <c r="BB135" s="165">
        <v>0.8571428571428571</v>
      </c>
      <c r="BC135" s="165">
        <v>0.91666666666666663</v>
      </c>
      <c r="BD135" s="165">
        <v>0.22222222222222221</v>
      </c>
      <c r="BE135" s="165">
        <v>0.33333333333333331</v>
      </c>
      <c r="BF135" s="165">
        <v>0.58823529411764708</v>
      </c>
    </row>
    <row r="136" spans="1:58" ht="18" customHeight="1" x14ac:dyDescent="0.25">
      <c r="A136" s="235"/>
      <c r="B136" s="74" t="s">
        <v>454</v>
      </c>
      <c r="C136" s="72" t="s">
        <v>10</v>
      </c>
      <c r="D136" s="155">
        <v>60</v>
      </c>
      <c r="E136" s="155">
        <v>105</v>
      </c>
      <c r="F136" s="155">
        <v>40</v>
      </c>
      <c r="G136" s="155">
        <v>20</v>
      </c>
      <c r="H136" s="155">
        <v>225</v>
      </c>
      <c r="I136" s="62"/>
      <c r="J136" s="155">
        <v>13013</v>
      </c>
      <c r="K136" s="155">
        <v>11641</v>
      </c>
      <c r="L136" s="155">
        <v>8563</v>
      </c>
      <c r="M136" s="155">
        <v>11205</v>
      </c>
      <c r="N136" s="155">
        <v>44422</v>
      </c>
      <c r="O136" s="165">
        <v>4.6107738415430725E-3</v>
      </c>
      <c r="P136" s="165">
        <v>9.0198436560432957E-3</v>
      </c>
      <c r="Q136" s="165">
        <v>4.6712600724045312E-3</v>
      </c>
      <c r="R136" s="165">
        <v>1.7849174475680499E-3</v>
      </c>
      <c r="S136" s="165">
        <v>5.0650578542163795E-3</v>
      </c>
      <c r="U136" s="235"/>
      <c r="V136" s="74" t="s">
        <v>454</v>
      </c>
      <c r="W136" s="72" t="s">
        <v>10</v>
      </c>
      <c r="X136" s="177">
        <v>55</v>
      </c>
      <c r="Y136" s="177">
        <v>100</v>
      </c>
      <c r="Z136" s="177">
        <v>15</v>
      </c>
      <c r="AA136" s="177" t="s">
        <v>317</v>
      </c>
      <c r="AB136" s="177">
        <v>170</v>
      </c>
      <c r="AC136" s="40"/>
      <c r="AD136" s="172">
        <v>4.22654268808115E-3</v>
      </c>
      <c r="AE136" s="172">
        <v>8.5903272914698049E-3</v>
      </c>
      <c r="AF136" s="172">
        <v>1.7517225271516991E-3</v>
      </c>
      <c r="AG136" s="172" t="s">
        <v>317</v>
      </c>
      <c r="AH136" s="172">
        <v>3.8269326009634868E-3</v>
      </c>
      <c r="AJ136" s="235"/>
      <c r="AK136" s="74" t="s">
        <v>454</v>
      </c>
      <c r="AL136" s="72" t="s">
        <v>10</v>
      </c>
      <c r="AM136" s="155" t="s">
        <v>317</v>
      </c>
      <c r="AN136" s="155" t="s">
        <v>317</v>
      </c>
      <c r="AO136" s="155">
        <v>25</v>
      </c>
      <c r="AP136" s="155">
        <v>15</v>
      </c>
      <c r="AQ136" s="155">
        <v>55</v>
      </c>
      <c r="AR136" s="87"/>
      <c r="AS136" s="172" t="s">
        <v>317</v>
      </c>
      <c r="AT136" s="172" t="s">
        <v>317</v>
      </c>
      <c r="AU136" s="172">
        <v>2.9195375452528319E-3</v>
      </c>
      <c r="AV136" s="172">
        <v>1.3386880856760374E-3</v>
      </c>
      <c r="AW136" s="172">
        <v>1.2381252532528927E-3</v>
      </c>
      <c r="AY136" s="235"/>
      <c r="AZ136" s="74" t="s">
        <v>454</v>
      </c>
      <c r="BA136" s="72" t="s">
        <v>10</v>
      </c>
      <c r="BB136" s="165">
        <v>0.91666666666666663</v>
      </c>
      <c r="BC136" s="165">
        <v>0.95238095238095233</v>
      </c>
      <c r="BD136" s="165">
        <v>0.375</v>
      </c>
      <c r="BE136" s="165" t="s">
        <v>317</v>
      </c>
      <c r="BF136" s="165">
        <v>0.75555555555555554</v>
      </c>
    </row>
    <row r="137" spans="1:58" ht="8.25" customHeight="1" x14ac:dyDescent="0.25">
      <c r="A137" s="31"/>
      <c r="B137" s="73"/>
      <c r="C137" s="31"/>
      <c r="D137" s="158"/>
      <c r="E137" s="158"/>
      <c r="F137" s="158"/>
      <c r="G137" s="158"/>
      <c r="H137" s="179"/>
      <c r="J137" s="155"/>
      <c r="K137" s="155"/>
      <c r="L137" s="155"/>
      <c r="M137" s="155"/>
      <c r="N137" s="155"/>
      <c r="O137" s="170"/>
      <c r="P137" s="170"/>
      <c r="Q137" s="170"/>
      <c r="R137" s="170"/>
      <c r="S137" s="171"/>
      <c r="U137" s="31"/>
      <c r="V137" s="73"/>
      <c r="W137" s="31"/>
      <c r="X137" s="166"/>
      <c r="Y137" s="166"/>
      <c r="Z137" s="166"/>
      <c r="AA137" s="166"/>
      <c r="AB137" s="178"/>
      <c r="AC137" s="24"/>
      <c r="AD137" s="200"/>
      <c r="AE137" s="200"/>
      <c r="AF137" s="200"/>
      <c r="AG137" s="200"/>
      <c r="AH137" s="200"/>
      <c r="AJ137" s="31"/>
      <c r="AK137" s="73"/>
      <c r="AL137" s="31"/>
      <c r="AM137" s="158"/>
      <c r="AN137" s="158"/>
      <c r="AO137" s="158"/>
      <c r="AP137" s="158"/>
      <c r="AQ137" s="159"/>
      <c r="AR137" s="88"/>
      <c r="AS137" s="174"/>
      <c r="AT137" s="174"/>
      <c r="AU137" s="174"/>
      <c r="AV137" s="174"/>
      <c r="AW137" s="174"/>
      <c r="AY137" s="31"/>
      <c r="AZ137" s="73"/>
      <c r="BA137" s="31"/>
      <c r="BB137" s="158"/>
      <c r="BC137" s="158"/>
      <c r="BD137" s="184"/>
      <c r="BE137" s="177"/>
      <c r="BF137" s="185"/>
    </row>
    <row r="138" spans="1:58" ht="18" customHeight="1" x14ac:dyDescent="0.25">
      <c r="A138" s="233" t="s">
        <v>16</v>
      </c>
      <c r="B138" s="143" t="s">
        <v>478</v>
      </c>
      <c r="C138" s="72" t="s">
        <v>88</v>
      </c>
      <c r="D138" s="155">
        <v>15</v>
      </c>
      <c r="E138" s="155">
        <v>50</v>
      </c>
      <c r="F138" s="155">
        <v>45</v>
      </c>
      <c r="G138" s="155">
        <v>25</v>
      </c>
      <c r="H138" s="155">
        <v>135</v>
      </c>
      <c r="I138" s="62"/>
      <c r="J138" s="155">
        <v>9379</v>
      </c>
      <c r="K138" s="155">
        <v>8511</v>
      </c>
      <c r="L138" s="155">
        <v>6422</v>
      </c>
      <c r="M138" s="155">
        <v>7075</v>
      </c>
      <c r="N138" s="155">
        <v>31387</v>
      </c>
      <c r="O138" s="165">
        <v>1.5993176244802217E-3</v>
      </c>
      <c r="P138" s="165">
        <v>5.8747503231112675E-3</v>
      </c>
      <c r="Q138" s="165">
        <v>7.0071628776082221E-3</v>
      </c>
      <c r="R138" s="165">
        <v>3.5335689045936395E-3</v>
      </c>
      <c r="S138" s="165">
        <v>4.3011437856437379E-3</v>
      </c>
      <c r="U138" s="233" t="s">
        <v>16</v>
      </c>
      <c r="V138" s="143" t="s">
        <v>478</v>
      </c>
      <c r="W138" s="72" t="s">
        <v>88</v>
      </c>
      <c r="X138" s="177">
        <v>10</v>
      </c>
      <c r="Y138" s="177">
        <v>40</v>
      </c>
      <c r="Z138" s="177">
        <v>20</v>
      </c>
      <c r="AA138" s="177">
        <v>10</v>
      </c>
      <c r="AB138" s="177">
        <v>80</v>
      </c>
      <c r="AC138" s="40"/>
      <c r="AD138" s="172">
        <v>1.0662117496534813E-3</v>
      </c>
      <c r="AE138" s="172">
        <v>4.6998002584890146E-3</v>
      </c>
      <c r="AF138" s="172">
        <v>3.1142946122703209E-3</v>
      </c>
      <c r="AG138" s="172">
        <v>1.4134275618374558E-3</v>
      </c>
      <c r="AH138" s="172">
        <v>2.5488259470481411E-3</v>
      </c>
      <c r="AJ138" s="233" t="s">
        <v>16</v>
      </c>
      <c r="AK138" s="143" t="s">
        <v>478</v>
      </c>
      <c r="AL138" s="72" t="s">
        <v>88</v>
      </c>
      <c r="AM138" s="155" t="s">
        <v>317</v>
      </c>
      <c r="AN138" s="155">
        <v>10</v>
      </c>
      <c r="AO138" s="155">
        <v>25</v>
      </c>
      <c r="AP138" s="155">
        <v>15</v>
      </c>
      <c r="AQ138" s="155">
        <v>50</v>
      </c>
      <c r="AR138" s="87"/>
      <c r="AS138" s="172" t="s">
        <v>317</v>
      </c>
      <c r="AT138" s="172">
        <v>1.1749500646222536E-3</v>
      </c>
      <c r="AU138" s="172">
        <v>3.8928682653379008E-3</v>
      </c>
      <c r="AV138" s="172">
        <v>2.1201413427561835E-3</v>
      </c>
      <c r="AW138" s="172">
        <v>1.5930162169050881E-3</v>
      </c>
      <c r="AY138" s="233" t="s">
        <v>16</v>
      </c>
      <c r="AZ138" s="143" t="s">
        <v>478</v>
      </c>
      <c r="BA138" s="72" t="s">
        <v>88</v>
      </c>
      <c r="BB138" s="165">
        <v>0.66666666666666663</v>
      </c>
      <c r="BC138" s="165">
        <v>0.8</v>
      </c>
      <c r="BD138" s="165">
        <v>0.44444444444444442</v>
      </c>
      <c r="BE138" s="165">
        <v>0.4</v>
      </c>
      <c r="BF138" s="165">
        <v>0.59259259259259256</v>
      </c>
    </row>
    <row r="139" spans="1:58" ht="18" customHeight="1" x14ac:dyDescent="0.25">
      <c r="A139" s="234"/>
      <c r="B139" s="143" t="s">
        <v>498</v>
      </c>
      <c r="C139" s="72" t="s">
        <v>20</v>
      </c>
      <c r="D139" s="155">
        <v>20</v>
      </c>
      <c r="E139" s="155">
        <v>45</v>
      </c>
      <c r="F139" s="155">
        <v>55</v>
      </c>
      <c r="G139" s="155">
        <v>35</v>
      </c>
      <c r="H139" s="155">
        <v>155</v>
      </c>
      <c r="I139" s="62"/>
      <c r="J139" s="155">
        <v>14480</v>
      </c>
      <c r="K139" s="155">
        <v>13100</v>
      </c>
      <c r="L139" s="155">
        <v>9806</v>
      </c>
      <c r="M139" s="155">
        <v>11365</v>
      </c>
      <c r="N139" s="155">
        <v>48751</v>
      </c>
      <c r="O139" s="165">
        <v>1.3812154696132596E-3</v>
      </c>
      <c r="P139" s="165">
        <v>3.4351145038167938E-3</v>
      </c>
      <c r="Q139" s="165">
        <v>5.6088109320823988E-3</v>
      </c>
      <c r="R139" s="165">
        <v>3.0796304443466782E-3</v>
      </c>
      <c r="S139" s="165">
        <v>3.1794219605751676E-3</v>
      </c>
      <c r="U139" s="234"/>
      <c r="V139" s="143" t="s">
        <v>498</v>
      </c>
      <c r="W139" s="72" t="s">
        <v>20</v>
      </c>
      <c r="X139" s="177">
        <v>20</v>
      </c>
      <c r="Y139" s="177">
        <v>35</v>
      </c>
      <c r="Z139" s="177">
        <v>20</v>
      </c>
      <c r="AA139" s="177">
        <v>10</v>
      </c>
      <c r="AB139" s="177">
        <v>85</v>
      </c>
      <c r="AC139" s="40"/>
      <c r="AD139" s="172">
        <v>1.3812154696132596E-3</v>
      </c>
      <c r="AE139" s="172">
        <v>2.6717557251908397E-3</v>
      </c>
      <c r="AF139" s="172">
        <v>2.0395676116663269E-3</v>
      </c>
      <c r="AG139" s="172">
        <v>8.7989441267047959E-4</v>
      </c>
      <c r="AH139" s="172">
        <v>1.7435539783799306E-3</v>
      </c>
      <c r="AJ139" s="234"/>
      <c r="AK139" s="143" t="s">
        <v>498</v>
      </c>
      <c r="AL139" s="72" t="s">
        <v>20</v>
      </c>
      <c r="AM139" s="155" t="s">
        <v>317</v>
      </c>
      <c r="AN139" s="155" t="s">
        <v>317</v>
      </c>
      <c r="AO139" s="155">
        <v>35</v>
      </c>
      <c r="AP139" s="155">
        <v>30</v>
      </c>
      <c r="AQ139" s="155">
        <v>70</v>
      </c>
      <c r="AR139" s="87"/>
      <c r="AS139" s="172" t="s">
        <v>317</v>
      </c>
      <c r="AT139" s="172" t="s">
        <v>317</v>
      </c>
      <c r="AU139" s="172">
        <v>3.5692433204160719E-3</v>
      </c>
      <c r="AV139" s="172">
        <v>2.6396832380114386E-3</v>
      </c>
      <c r="AW139" s="172">
        <v>1.435867982195237E-3</v>
      </c>
      <c r="AY139" s="234"/>
      <c r="AZ139" s="143" t="s">
        <v>498</v>
      </c>
      <c r="BA139" s="72" t="s">
        <v>20</v>
      </c>
      <c r="BB139" s="165">
        <v>1</v>
      </c>
      <c r="BC139" s="165">
        <v>0.77777777777777779</v>
      </c>
      <c r="BD139" s="165">
        <v>0.36363636363636365</v>
      </c>
      <c r="BE139" s="165">
        <v>0.2857142857142857</v>
      </c>
      <c r="BF139" s="165">
        <v>0.54838709677419351</v>
      </c>
    </row>
    <row r="140" spans="1:58" ht="18" customHeight="1" x14ac:dyDescent="0.25">
      <c r="A140" s="234"/>
      <c r="B140" s="143" t="s">
        <v>466</v>
      </c>
      <c r="C140" s="72" t="s">
        <v>90</v>
      </c>
      <c r="D140" s="155">
        <v>130</v>
      </c>
      <c r="E140" s="155">
        <v>185</v>
      </c>
      <c r="F140" s="155">
        <v>40</v>
      </c>
      <c r="G140" s="155">
        <v>60</v>
      </c>
      <c r="H140" s="155">
        <v>415</v>
      </c>
      <c r="I140" s="62"/>
      <c r="J140" s="155">
        <v>12779</v>
      </c>
      <c r="K140" s="155">
        <v>11206</v>
      </c>
      <c r="L140" s="155">
        <v>8430</v>
      </c>
      <c r="M140" s="155">
        <v>9833</v>
      </c>
      <c r="N140" s="155">
        <v>42248</v>
      </c>
      <c r="O140" s="165">
        <v>1.0172939979654121E-2</v>
      </c>
      <c r="P140" s="165">
        <v>1.6509013028734608E-2</v>
      </c>
      <c r="Q140" s="165">
        <v>4.7449584816132862E-3</v>
      </c>
      <c r="R140" s="165">
        <v>6.1019017593816737E-3</v>
      </c>
      <c r="S140" s="165">
        <v>9.8229501988259804E-3</v>
      </c>
      <c r="U140" s="234"/>
      <c r="V140" s="143" t="s">
        <v>466</v>
      </c>
      <c r="W140" s="72" t="s">
        <v>90</v>
      </c>
      <c r="X140" s="177">
        <v>125</v>
      </c>
      <c r="Y140" s="177">
        <v>175</v>
      </c>
      <c r="Z140" s="177">
        <v>15</v>
      </c>
      <c r="AA140" s="177">
        <v>10</v>
      </c>
      <c r="AB140" s="177">
        <v>335</v>
      </c>
      <c r="AC140" s="40"/>
      <c r="AD140" s="172">
        <v>9.781673057359731E-3</v>
      </c>
      <c r="AE140" s="172">
        <v>1.5616633946100304E-2</v>
      </c>
      <c r="AF140" s="172">
        <v>1.7793594306049821E-3</v>
      </c>
      <c r="AG140" s="172">
        <v>1.0169836265636124E-3</v>
      </c>
      <c r="AH140" s="172">
        <v>7.9293694376065139E-3</v>
      </c>
      <c r="AJ140" s="234"/>
      <c r="AK140" s="143" t="s">
        <v>466</v>
      </c>
      <c r="AL140" s="72" t="s">
        <v>90</v>
      </c>
      <c r="AM140" s="155" t="s">
        <v>317</v>
      </c>
      <c r="AN140" s="155" t="s">
        <v>317</v>
      </c>
      <c r="AO140" s="155">
        <v>25</v>
      </c>
      <c r="AP140" s="155">
        <v>45</v>
      </c>
      <c r="AQ140" s="155">
        <v>85</v>
      </c>
      <c r="AR140" s="87"/>
      <c r="AS140" s="172" t="s">
        <v>317</v>
      </c>
      <c r="AT140" s="172" t="s">
        <v>317</v>
      </c>
      <c r="AU140" s="172">
        <v>2.9655990510083037E-3</v>
      </c>
      <c r="AV140" s="172">
        <v>4.5764263195362557E-3</v>
      </c>
      <c r="AW140" s="172">
        <v>2.0119295587956824E-3</v>
      </c>
      <c r="AY140" s="234"/>
      <c r="AZ140" s="143" t="s">
        <v>466</v>
      </c>
      <c r="BA140" s="72" t="s">
        <v>90</v>
      </c>
      <c r="BB140" s="165">
        <v>0.96153846153846156</v>
      </c>
      <c r="BC140" s="165">
        <v>0.94594594594594594</v>
      </c>
      <c r="BD140" s="165">
        <v>0.375</v>
      </c>
      <c r="BE140" s="165">
        <v>0.16666666666666666</v>
      </c>
      <c r="BF140" s="165">
        <v>0.80722891566265065</v>
      </c>
    </row>
    <row r="141" spans="1:58" ht="18" customHeight="1" x14ac:dyDescent="0.25">
      <c r="A141" s="234"/>
      <c r="B141" s="143" t="s">
        <v>467</v>
      </c>
      <c r="C141" s="72" t="s">
        <v>19</v>
      </c>
      <c r="D141" s="155">
        <v>120</v>
      </c>
      <c r="E141" s="155">
        <v>170</v>
      </c>
      <c r="F141" s="155">
        <v>45</v>
      </c>
      <c r="G141" s="155">
        <v>45</v>
      </c>
      <c r="H141" s="155">
        <v>375</v>
      </c>
      <c r="I141" s="62"/>
      <c r="J141" s="155">
        <v>10126</v>
      </c>
      <c r="K141" s="155">
        <v>8234</v>
      </c>
      <c r="L141" s="155">
        <v>6146</v>
      </c>
      <c r="M141" s="155">
        <v>7354</v>
      </c>
      <c r="N141" s="155">
        <v>31860</v>
      </c>
      <c r="O141" s="165">
        <v>1.1850681414181316E-2</v>
      </c>
      <c r="P141" s="165">
        <v>2.0646101530240466E-2</v>
      </c>
      <c r="Q141" s="165">
        <v>7.3218353400585747E-3</v>
      </c>
      <c r="R141" s="165">
        <v>6.119118846886048E-3</v>
      </c>
      <c r="S141" s="165">
        <v>1.1770244821092278E-2</v>
      </c>
      <c r="U141" s="234"/>
      <c r="V141" s="143" t="s">
        <v>467</v>
      </c>
      <c r="W141" s="72" t="s">
        <v>19</v>
      </c>
      <c r="X141" s="177">
        <v>120</v>
      </c>
      <c r="Y141" s="177">
        <v>165</v>
      </c>
      <c r="Z141" s="177">
        <v>25</v>
      </c>
      <c r="AA141" s="177">
        <v>15</v>
      </c>
      <c r="AB141" s="177">
        <v>325</v>
      </c>
      <c r="AC141" s="40"/>
      <c r="AD141" s="172">
        <v>1.1850681414181316E-2</v>
      </c>
      <c r="AE141" s="172">
        <v>2.0038863249939275E-2</v>
      </c>
      <c r="AF141" s="172">
        <v>4.0676863000325414E-3</v>
      </c>
      <c r="AG141" s="172">
        <v>2.0397062822953495E-3</v>
      </c>
      <c r="AH141" s="172">
        <v>1.0200878844946642E-2</v>
      </c>
      <c r="AJ141" s="234"/>
      <c r="AK141" s="143" t="s">
        <v>467</v>
      </c>
      <c r="AL141" s="72" t="s">
        <v>19</v>
      </c>
      <c r="AM141" s="155" t="s">
        <v>317</v>
      </c>
      <c r="AN141" s="155" t="s">
        <v>317</v>
      </c>
      <c r="AO141" s="155">
        <v>20</v>
      </c>
      <c r="AP141" s="155">
        <v>30</v>
      </c>
      <c r="AQ141" s="155">
        <v>50</v>
      </c>
      <c r="AR141" s="87"/>
      <c r="AS141" s="172" t="s">
        <v>317</v>
      </c>
      <c r="AT141" s="172" t="s">
        <v>317</v>
      </c>
      <c r="AU141" s="172">
        <v>3.2541490400260333E-3</v>
      </c>
      <c r="AV141" s="172">
        <v>4.079412564590699E-3</v>
      </c>
      <c r="AW141" s="172">
        <v>1.5693659761456371E-3</v>
      </c>
      <c r="AY141" s="234"/>
      <c r="AZ141" s="143" t="s">
        <v>467</v>
      </c>
      <c r="BA141" s="72" t="s">
        <v>19</v>
      </c>
      <c r="BB141" s="165">
        <v>1</v>
      </c>
      <c r="BC141" s="165">
        <v>0.97058823529411764</v>
      </c>
      <c r="BD141" s="165">
        <v>0.55555555555555558</v>
      </c>
      <c r="BE141" s="165">
        <v>0.33333333333333331</v>
      </c>
      <c r="BF141" s="165">
        <v>0.8666666666666667</v>
      </c>
    </row>
    <row r="142" spans="1:58" ht="18" customHeight="1" x14ac:dyDescent="0.25">
      <c r="A142" s="234"/>
      <c r="B142" s="143" t="s">
        <v>472</v>
      </c>
      <c r="C142" s="72" t="s">
        <v>87</v>
      </c>
      <c r="D142" s="155">
        <v>25</v>
      </c>
      <c r="E142" s="155">
        <v>85</v>
      </c>
      <c r="F142" s="155">
        <v>75</v>
      </c>
      <c r="G142" s="155">
        <v>60</v>
      </c>
      <c r="H142" s="155">
        <v>245</v>
      </c>
      <c r="I142" s="62"/>
      <c r="J142" s="155">
        <v>24610</v>
      </c>
      <c r="K142" s="155">
        <v>22260</v>
      </c>
      <c r="L142" s="155">
        <v>17446</v>
      </c>
      <c r="M142" s="155">
        <v>19413</v>
      </c>
      <c r="N142" s="155">
        <v>83729</v>
      </c>
      <c r="O142" s="165">
        <v>1.0158472165786266E-3</v>
      </c>
      <c r="P142" s="165">
        <v>3.8185085354896678E-3</v>
      </c>
      <c r="Q142" s="165">
        <v>4.2989797088157748E-3</v>
      </c>
      <c r="R142" s="165">
        <v>3.090712409210323E-3</v>
      </c>
      <c r="S142" s="165">
        <v>2.9261068447013578E-3</v>
      </c>
      <c r="U142" s="234"/>
      <c r="V142" s="143" t="s">
        <v>472</v>
      </c>
      <c r="W142" s="72" t="s">
        <v>87</v>
      </c>
      <c r="X142" s="177">
        <v>25</v>
      </c>
      <c r="Y142" s="177">
        <v>60</v>
      </c>
      <c r="Z142" s="177">
        <v>20</v>
      </c>
      <c r="AA142" s="177">
        <v>20</v>
      </c>
      <c r="AB142" s="177">
        <v>125</v>
      </c>
      <c r="AC142" s="40"/>
      <c r="AD142" s="172">
        <v>1.0158472165786266E-3</v>
      </c>
      <c r="AE142" s="172">
        <v>2.6954177897574125E-3</v>
      </c>
      <c r="AF142" s="172">
        <v>1.1463945890175398E-3</v>
      </c>
      <c r="AG142" s="172">
        <v>1.0302374697367743E-3</v>
      </c>
      <c r="AH142" s="172">
        <v>1.4929116554598765E-3</v>
      </c>
      <c r="AJ142" s="234"/>
      <c r="AK142" s="143" t="s">
        <v>472</v>
      </c>
      <c r="AL142" s="72" t="s">
        <v>87</v>
      </c>
      <c r="AM142" s="155" t="s">
        <v>317</v>
      </c>
      <c r="AN142" s="155">
        <v>25</v>
      </c>
      <c r="AO142" s="155">
        <v>55</v>
      </c>
      <c r="AP142" s="155">
        <v>40</v>
      </c>
      <c r="AQ142" s="155">
        <v>125</v>
      </c>
      <c r="AR142" s="87"/>
      <c r="AS142" s="172" t="s">
        <v>317</v>
      </c>
      <c r="AT142" s="172">
        <v>1.1230907457322552E-3</v>
      </c>
      <c r="AU142" s="172">
        <v>3.1525851197982345E-3</v>
      </c>
      <c r="AV142" s="172">
        <v>2.0604749394735485E-3</v>
      </c>
      <c r="AW142" s="172">
        <v>1.4929116554598765E-3</v>
      </c>
      <c r="AY142" s="234"/>
      <c r="AZ142" s="143" t="s">
        <v>472</v>
      </c>
      <c r="BA142" s="72" t="s">
        <v>87</v>
      </c>
      <c r="BB142" s="165">
        <v>1</v>
      </c>
      <c r="BC142" s="165">
        <v>0.70588235294117652</v>
      </c>
      <c r="BD142" s="165">
        <v>0.26666666666666666</v>
      </c>
      <c r="BE142" s="165">
        <v>0.33333333333333331</v>
      </c>
      <c r="BF142" s="165">
        <v>0.51020408163265307</v>
      </c>
    </row>
    <row r="143" spans="1:58" ht="18" customHeight="1" x14ac:dyDescent="0.25">
      <c r="A143" s="234"/>
      <c r="B143" s="143" t="s">
        <v>473</v>
      </c>
      <c r="C143" s="72" t="s">
        <v>89</v>
      </c>
      <c r="D143" s="155">
        <v>25</v>
      </c>
      <c r="E143" s="155">
        <v>65</v>
      </c>
      <c r="F143" s="155">
        <v>75</v>
      </c>
      <c r="G143" s="155">
        <v>60</v>
      </c>
      <c r="H143" s="155">
        <v>220</v>
      </c>
      <c r="I143" s="62"/>
      <c r="J143" s="155">
        <v>22627</v>
      </c>
      <c r="K143" s="155">
        <v>19705</v>
      </c>
      <c r="L143" s="155">
        <v>15168</v>
      </c>
      <c r="M143" s="155">
        <v>18014</v>
      </c>
      <c r="N143" s="155">
        <v>75514</v>
      </c>
      <c r="O143" s="165">
        <v>1.1048747072082026E-3</v>
      </c>
      <c r="P143" s="165">
        <v>3.2986551636640447E-3</v>
      </c>
      <c r="Q143" s="165">
        <v>4.9446202531645573E-3</v>
      </c>
      <c r="R143" s="165">
        <v>3.3307427556345066E-3</v>
      </c>
      <c r="S143" s="165">
        <v>2.9133670577641234E-3</v>
      </c>
      <c r="U143" s="234"/>
      <c r="V143" s="143" t="s">
        <v>473</v>
      </c>
      <c r="W143" s="72" t="s">
        <v>89</v>
      </c>
      <c r="X143" s="177">
        <v>20</v>
      </c>
      <c r="Y143" s="177">
        <v>45</v>
      </c>
      <c r="Z143" s="177">
        <v>20</v>
      </c>
      <c r="AA143" s="177">
        <v>20</v>
      </c>
      <c r="AB143" s="177">
        <v>100</v>
      </c>
      <c r="AC143" s="40"/>
      <c r="AD143" s="172">
        <v>8.8389976576656209E-4</v>
      </c>
      <c r="AE143" s="172">
        <v>2.283684344075108E-3</v>
      </c>
      <c r="AF143" s="172">
        <v>1.3185654008438818E-3</v>
      </c>
      <c r="AG143" s="172">
        <v>1.1102475852115021E-3</v>
      </c>
      <c r="AH143" s="172">
        <v>1.324257753529147E-3</v>
      </c>
      <c r="AJ143" s="234"/>
      <c r="AK143" s="143" t="s">
        <v>473</v>
      </c>
      <c r="AL143" s="72" t="s">
        <v>89</v>
      </c>
      <c r="AM143" s="155" t="s">
        <v>317</v>
      </c>
      <c r="AN143" s="155">
        <v>15</v>
      </c>
      <c r="AO143" s="155">
        <v>55</v>
      </c>
      <c r="AP143" s="155">
        <v>40</v>
      </c>
      <c r="AQ143" s="155">
        <v>120</v>
      </c>
      <c r="AR143" s="87"/>
      <c r="AS143" s="172" t="s">
        <v>317</v>
      </c>
      <c r="AT143" s="172">
        <v>7.6122811469170261E-4</v>
      </c>
      <c r="AU143" s="172">
        <v>3.6260548523206751E-3</v>
      </c>
      <c r="AV143" s="172">
        <v>2.2204951704230041E-3</v>
      </c>
      <c r="AW143" s="172">
        <v>1.5891093042349762E-3</v>
      </c>
      <c r="AY143" s="234"/>
      <c r="AZ143" s="143" t="s">
        <v>473</v>
      </c>
      <c r="BA143" s="72" t="s">
        <v>89</v>
      </c>
      <c r="BB143" s="165">
        <v>0.8</v>
      </c>
      <c r="BC143" s="165">
        <v>0.69230769230769229</v>
      </c>
      <c r="BD143" s="165">
        <v>0.26666666666666666</v>
      </c>
      <c r="BE143" s="165">
        <v>0.33333333333333331</v>
      </c>
      <c r="BF143" s="165">
        <v>0.45454545454545453</v>
      </c>
    </row>
    <row r="144" spans="1:58" ht="18" customHeight="1" x14ac:dyDescent="0.25">
      <c r="A144" s="234"/>
      <c r="B144" s="143" t="s">
        <v>464</v>
      </c>
      <c r="C144" s="72" t="s">
        <v>91</v>
      </c>
      <c r="D144" s="155" t="s">
        <v>317</v>
      </c>
      <c r="E144" s="155" t="s">
        <v>317</v>
      </c>
      <c r="F144" s="155">
        <v>15</v>
      </c>
      <c r="G144" s="155">
        <v>20</v>
      </c>
      <c r="H144" s="155">
        <v>50</v>
      </c>
      <c r="I144" s="62"/>
      <c r="J144" s="155">
        <v>5659</v>
      </c>
      <c r="K144" s="155">
        <v>5392</v>
      </c>
      <c r="L144" s="155">
        <v>4077</v>
      </c>
      <c r="M144" s="155">
        <v>4985</v>
      </c>
      <c r="N144" s="155">
        <v>20113</v>
      </c>
      <c r="O144" s="165" t="s">
        <v>317</v>
      </c>
      <c r="P144" s="165" t="s">
        <v>317</v>
      </c>
      <c r="Q144" s="165">
        <v>3.6791758646063282E-3</v>
      </c>
      <c r="R144" s="165">
        <v>4.0120361083249749E-3</v>
      </c>
      <c r="S144" s="165">
        <v>2.4859543578779893E-3</v>
      </c>
      <c r="U144" s="234"/>
      <c r="V144" s="143" t="s">
        <v>464</v>
      </c>
      <c r="W144" s="72" t="s">
        <v>91</v>
      </c>
      <c r="X144" s="177" t="s">
        <v>317</v>
      </c>
      <c r="Y144" s="177" t="s">
        <v>317</v>
      </c>
      <c r="Z144" s="177" t="s">
        <v>317</v>
      </c>
      <c r="AA144" s="177" t="s">
        <v>317</v>
      </c>
      <c r="AB144" s="177">
        <v>10</v>
      </c>
      <c r="AC144" s="40"/>
      <c r="AD144" s="172" t="s">
        <v>317</v>
      </c>
      <c r="AE144" s="172" t="s">
        <v>317</v>
      </c>
      <c r="AF144" s="172" t="s">
        <v>317</v>
      </c>
      <c r="AG144" s="172" t="s">
        <v>317</v>
      </c>
      <c r="AH144" s="172">
        <v>4.9719087157559783E-4</v>
      </c>
      <c r="AJ144" s="234"/>
      <c r="AK144" s="143" t="s">
        <v>464</v>
      </c>
      <c r="AL144" s="72" t="s">
        <v>91</v>
      </c>
      <c r="AM144" s="155" t="s">
        <v>317</v>
      </c>
      <c r="AN144" s="155" t="s">
        <v>317</v>
      </c>
      <c r="AO144" s="155">
        <v>15</v>
      </c>
      <c r="AP144" s="155">
        <v>20</v>
      </c>
      <c r="AQ144" s="155">
        <v>35</v>
      </c>
      <c r="AR144" s="87"/>
      <c r="AS144" s="172" t="s">
        <v>317</v>
      </c>
      <c r="AT144" s="172" t="s">
        <v>317</v>
      </c>
      <c r="AU144" s="172">
        <v>3.6791758646063282E-3</v>
      </c>
      <c r="AV144" s="172">
        <v>4.0120361083249749E-3</v>
      </c>
      <c r="AW144" s="172">
        <v>1.7401680505145926E-3</v>
      </c>
      <c r="AY144" s="234"/>
      <c r="AZ144" s="143" t="s">
        <v>464</v>
      </c>
      <c r="BA144" s="72" t="s">
        <v>91</v>
      </c>
      <c r="BB144" s="165" t="s">
        <v>317</v>
      </c>
      <c r="BC144" s="165" t="s">
        <v>317</v>
      </c>
      <c r="BD144" s="165" t="s">
        <v>317</v>
      </c>
      <c r="BE144" s="165" t="s">
        <v>317</v>
      </c>
      <c r="BF144" s="165">
        <v>0.2</v>
      </c>
    </row>
    <row r="145" spans="1:58" ht="18" customHeight="1" x14ac:dyDescent="0.25">
      <c r="A145" s="234"/>
      <c r="B145" s="143" t="s">
        <v>465</v>
      </c>
      <c r="C145" s="72" t="s">
        <v>92</v>
      </c>
      <c r="D145" s="155" t="s">
        <v>317</v>
      </c>
      <c r="E145" s="155" t="s">
        <v>317</v>
      </c>
      <c r="F145" s="155" t="s">
        <v>317</v>
      </c>
      <c r="G145" s="155">
        <v>10</v>
      </c>
      <c r="H145" s="155">
        <v>25</v>
      </c>
      <c r="I145" s="62"/>
      <c r="J145" s="155">
        <v>4443</v>
      </c>
      <c r="K145" s="155">
        <v>3691</v>
      </c>
      <c r="L145" s="155">
        <v>2981</v>
      </c>
      <c r="M145" s="155">
        <v>3531</v>
      </c>
      <c r="N145" s="155">
        <v>14646</v>
      </c>
      <c r="O145" s="165" t="s">
        <v>317</v>
      </c>
      <c r="P145" s="165" t="s">
        <v>317</v>
      </c>
      <c r="Q145" s="165" t="s">
        <v>317</v>
      </c>
      <c r="R145" s="165">
        <v>2.8320589068252622E-3</v>
      </c>
      <c r="S145" s="165">
        <v>1.7069507032636897E-3</v>
      </c>
      <c r="U145" s="234"/>
      <c r="V145" s="143" t="s">
        <v>465</v>
      </c>
      <c r="W145" s="72" t="s">
        <v>92</v>
      </c>
      <c r="X145" s="177" t="s">
        <v>317</v>
      </c>
      <c r="Y145" s="177" t="s">
        <v>317</v>
      </c>
      <c r="Z145" s="177" t="s">
        <v>317</v>
      </c>
      <c r="AA145" s="177" t="s">
        <v>317</v>
      </c>
      <c r="AB145" s="177" t="s">
        <v>317</v>
      </c>
      <c r="AC145" s="40"/>
      <c r="AD145" s="172" t="s">
        <v>317</v>
      </c>
      <c r="AE145" s="172" t="s">
        <v>317</v>
      </c>
      <c r="AF145" s="172" t="s">
        <v>317</v>
      </c>
      <c r="AG145" s="172" t="s">
        <v>317</v>
      </c>
      <c r="AH145" s="172" t="s">
        <v>317</v>
      </c>
      <c r="AJ145" s="234"/>
      <c r="AK145" s="143" t="s">
        <v>465</v>
      </c>
      <c r="AL145" s="72" t="s">
        <v>92</v>
      </c>
      <c r="AM145" s="155" t="s">
        <v>317</v>
      </c>
      <c r="AN145" s="155" t="s">
        <v>317</v>
      </c>
      <c r="AO145" s="155" t="s">
        <v>317</v>
      </c>
      <c r="AP145" s="155">
        <v>10</v>
      </c>
      <c r="AQ145" s="155">
        <v>15</v>
      </c>
      <c r="AR145" s="87"/>
      <c r="AS145" s="172" t="s">
        <v>317</v>
      </c>
      <c r="AT145" s="172" t="s">
        <v>317</v>
      </c>
      <c r="AU145" s="172" t="s">
        <v>317</v>
      </c>
      <c r="AV145" s="172">
        <v>2.8320589068252622E-3</v>
      </c>
      <c r="AW145" s="172">
        <v>1.0241704219582138E-3</v>
      </c>
      <c r="AY145" s="234"/>
      <c r="AZ145" s="143" t="s">
        <v>465</v>
      </c>
      <c r="BA145" s="72" t="s">
        <v>92</v>
      </c>
      <c r="BB145" s="165" t="s">
        <v>317</v>
      </c>
      <c r="BC145" s="165" t="s">
        <v>317</v>
      </c>
      <c r="BD145" s="165" t="s">
        <v>317</v>
      </c>
      <c r="BE145" s="165" t="s">
        <v>317</v>
      </c>
      <c r="BF145" s="165" t="s">
        <v>317</v>
      </c>
    </row>
    <row r="146" spans="1:58" ht="18" customHeight="1" x14ac:dyDescent="0.25">
      <c r="A146" s="234"/>
      <c r="B146" s="143" t="s">
        <v>471</v>
      </c>
      <c r="C146" s="72" t="s">
        <v>93</v>
      </c>
      <c r="D146" s="155" t="s">
        <v>317</v>
      </c>
      <c r="E146" s="155">
        <v>10</v>
      </c>
      <c r="F146" s="155">
        <v>10</v>
      </c>
      <c r="G146" s="155">
        <v>10</v>
      </c>
      <c r="H146" s="155">
        <v>35</v>
      </c>
      <c r="I146" s="62"/>
      <c r="J146" s="155">
        <v>7065</v>
      </c>
      <c r="K146" s="155">
        <v>6380</v>
      </c>
      <c r="L146" s="155">
        <v>4679</v>
      </c>
      <c r="M146" s="155">
        <v>5394</v>
      </c>
      <c r="N146" s="155">
        <v>23518</v>
      </c>
      <c r="O146" s="165" t="s">
        <v>317</v>
      </c>
      <c r="P146" s="165">
        <v>1.567398119122257E-3</v>
      </c>
      <c r="Q146" s="165">
        <v>2.1372088053002777E-3</v>
      </c>
      <c r="R146" s="165">
        <v>1.8539117538005192E-3</v>
      </c>
      <c r="S146" s="165">
        <v>1.48822178756697E-3</v>
      </c>
      <c r="U146" s="234"/>
      <c r="V146" s="143" t="s">
        <v>471</v>
      </c>
      <c r="W146" s="72" t="s">
        <v>93</v>
      </c>
      <c r="X146" s="177" t="s">
        <v>317</v>
      </c>
      <c r="Y146" s="177" t="s">
        <v>317</v>
      </c>
      <c r="Z146" s="177" t="s">
        <v>317</v>
      </c>
      <c r="AA146" s="177" t="s">
        <v>317</v>
      </c>
      <c r="AB146" s="177">
        <v>10</v>
      </c>
      <c r="AC146" s="40"/>
      <c r="AD146" s="172" t="s">
        <v>317</v>
      </c>
      <c r="AE146" s="172" t="s">
        <v>317</v>
      </c>
      <c r="AF146" s="172" t="s">
        <v>317</v>
      </c>
      <c r="AG146" s="172" t="s">
        <v>317</v>
      </c>
      <c r="AH146" s="172">
        <v>4.2520622501913426E-4</v>
      </c>
      <c r="AJ146" s="234"/>
      <c r="AK146" s="143" t="s">
        <v>471</v>
      </c>
      <c r="AL146" s="72" t="s">
        <v>93</v>
      </c>
      <c r="AM146" s="155" t="s">
        <v>317</v>
      </c>
      <c r="AN146" s="155" t="s">
        <v>317</v>
      </c>
      <c r="AO146" s="155">
        <v>10</v>
      </c>
      <c r="AP146" s="155">
        <v>10</v>
      </c>
      <c r="AQ146" s="155">
        <v>25</v>
      </c>
      <c r="AR146" s="87"/>
      <c r="AS146" s="172" t="s">
        <v>317</v>
      </c>
      <c r="AT146" s="172" t="s">
        <v>317</v>
      </c>
      <c r="AU146" s="172">
        <v>2.1372088053002777E-3</v>
      </c>
      <c r="AV146" s="172">
        <v>1.8539117538005192E-3</v>
      </c>
      <c r="AW146" s="172">
        <v>1.0630155625478356E-3</v>
      </c>
      <c r="AY146" s="234"/>
      <c r="AZ146" s="143" t="s">
        <v>471</v>
      </c>
      <c r="BA146" s="72" t="s">
        <v>93</v>
      </c>
      <c r="BB146" s="165" t="s">
        <v>317</v>
      </c>
      <c r="BC146" s="165" t="s">
        <v>317</v>
      </c>
      <c r="BD146" s="165" t="s">
        <v>317</v>
      </c>
      <c r="BE146" s="165" t="s">
        <v>317</v>
      </c>
      <c r="BF146" s="165">
        <v>0.2857142857142857</v>
      </c>
    </row>
    <row r="147" spans="1:58" ht="18" customHeight="1" x14ac:dyDescent="0.25">
      <c r="A147" s="234"/>
      <c r="B147" s="143" t="s">
        <v>475</v>
      </c>
      <c r="C147" s="72" t="s">
        <v>94</v>
      </c>
      <c r="D147" s="155" t="s">
        <v>317</v>
      </c>
      <c r="E147" s="155" t="s">
        <v>317</v>
      </c>
      <c r="F147" s="155" t="s">
        <v>317</v>
      </c>
      <c r="G147" s="155">
        <v>15</v>
      </c>
      <c r="H147" s="155">
        <v>25</v>
      </c>
      <c r="I147" s="62"/>
      <c r="J147" s="155">
        <v>4226</v>
      </c>
      <c r="K147" s="155">
        <v>3744</v>
      </c>
      <c r="L147" s="155">
        <v>2901</v>
      </c>
      <c r="M147" s="155">
        <v>3288</v>
      </c>
      <c r="N147" s="155">
        <v>14159</v>
      </c>
      <c r="O147" s="165" t="s">
        <v>317</v>
      </c>
      <c r="P147" s="165" t="s">
        <v>317</v>
      </c>
      <c r="Q147" s="165" t="s">
        <v>317</v>
      </c>
      <c r="R147" s="165">
        <v>4.5620437956204376E-3</v>
      </c>
      <c r="S147" s="165">
        <v>1.7656614167667207E-3</v>
      </c>
      <c r="U147" s="234"/>
      <c r="V147" s="143" t="s">
        <v>475</v>
      </c>
      <c r="W147" s="72" t="s">
        <v>94</v>
      </c>
      <c r="X147" s="177" t="s">
        <v>317</v>
      </c>
      <c r="Y147" s="177" t="s">
        <v>317</v>
      </c>
      <c r="Z147" s="177" t="s">
        <v>317</v>
      </c>
      <c r="AA147" s="177" t="s">
        <v>317</v>
      </c>
      <c r="AB147" s="177" t="s">
        <v>317</v>
      </c>
      <c r="AC147" s="40"/>
      <c r="AD147" s="172" t="s">
        <v>317</v>
      </c>
      <c r="AE147" s="172" t="s">
        <v>317</v>
      </c>
      <c r="AF147" s="172" t="s">
        <v>317</v>
      </c>
      <c r="AG147" s="172" t="s">
        <v>317</v>
      </c>
      <c r="AH147" s="172" t="s">
        <v>317</v>
      </c>
      <c r="AJ147" s="234"/>
      <c r="AK147" s="143" t="s">
        <v>475</v>
      </c>
      <c r="AL147" s="72" t="s">
        <v>94</v>
      </c>
      <c r="AM147" s="155" t="s">
        <v>317</v>
      </c>
      <c r="AN147" s="155" t="s">
        <v>317</v>
      </c>
      <c r="AO147" s="155" t="s">
        <v>317</v>
      </c>
      <c r="AP147" s="155">
        <v>15</v>
      </c>
      <c r="AQ147" s="155">
        <v>20</v>
      </c>
      <c r="AR147" s="87"/>
      <c r="AS147" s="172" t="s">
        <v>317</v>
      </c>
      <c r="AT147" s="172" t="s">
        <v>317</v>
      </c>
      <c r="AU147" s="172" t="s">
        <v>317</v>
      </c>
      <c r="AV147" s="172">
        <v>4.5620437956204376E-3</v>
      </c>
      <c r="AW147" s="172">
        <v>1.4125291334133767E-3</v>
      </c>
      <c r="AY147" s="234"/>
      <c r="AZ147" s="143" t="s">
        <v>475</v>
      </c>
      <c r="BA147" s="72" t="s">
        <v>94</v>
      </c>
      <c r="BB147" s="165" t="s">
        <v>317</v>
      </c>
      <c r="BC147" s="165" t="s">
        <v>317</v>
      </c>
      <c r="BD147" s="165" t="s">
        <v>317</v>
      </c>
      <c r="BE147" s="165" t="s">
        <v>317</v>
      </c>
      <c r="BF147" s="165" t="s">
        <v>317</v>
      </c>
    </row>
    <row r="148" spans="1:58" ht="18" customHeight="1" x14ac:dyDescent="0.25">
      <c r="A148" s="234"/>
      <c r="B148" s="143" t="s">
        <v>476</v>
      </c>
      <c r="C148" s="72" t="s">
        <v>95</v>
      </c>
      <c r="D148" s="155" t="s">
        <v>317</v>
      </c>
      <c r="E148" s="155" t="s">
        <v>317</v>
      </c>
      <c r="F148" s="155">
        <v>10</v>
      </c>
      <c r="G148" s="155" t="s">
        <v>317</v>
      </c>
      <c r="H148" s="155">
        <v>15</v>
      </c>
      <c r="I148" s="62"/>
      <c r="J148" s="155">
        <v>2744</v>
      </c>
      <c r="K148" s="155">
        <v>2611</v>
      </c>
      <c r="L148" s="155">
        <v>2199</v>
      </c>
      <c r="M148" s="155">
        <v>2515</v>
      </c>
      <c r="N148" s="155">
        <v>10069</v>
      </c>
      <c r="O148" s="165" t="s">
        <v>317</v>
      </c>
      <c r="P148" s="165" t="s">
        <v>317</v>
      </c>
      <c r="Q148" s="165">
        <v>4.5475216007276036E-3</v>
      </c>
      <c r="R148" s="165" t="s">
        <v>317</v>
      </c>
      <c r="S148" s="165">
        <v>1.4897209256132685E-3</v>
      </c>
      <c r="U148" s="234"/>
      <c r="V148" s="143" t="s">
        <v>476</v>
      </c>
      <c r="W148" s="72" t="s">
        <v>95</v>
      </c>
      <c r="X148" s="177" t="s">
        <v>317</v>
      </c>
      <c r="Y148" s="177" t="s">
        <v>317</v>
      </c>
      <c r="Z148" s="177" t="s">
        <v>317</v>
      </c>
      <c r="AA148" s="177" t="s">
        <v>317</v>
      </c>
      <c r="AB148" s="177" t="s">
        <v>317</v>
      </c>
      <c r="AC148" s="40"/>
      <c r="AD148" s="172" t="s">
        <v>317</v>
      </c>
      <c r="AE148" s="172" t="s">
        <v>317</v>
      </c>
      <c r="AF148" s="172" t="s">
        <v>317</v>
      </c>
      <c r="AG148" s="172" t="s">
        <v>317</v>
      </c>
      <c r="AH148" s="172" t="s">
        <v>317</v>
      </c>
      <c r="AJ148" s="234"/>
      <c r="AK148" s="143" t="s">
        <v>476</v>
      </c>
      <c r="AL148" s="72" t="s">
        <v>95</v>
      </c>
      <c r="AM148" s="155" t="s">
        <v>317</v>
      </c>
      <c r="AN148" s="155" t="s">
        <v>317</v>
      </c>
      <c r="AO148" s="155" t="s">
        <v>317</v>
      </c>
      <c r="AP148" s="155" t="s">
        <v>317</v>
      </c>
      <c r="AQ148" s="155">
        <v>10</v>
      </c>
      <c r="AR148" s="87"/>
      <c r="AS148" s="172" t="s">
        <v>317</v>
      </c>
      <c r="AT148" s="172" t="s">
        <v>317</v>
      </c>
      <c r="AU148" s="172" t="s">
        <v>317</v>
      </c>
      <c r="AV148" s="172" t="s">
        <v>317</v>
      </c>
      <c r="AW148" s="172">
        <v>9.9314728374217905E-4</v>
      </c>
      <c r="AY148" s="234"/>
      <c r="AZ148" s="143" t="s">
        <v>476</v>
      </c>
      <c r="BA148" s="72" t="s">
        <v>95</v>
      </c>
      <c r="BB148" s="165" t="s">
        <v>317</v>
      </c>
      <c r="BC148" s="165" t="s">
        <v>317</v>
      </c>
      <c r="BD148" s="165" t="s">
        <v>317</v>
      </c>
      <c r="BE148" s="165" t="s">
        <v>317</v>
      </c>
      <c r="BF148" s="165" t="s">
        <v>317</v>
      </c>
    </row>
    <row r="149" spans="1:58" ht="18" customHeight="1" x14ac:dyDescent="0.25">
      <c r="A149" s="234"/>
      <c r="B149" s="143" t="s">
        <v>492</v>
      </c>
      <c r="C149" s="72" t="s">
        <v>96</v>
      </c>
      <c r="D149" s="155" t="s">
        <v>317</v>
      </c>
      <c r="E149" s="155" t="s">
        <v>317</v>
      </c>
      <c r="F149" s="155">
        <v>15</v>
      </c>
      <c r="G149" s="155">
        <v>20</v>
      </c>
      <c r="H149" s="155">
        <v>45</v>
      </c>
      <c r="I149" s="62"/>
      <c r="J149" s="155">
        <v>5043</v>
      </c>
      <c r="K149" s="155">
        <v>4957</v>
      </c>
      <c r="L149" s="155">
        <v>4326</v>
      </c>
      <c r="M149" s="155">
        <v>5359</v>
      </c>
      <c r="N149" s="155">
        <v>19685</v>
      </c>
      <c r="O149" s="165" t="s">
        <v>317</v>
      </c>
      <c r="P149" s="165" t="s">
        <v>317</v>
      </c>
      <c r="Q149" s="165">
        <v>3.4674063800277394E-3</v>
      </c>
      <c r="R149" s="165">
        <v>3.7320395596193321E-3</v>
      </c>
      <c r="S149" s="165">
        <v>2.2860045720091439E-3</v>
      </c>
      <c r="U149" s="234"/>
      <c r="V149" s="143" t="s">
        <v>492</v>
      </c>
      <c r="W149" s="72" t="s">
        <v>96</v>
      </c>
      <c r="X149" s="177" t="s">
        <v>317</v>
      </c>
      <c r="Y149" s="177" t="s">
        <v>317</v>
      </c>
      <c r="Z149" s="177" t="s">
        <v>317</v>
      </c>
      <c r="AA149" s="177" t="s">
        <v>317</v>
      </c>
      <c r="AB149" s="177">
        <v>10</v>
      </c>
      <c r="AC149" s="40"/>
      <c r="AD149" s="172" t="s">
        <v>317</v>
      </c>
      <c r="AE149" s="172" t="s">
        <v>317</v>
      </c>
      <c r="AF149" s="172" t="s">
        <v>317</v>
      </c>
      <c r="AG149" s="172" t="s">
        <v>317</v>
      </c>
      <c r="AH149" s="172">
        <v>5.0800101600203195E-4</v>
      </c>
      <c r="AJ149" s="234"/>
      <c r="AK149" s="143" t="s">
        <v>492</v>
      </c>
      <c r="AL149" s="72" t="s">
        <v>96</v>
      </c>
      <c r="AM149" s="155" t="s">
        <v>317</v>
      </c>
      <c r="AN149" s="155" t="s">
        <v>317</v>
      </c>
      <c r="AO149" s="155">
        <v>15</v>
      </c>
      <c r="AP149" s="155">
        <v>20</v>
      </c>
      <c r="AQ149" s="155">
        <v>35</v>
      </c>
      <c r="AR149" s="87"/>
      <c r="AS149" s="172" t="s">
        <v>317</v>
      </c>
      <c r="AT149" s="172" t="s">
        <v>317</v>
      </c>
      <c r="AU149" s="172">
        <v>3.4674063800277394E-3</v>
      </c>
      <c r="AV149" s="172">
        <v>3.7320395596193321E-3</v>
      </c>
      <c r="AW149" s="172">
        <v>1.7780035560071121E-3</v>
      </c>
      <c r="AY149" s="234"/>
      <c r="AZ149" s="143" t="s">
        <v>492</v>
      </c>
      <c r="BA149" s="72" t="s">
        <v>96</v>
      </c>
      <c r="BB149" s="165" t="s">
        <v>317</v>
      </c>
      <c r="BC149" s="165" t="s">
        <v>317</v>
      </c>
      <c r="BD149" s="165" t="s">
        <v>317</v>
      </c>
      <c r="BE149" s="165" t="s">
        <v>317</v>
      </c>
      <c r="BF149" s="165">
        <v>0.22222222222222221</v>
      </c>
    </row>
    <row r="150" spans="1:58" ht="18" customHeight="1" x14ac:dyDescent="0.25">
      <c r="A150" s="234"/>
      <c r="B150" s="143" t="s">
        <v>469</v>
      </c>
      <c r="C150" s="72" t="s">
        <v>97</v>
      </c>
      <c r="D150" s="155">
        <v>50</v>
      </c>
      <c r="E150" s="155">
        <v>100</v>
      </c>
      <c r="F150" s="155">
        <v>15</v>
      </c>
      <c r="G150" s="155">
        <v>15</v>
      </c>
      <c r="H150" s="155">
        <v>175</v>
      </c>
      <c r="I150" s="62"/>
      <c r="J150" s="155">
        <v>7184</v>
      </c>
      <c r="K150" s="155">
        <v>5990</v>
      </c>
      <c r="L150" s="155">
        <v>4380</v>
      </c>
      <c r="M150" s="155">
        <v>4738</v>
      </c>
      <c r="N150" s="155">
        <v>22292</v>
      </c>
      <c r="O150" s="165">
        <v>6.9599109131403122E-3</v>
      </c>
      <c r="P150" s="165">
        <v>1.6694490818030049E-2</v>
      </c>
      <c r="Q150" s="165">
        <v>3.4246575342465752E-3</v>
      </c>
      <c r="R150" s="165">
        <v>3.1658927817644574E-3</v>
      </c>
      <c r="S150" s="165">
        <v>7.8503499013098874E-3</v>
      </c>
      <c r="U150" s="234"/>
      <c r="V150" s="143" t="s">
        <v>469</v>
      </c>
      <c r="W150" s="72" t="s">
        <v>97</v>
      </c>
      <c r="X150" s="177">
        <v>45</v>
      </c>
      <c r="Y150" s="177">
        <v>90</v>
      </c>
      <c r="Z150" s="177">
        <v>10</v>
      </c>
      <c r="AA150" s="177" t="s">
        <v>317</v>
      </c>
      <c r="AB150" s="177">
        <v>150</v>
      </c>
      <c r="AC150" s="40"/>
      <c r="AD150" s="172">
        <v>6.2639198218262804E-3</v>
      </c>
      <c r="AE150" s="172">
        <v>1.5025041736227046E-2</v>
      </c>
      <c r="AF150" s="172">
        <v>2.2831050228310501E-3</v>
      </c>
      <c r="AG150" s="172" t="s">
        <v>317</v>
      </c>
      <c r="AH150" s="172">
        <v>6.7288713439799027E-3</v>
      </c>
      <c r="AJ150" s="234"/>
      <c r="AK150" s="143" t="s">
        <v>469</v>
      </c>
      <c r="AL150" s="72" t="s">
        <v>97</v>
      </c>
      <c r="AM150" s="155" t="s">
        <v>317</v>
      </c>
      <c r="AN150" s="155" t="s">
        <v>317</v>
      </c>
      <c r="AO150" s="155" t="s">
        <v>317</v>
      </c>
      <c r="AP150" s="155">
        <v>10</v>
      </c>
      <c r="AQ150" s="155">
        <v>30</v>
      </c>
      <c r="AR150" s="87"/>
      <c r="AS150" s="172" t="s">
        <v>317</v>
      </c>
      <c r="AT150" s="172" t="s">
        <v>317</v>
      </c>
      <c r="AU150" s="172" t="s">
        <v>317</v>
      </c>
      <c r="AV150" s="172">
        <v>2.1105951878429719E-3</v>
      </c>
      <c r="AW150" s="172">
        <v>1.3457742687959806E-3</v>
      </c>
      <c r="AY150" s="234"/>
      <c r="AZ150" s="143" t="s">
        <v>469</v>
      </c>
      <c r="BA150" s="72" t="s">
        <v>97</v>
      </c>
      <c r="BB150" s="165">
        <v>0.9</v>
      </c>
      <c r="BC150" s="165">
        <v>0.9</v>
      </c>
      <c r="BD150" s="165">
        <v>0.66666666666666663</v>
      </c>
      <c r="BE150" s="165" t="s">
        <v>317</v>
      </c>
      <c r="BF150" s="165">
        <v>0.8571428571428571</v>
      </c>
    </row>
    <row r="151" spans="1:58" ht="18" customHeight="1" x14ac:dyDescent="0.25">
      <c r="A151" s="234"/>
      <c r="B151" s="143" t="s">
        <v>474</v>
      </c>
      <c r="C151" s="72" t="s">
        <v>98</v>
      </c>
      <c r="D151" s="155">
        <v>40</v>
      </c>
      <c r="E151" s="155">
        <v>100</v>
      </c>
      <c r="F151" s="155">
        <v>30</v>
      </c>
      <c r="G151" s="155">
        <v>20</v>
      </c>
      <c r="H151" s="155">
        <v>195</v>
      </c>
      <c r="I151" s="62"/>
      <c r="J151" s="155">
        <v>7834</v>
      </c>
      <c r="K151" s="155">
        <v>7098</v>
      </c>
      <c r="L151" s="155">
        <v>5427</v>
      </c>
      <c r="M151" s="155">
        <v>5714</v>
      </c>
      <c r="N151" s="155">
        <v>26073</v>
      </c>
      <c r="O151" s="165">
        <v>5.1059484299208575E-3</v>
      </c>
      <c r="P151" s="165">
        <v>1.4088475626937165E-2</v>
      </c>
      <c r="Q151" s="165">
        <v>5.5279159756771697E-3</v>
      </c>
      <c r="R151" s="165">
        <v>3.5001750087504373E-3</v>
      </c>
      <c r="S151" s="165">
        <v>7.4790012656771373E-3</v>
      </c>
      <c r="U151" s="234"/>
      <c r="V151" s="143" t="s">
        <v>474</v>
      </c>
      <c r="W151" s="72" t="s">
        <v>98</v>
      </c>
      <c r="X151" s="177">
        <v>35</v>
      </c>
      <c r="Y151" s="177">
        <v>95</v>
      </c>
      <c r="Z151" s="177">
        <v>15</v>
      </c>
      <c r="AA151" s="177">
        <v>10</v>
      </c>
      <c r="AB151" s="177">
        <v>155</v>
      </c>
      <c r="AC151" s="40"/>
      <c r="AD151" s="172">
        <v>4.4677048761807506E-3</v>
      </c>
      <c r="AE151" s="172">
        <v>1.3384051845590307E-2</v>
      </c>
      <c r="AF151" s="172">
        <v>2.7639579878385848E-3</v>
      </c>
      <c r="AG151" s="172">
        <v>1.7500875043752187E-3</v>
      </c>
      <c r="AH151" s="172">
        <v>5.9448471598972114E-3</v>
      </c>
      <c r="AJ151" s="234"/>
      <c r="AK151" s="143" t="s">
        <v>474</v>
      </c>
      <c r="AL151" s="72" t="s">
        <v>98</v>
      </c>
      <c r="AM151" s="155" t="s">
        <v>317</v>
      </c>
      <c r="AN151" s="155" t="s">
        <v>317</v>
      </c>
      <c r="AO151" s="155">
        <v>15</v>
      </c>
      <c r="AP151" s="155">
        <v>15</v>
      </c>
      <c r="AQ151" s="155">
        <v>40</v>
      </c>
      <c r="AR151" s="87"/>
      <c r="AS151" s="172" t="s">
        <v>317</v>
      </c>
      <c r="AT151" s="172" t="s">
        <v>317</v>
      </c>
      <c r="AU151" s="172">
        <v>2.7639579878385848E-3</v>
      </c>
      <c r="AV151" s="172">
        <v>2.625131256562828E-3</v>
      </c>
      <c r="AW151" s="172">
        <v>1.5341541057799256E-3</v>
      </c>
      <c r="AY151" s="234"/>
      <c r="AZ151" s="143" t="s">
        <v>474</v>
      </c>
      <c r="BA151" s="72" t="s">
        <v>98</v>
      </c>
      <c r="BB151" s="165">
        <v>0.875</v>
      </c>
      <c r="BC151" s="165">
        <v>0.95</v>
      </c>
      <c r="BD151" s="165">
        <v>0.5</v>
      </c>
      <c r="BE151" s="165">
        <v>0.5</v>
      </c>
      <c r="BF151" s="165">
        <v>0.79487179487179482</v>
      </c>
    </row>
    <row r="152" spans="1:58" ht="18" customHeight="1" x14ac:dyDescent="0.25">
      <c r="A152" s="234"/>
      <c r="B152" s="143" t="s">
        <v>477</v>
      </c>
      <c r="C152" s="72" t="s">
        <v>99</v>
      </c>
      <c r="D152" s="155">
        <v>15</v>
      </c>
      <c r="E152" s="155">
        <v>40</v>
      </c>
      <c r="F152" s="155">
        <v>15</v>
      </c>
      <c r="G152" s="155">
        <v>20</v>
      </c>
      <c r="H152" s="155">
        <v>85</v>
      </c>
      <c r="I152" s="62"/>
      <c r="J152" s="155">
        <v>4091</v>
      </c>
      <c r="K152" s="155">
        <v>4237</v>
      </c>
      <c r="L152" s="155">
        <v>3360</v>
      </c>
      <c r="M152" s="155">
        <v>3777</v>
      </c>
      <c r="N152" s="155">
        <v>15465</v>
      </c>
      <c r="O152" s="165">
        <v>3.6665851869958446E-3</v>
      </c>
      <c r="P152" s="165">
        <v>9.4406419636535281E-3</v>
      </c>
      <c r="Q152" s="165">
        <v>4.464285714285714E-3</v>
      </c>
      <c r="R152" s="165">
        <v>5.2952078369075985E-3</v>
      </c>
      <c r="S152" s="165">
        <v>5.4962819269317818E-3</v>
      </c>
      <c r="U152" s="234"/>
      <c r="V152" s="143" t="s">
        <v>477</v>
      </c>
      <c r="W152" s="72" t="s">
        <v>99</v>
      </c>
      <c r="X152" s="177">
        <v>15</v>
      </c>
      <c r="Y152" s="177">
        <v>35</v>
      </c>
      <c r="Z152" s="177" t="s">
        <v>317</v>
      </c>
      <c r="AA152" s="177" t="s">
        <v>317</v>
      </c>
      <c r="AB152" s="177">
        <v>60</v>
      </c>
      <c r="AC152" s="40"/>
      <c r="AD152" s="172">
        <v>3.6665851869958446E-3</v>
      </c>
      <c r="AE152" s="172">
        <v>8.2605617181968367E-3</v>
      </c>
      <c r="AF152" s="172" t="s">
        <v>317</v>
      </c>
      <c r="AG152" s="172" t="s">
        <v>317</v>
      </c>
      <c r="AH152" s="172">
        <v>3.8797284190106693E-3</v>
      </c>
      <c r="AJ152" s="234"/>
      <c r="AK152" s="143" t="s">
        <v>477</v>
      </c>
      <c r="AL152" s="72" t="s">
        <v>99</v>
      </c>
      <c r="AM152" s="155" t="s">
        <v>317</v>
      </c>
      <c r="AN152" s="155" t="s">
        <v>317</v>
      </c>
      <c r="AO152" s="155" t="s">
        <v>317</v>
      </c>
      <c r="AP152" s="155">
        <v>15</v>
      </c>
      <c r="AQ152" s="155">
        <v>25</v>
      </c>
      <c r="AR152" s="87"/>
      <c r="AS152" s="172" t="s">
        <v>317</v>
      </c>
      <c r="AT152" s="172" t="s">
        <v>317</v>
      </c>
      <c r="AU152" s="172" t="s">
        <v>317</v>
      </c>
      <c r="AV152" s="172">
        <v>3.9714058776806989E-3</v>
      </c>
      <c r="AW152" s="172">
        <v>1.6165535079211122E-3</v>
      </c>
      <c r="AY152" s="234"/>
      <c r="AZ152" s="143" t="s">
        <v>477</v>
      </c>
      <c r="BA152" s="72" t="s">
        <v>99</v>
      </c>
      <c r="BB152" s="165">
        <v>1</v>
      </c>
      <c r="BC152" s="165">
        <v>0.875</v>
      </c>
      <c r="BD152" s="165" t="s">
        <v>317</v>
      </c>
      <c r="BE152" s="165" t="s">
        <v>317</v>
      </c>
      <c r="BF152" s="165">
        <v>0.70588235294117652</v>
      </c>
    </row>
    <row r="153" spans="1:58" ht="18" customHeight="1" x14ac:dyDescent="0.25">
      <c r="A153" s="234"/>
      <c r="B153" s="143" t="s">
        <v>479</v>
      </c>
      <c r="C153" s="72" t="s">
        <v>100</v>
      </c>
      <c r="D153" s="155">
        <v>80</v>
      </c>
      <c r="E153" s="155">
        <v>115</v>
      </c>
      <c r="F153" s="155">
        <v>40</v>
      </c>
      <c r="G153" s="155">
        <v>30</v>
      </c>
      <c r="H153" s="155">
        <v>260</v>
      </c>
      <c r="I153" s="62"/>
      <c r="J153" s="155">
        <v>6455</v>
      </c>
      <c r="K153" s="155">
        <v>5381</v>
      </c>
      <c r="L153" s="155">
        <v>4024</v>
      </c>
      <c r="M153" s="155">
        <v>4601</v>
      </c>
      <c r="N153" s="155">
        <v>20461</v>
      </c>
      <c r="O153" s="165">
        <v>1.2393493415956624E-2</v>
      </c>
      <c r="P153" s="165">
        <v>2.1371492287678869E-2</v>
      </c>
      <c r="Q153" s="165">
        <v>9.9403578528827041E-3</v>
      </c>
      <c r="R153" s="165">
        <v>6.5203216692023471E-3</v>
      </c>
      <c r="S153" s="165">
        <v>1.2707101314696252E-2</v>
      </c>
      <c r="U153" s="234"/>
      <c r="V153" s="143" t="s">
        <v>479</v>
      </c>
      <c r="W153" s="72" t="s">
        <v>100</v>
      </c>
      <c r="X153" s="177">
        <v>75</v>
      </c>
      <c r="Y153" s="177">
        <v>110</v>
      </c>
      <c r="Z153" s="177">
        <v>15</v>
      </c>
      <c r="AA153" s="177">
        <v>10</v>
      </c>
      <c r="AB153" s="177">
        <v>205</v>
      </c>
      <c r="AC153" s="40"/>
      <c r="AD153" s="172">
        <v>1.1618900077459334E-2</v>
      </c>
      <c r="AE153" s="172">
        <v>2.0442296970823268E-2</v>
      </c>
      <c r="AF153" s="172">
        <v>3.7276341948310138E-3</v>
      </c>
      <c r="AG153" s="172">
        <v>2.1734405564007822E-3</v>
      </c>
      <c r="AH153" s="172">
        <v>1.0019060651972044E-2</v>
      </c>
      <c r="AJ153" s="234"/>
      <c r="AK153" s="143" t="s">
        <v>479</v>
      </c>
      <c r="AL153" s="72" t="s">
        <v>100</v>
      </c>
      <c r="AM153" s="155" t="s">
        <v>317</v>
      </c>
      <c r="AN153" s="155" t="s">
        <v>317</v>
      </c>
      <c r="AO153" s="155">
        <v>25</v>
      </c>
      <c r="AP153" s="155">
        <v>20</v>
      </c>
      <c r="AQ153" s="155">
        <v>55</v>
      </c>
      <c r="AR153" s="87"/>
      <c r="AS153" s="172" t="s">
        <v>317</v>
      </c>
      <c r="AT153" s="172" t="s">
        <v>317</v>
      </c>
      <c r="AU153" s="172">
        <v>6.2127236580516903E-3</v>
      </c>
      <c r="AV153" s="172">
        <v>4.3468811128015645E-3</v>
      </c>
      <c r="AW153" s="172">
        <v>2.6880406627242072E-3</v>
      </c>
      <c r="AY153" s="234"/>
      <c r="AZ153" s="143" t="s">
        <v>479</v>
      </c>
      <c r="BA153" s="72" t="s">
        <v>100</v>
      </c>
      <c r="BB153" s="165">
        <v>0.9375</v>
      </c>
      <c r="BC153" s="165">
        <v>0.95652173913043481</v>
      </c>
      <c r="BD153" s="165">
        <v>0.375</v>
      </c>
      <c r="BE153" s="165">
        <v>0.33333333333333331</v>
      </c>
      <c r="BF153" s="165">
        <v>0.78846153846153844</v>
      </c>
    </row>
    <row r="154" spans="1:58" ht="18" customHeight="1" x14ac:dyDescent="0.25">
      <c r="A154" s="234"/>
      <c r="B154" s="143" t="s">
        <v>481</v>
      </c>
      <c r="C154" s="72" t="s">
        <v>101</v>
      </c>
      <c r="D154" s="155">
        <v>10</v>
      </c>
      <c r="E154" s="155">
        <v>15</v>
      </c>
      <c r="F154" s="155">
        <v>25</v>
      </c>
      <c r="G154" s="155">
        <v>40</v>
      </c>
      <c r="H154" s="155">
        <v>90</v>
      </c>
      <c r="J154" s="155">
        <v>9017</v>
      </c>
      <c r="K154" s="155">
        <v>7951</v>
      </c>
      <c r="L154" s="155">
        <v>5855</v>
      </c>
      <c r="M154" s="155">
        <v>9887</v>
      </c>
      <c r="N154" s="155">
        <v>32710</v>
      </c>
      <c r="O154" s="165">
        <v>1.1090163025396474E-3</v>
      </c>
      <c r="P154" s="165">
        <v>1.8865551502955603E-3</v>
      </c>
      <c r="Q154" s="165">
        <v>4.269854824935952E-3</v>
      </c>
      <c r="R154" s="165">
        <v>4.0457165975523414E-3</v>
      </c>
      <c r="S154" s="165">
        <v>2.7514521553041885E-3</v>
      </c>
      <c r="U154" s="234"/>
      <c r="V154" s="143" t="s">
        <v>481</v>
      </c>
      <c r="W154" s="72" t="s">
        <v>101</v>
      </c>
      <c r="X154" s="177" t="s">
        <v>317</v>
      </c>
      <c r="Y154" s="177">
        <v>15</v>
      </c>
      <c r="Z154" s="177" t="s">
        <v>317</v>
      </c>
      <c r="AA154" s="177" t="s">
        <v>317</v>
      </c>
      <c r="AB154" s="177">
        <v>25</v>
      </c>
      <c r="AC154" s="40"/>
      <c r="AD154" s="172" t="s">
        <v>317</v>
      </c>
      <c r="AE154" s="172">
        <v>1.8865551502955603E-3</v>
      </c>
      <c r="AF154" s="172" t="s">
        <v>317</v>
      </c>
      <c r="AG154" s="172" t="s">
        <v>317</v>
      </c>
      <c r="AH154" s="172">
        <v>7.6429226536227455E-4</v>
      </c>
      <c r="AJ154" s="234"/>
      <c r="AK154" s="143" t="s">
        <v>481</v>
      </c>
      <c r="AL154" s="72" t="s">
        <v>101</v>
      </c>
      <c r="AM154" s="155" t="s">
        <v>317</v>
      </c>
      <c r="AN154" s="155" t="s">
        <v>317</v>
      </c>
      <c r="AO154" s="155">
        <v>20</v>
      </c>
      <c r="AP154" s="155">
        <v>35</v>
      </c>
      <c r="AQ154" s="155">
        <v>60</v>
      </c>
      <c r="AR154" s="87"/>
      <c r="AS154" s="172" t="s">
        <v>317</v>
      </c>
      <c r="AT154" s="172" t="s">
        <v>317</v>
      </c>
      <c r="AU154" s="172">
        <v>3.4158838599487617E-3</v>
      </c>
      <c r="AV154" s="172">
        <v>3.5400020228582986E-3</v>
      </c>
      <c r="AW154" s="172">
        <v>1.8343014368694588E-3</v>
      </c>
      <c r="AY154" s="234"/>
      <c r="AZ154" s="143" t="s">
        <v>481</v>
      </c>
      <c r="BA154" s="72" t="s">
        <v>101</v>
      </c>
      <c r="BB154" s="165" t="s">
        <v>317</v>
      </c>
      <c r="BC154" s="165">
        <v>1</v>
      </c>
      <c r="BD154" s="165" t="s">
        <v>317</v>
      </c>
      <c r="BE154" s="165" t="s">
        <v>317</v>
      </c>
      <c r="BF154" s="165">
        <v>0.27777777777777779</v>
      </c>
    </row>
    <row r="155" spans="1:58" ht="18" customHeight="1" x14ac:dyDescent="0.25">
      <c r="A155" s="234"/>
      <c r="B155" s="143" t="s">
        <v>485</v>
      </c>
      <c r="C155" s="72" t="s">
        <v>102</v>
      </c>
      <c r="D155" s="155">
        <v>60</v>
      </c>
      <c r="E155" s="155">
        <v>65</v>
      </c>
      <c r="F155" s="155">
        <v>25</v>
      </c>
      <c r="G155" s="155">
        <v>20</v>
      </c>
      <c r="H155" s="155">
        <v>175</v>
      </c>
      <c r="I155" s="62"/>
      <c r="J155" s="155">
        <v>7482</v>
      </c>
      <c r="K155" s="155">
        <v>6415</v>
      </c>
      <c r="L155" s="155">
        <v>4418</v>
      </c>
      <c r="M155" s="155">
        <v>5010</v>
      </c>
      <c r="N155" s="155">
        <v>23325</v>
      </c>
      <c r="O155" s="165">
        <v>8.0192461908580592E-3</v>
      </c>
      <c r="P155" s="165">
        <v>1.0132501948558068E-2</v>
      </c>
      <c r="Q155" s="165">
        <v>5.6586690810321409E-3</v>
      </c>
      <c r="R155" s="165">
        <v>3.9920159680638719E-3</v>
      </c>
      <c r="S155" s="165">
        <v>7.502679528403001E-3</v>
      </c>
      <c r="U155" s="234"/>
      <c r="V155" s="143" t="s">
        <v>485</v>
      </c>
      <c r="W155" s="72" t="s">
        <v>102</v>
      </c>
      <c r="X155" s="177">
        <v>60</v>
      </c>
      <c r="Y155" s="177">
        <v>55</v>
      </c>
      <c r="Z155" s="177" t="s">
        <v>317</v>
      </c>
      <c r="AA155" s="177" t="s">
        <v>317</v>
      </c>
      <c r="AB155" s="177">
        <v>130</v>
      </c>
      <c r="AC155" s="40"/>
      <c r="AD155" s="172">
        <v>8.0192461908580592E-3</v>
      </c>
      <c r="AE155" s="172">
        <v>8.5736554949337497E-3</v>
      </c>
      <c r="AF155" s="172" t="s">
        <v>317</v>
      </c>
      <c r="AG155" s="172" t="s">
        <v>317</v>
      </c>
      <c r="AH155" s="172">
        <v>5.5734190782422291E-3</v>
      </c>
      <c r="AJ155" s="234"/>
      <c r="AK155" s="143" t="s">
        <v>485</v>
      </c>
      <c r="AL155" s="72" t="s">
        <v>102</v>
      </c>
      <c r="AM155" s="155" t="s">
        <v>317</v>
      </c>
      <c r="AN155" s="155">
        <v>10</v>
      </c>
      <c r="AO155" s="155">
        <v>20</v>
      </c>
      <c r="AP155" s="155">
        <v>15</v>
      </c>
      <c r="AQ155" s="155">
        <v>50</v>
      </c>
      <c r="AR155" s="87"/>
      <c r="AS155" s="172" t="s">
        <v>317</v>
      </c>
      <c r="AT155" s="172">
        <v>1.558846453624318E-3</v>
      </c>
      <c r="AU155" s="172">
        <v>4.5269352648257127E-3</v>
      </c>
      <c r="AV155" s="172">
        <v>2.9940119760479044E-3</v>
      </c>
      <c r="AW155" s="172">
        <v>2.1436227224008574E-3</v>
      </c>
      <c r="AY155" s="234"/>
      <c r="AZ155" s="143" t="s">
        <v>485</v>
      </c>
      <c r="BA155" s="72" t="s">
        <v>102</v>
      </c>
      <c r="BB155" s="165">
        <v>1</v>
      </c>
      <c r="BC155" s="165">
        <v>0.84615384615384615</v>
      </c>
      <c r="BD155" s="165" t="s">
        <v>317</v>
      </c>
      <c r="BE155" s="165" t="s">
        <v>317</v>
      </c>
      <c r="BF155" s="165">
        <v>0.74285714285714288</v>
      </c>
    </row>
    <row r="156" spans="1:58" ht="18" customHeight="1" x14ac:dyDescent="0.25">
      <c r="A156" s="234"/>
      <c r="B156" s="143" t="s">
        <v>486</v>
      </c>
      <c r="C156" s="72" t="s">
        <v>103</v>
      </c>
      <c r="D156" s="155">
        <v>105</v>
      </c>
      <c r="E156" s="155">
        <v>155</v>
      </c>
      <c r="F156" s="155">
        <v>45</v>
      </c>
      <c r="G156" s="155">
        <v>45</v>
      </c>
      <c r="H156" s="155">
        <v>350</v>
      </c>
      <c r="I156" s="62"/>
      <c r="J156" s="155">
        <v>11132</v>
      </c>
      <c r="K156" s="155">
        <v>9283</v>
      </c>
      <c r="L156" s="155">
        <v>6822</v>
      </c>
      <c r="M156" s="155">
        <v>8641</v>
      </c>
      <c r="N156" s="155">
        <v>35878</v>
      </c>
      <c r="O156" s="165">
        <v>9.4322673374056774E-3</v>
      </c>
      <c r="P156" s="165">
        <v>1.6697188408919532E-2</v>
      </c>
      <c r="Q156" s="165">
        <v>6.5963060686015833E-3</v>
      </c>
      <c r="R156" s="165">
        <v>5.2077305867376461E-3</v>
      </c>
      <c r="S156" s="165">
        <v>9.7552817882825132E-3</v>
      </c>
      <c r="U156" s="234"/>
      <c r="V156" s="143" t="s">
        <v>486</v>
      </c>
      <c r="W156" s="72" t="s">
        <v>103</v>
      </c>
      <c r="X156" s="177">
        <v>105</v>
      </c>
      <c r="Y156" s="177">
        <v>145</v>
      </c>
      <c r="Z156" s="177">
        <v>25</v>
      </c>
      <c r="AA156" s="177">
        <v>20</v>
      </c>
      <c r="AB156" s="177">
        <v>295</v>
      </c>
      <c r="AC156" s="40"/>
      <c r="AD156" s="172">
        <v>9.4322673374056774E-3</v>
      </c>
      <c r="AE156" s="172">
        <v>1.5619950447053754E-2</v>
      </c>
      <c r="AF156" s="172">
        <v>3.664614482556435E-3</v>
      </c>
      <c r="AG156" s="172">
        <v>2.314546927438954E-3</v>
      </c>
      <c r="AH156" s="172">
        <v>8.2223089358381182E-3</v>
      </c>
      <c r="AJ156" s="234"/>
      <c r="AK156" s="143" t="s">
        <v>486</v>
      </c>
      <c r="AL156" s="72" t="s">
        <v>103</v>
      </c>
      <c r="AM156" s="155" t="s">
        <v>317</v>
      </c>
      <c r="AN156" s="155">
        <v>10</v>
      </c>
      <c r="AO156" s="155">
        <v>20</v>
      </c>
      <c r="AP156" s="155">
        <v>25</v>
      </c>
      <c r="AQ156" s="155">
        <v>55</v>
      </c>
      <c r="AR156" s="87"/>
      <c r="AS156" s="172" t="s">
        <v>317</v>
      </c>
      <c r="AT156" s="172">
        <v>1.0772379618657763E-3</v>
      </c>
      <c r="AU156" s="172">
        <v>2.9316915860451479E-3</v>
      </c>
      <c r="AV156" s="172">
        <v>2.8931836592986922E-3</v>
      </c>
      <c r="AW156" s="172">
        <v>1.5329728524443949E-3</v>
      </c>
      <c r="AY156" s="234"/>
      <c r="AZ156" s="143" t="s">
        <v>486</v>
      </c>
      <c r="BA156" s="72" t="s">
        <v>103</v>
      </c>
      <c r="BB156" s="165">
        <v>1</v>
      </c>
      <c r="BC156" s="165">
        <v>0.93548387096774188</v>
      </c>
      <c r="BD156" s="165">
        <v>0.55555555555555558</v>
      </c>
      <c r="BE156" s="165">
        <v>0.44444444444444442</v>
      </c>
      <c r="BF156" s="165">
        <v>0.84285714285714286</v>
      </c>
    </row>
    <row r="157" spans="1:58" ht="18" customHeight="1" x14ac:dyDescent="0.25">
      <c r="A157" s="234"/>
      <c r="B157" s="143" t="s">
        <v>487</v>
      </c>
      <c r="C157" s="72" t="s">
        <v>104</v>
      </c>
      <c r="D157" s="155">
        <v>15</v>
      </c>
      <c r="E157" s="155">
        <v>25</v>
      </c>
      <c r="F157" s="155">
        <v>10</v>
      </c>
      <c r="G157" s="155">
        <v>15</v>
      </c>
      <c r="H157" s="155">
        <v>65</v>
      </c>
      <c r="I157" s="62"/>
      <c r="J157" s="155">
        <v>3157</v>
      </c>
      <c r="K157" s="155">
        <v>3429</v>
      </c>
      <c r="L157" s="155">
        <v>2966</v>
      </c>
      <c r="M157" s="155">
        <v>3499</v>
      </c>
      <c r="N157" s="155">
        <v>13051</v>
      </c>
      <c r="O157" s="165">
        <v>4.7513462147608489E-3</v>
      </c>
      <c r="P157" s="165">
        <v>7.2907553222513856E-3</v>
      </c>
      <c r="Q157" s="165">
        <v>3.3715441672285905E-3</v>
      </c>
      <c r="R157" s="165">
        <v>4.2869391254644184E-3</v>
      </c>
      <c r="S157" s="165">
        <v>4.980461267335836E-3</v>
      </c>
      <c r="U157" s="234"/>
      <c r="V157" s="143" t="s">
        <v>487</v>
      </c>
      <c r="W157" s="72" t="s">
        <v>104</v>
      </c>
      <c r="X157" s="177">
        <v>10</v>
      </c>
      <c r="Y157" s="177">
        <v>25</v>
      </c>
      <c r="Z157" s="177" t="s">
        <v>317</v>
      </c>
      <c r="AA157" s="177" t="s">
        <v>317</v>
      </c>
      <c r="AB157" s="177">
        <v>45</v>
      </c>
      <c r="AC157" s="40"/>
      <c r="AD157" s="172">
        <v>3.1675641431738993E-3</v>
      </c>
      <c r="AE157" s="172">
        <v>7.2907553222513856E-3</v>
      </c>
      <c r="AF157" s="172" t="s">
        <v>317</v>
      </c>
      <c r="AG157" s="172" t="s">
        <v>317</v>
      </c>
      <c r="AH157" s="172">
        <v>3.4480116466171174E-3</v>
      </c>
      <c r="AJ157" s="234"/>
      <c r="AK157" s="143" t="s">
        <v>487</v>
      </c>
      <c r="AL157" s="72" t="s">
        <v>104</v>
      </c>
      <c r="AM157" s="155" t="s">
        <v>317</v>
      </c>
      <c r="AN157" s="155" t="s">
        <v>317</v>
      </c>
      <c r="AO157" s="155" t="s">
        <v>317</v>
      </c>
      <c r="AP157" s="155">
        <v>10</v>
      </c>
      <c r="AQ157" s="155">
        <v>20</v>
      </c>
      <c r="AR157" s="87"/>
      <c r="AS157" s="172" t="s">
        <v>317</v>
      </c>
      <c r="AT157" s="172" t="s">
        <v>317</v>
      </c>
      <c r="AU157" s="172" t="s">
        <v>317</v>
      </c>
      <c r="AV157" s="172">
        <v>2.8579594169762788E-3</v>
      </c>
      <c r="AW157" s="172">
        <v>1.5324496207187188E-3</v>
      </c>
      <c r="AY157" s="234"/>
      <c r="AZ157" s="143" t="s">
        <v>487</v>
      </c>
      <c r="BA157" s="72" t="s">
        <v>104</v>
      </c>
      <c r="BB157" s="165">
        <v>0.66666666666666663</v>
      </c>
      <c r="BC157" s="165">
        <v>1</v>
      </c>
      <c r="BD157" s="165" t="s">
        <v>317</v>
      </c>
      <c r="BE157" s="165" t="s">
        <v>317</v>
      </c>
      <c r="BF157" s="165">
        <v>0.69230769230769229</v>
      </c>
    </row>
    <row r="158" spans="1:58" ht="18" customHeight="1" x14ac:dyDescent="0.25">
      <c r="A158" s="234"/>
      <c r="B158" s="143" t="s">
        <v>489</v>
      </c>
      <c r="C158" s="72" t="s">
        <v>105</v>
      </c>
      <c r="D158" s="155">
        <v>35</v>
      </c>
      <c r="E158" s="155">
        <v>50</v>
      </c>
      <c r="F158" s="155">
        <v>30</v>
      </c>
      <c r="G158" s="155">
        <v>20</v>
      </c>
      <c r="H158" s="155">
        <v>130</v>
      </c>
      <c r="I158" s="62"/>
      <c r="J158" s="155">
        <v>4972</v>
      </c>
      <c r="K158" s="155">
        <v>4628</v>
      </c>
      <c r="L158" s="155">
        <v>3457</v>
      </c>
      <c r="M158" s="155">
        <v>3860</v>
      </c>
      <c r="N158" s="155">
        <v>16917</v>
      </c>
      <c r="O158" s="165">
        <v>7.0394207562349152E-3</v>
      </c>
      <c r="P158" s="165">
        <v>1.0803802938634399E-2</v>
      </c>
      <c r="Q158" s="165">
        <v>8.6780445472953421E-3</v>
      </c>
      <c r="R158" s="165">
        <v>5.1813471502590676E-3</v>
      </c>
      <c r="S158" s="165">
        <v>7.68457764379027E-3</v>
      </c>
      <c r="U158" s="234"/>
      <c r="V158" s="143" t="s">
        <v>489</v>
      </c>
      <c r="W158" s="72" t="s">
        <v>105</v>
      </c>
      <c r="X158" s="177">
        <v>30</v>
      </c>
      <c r="Y158" s="177">
        <v>45</v>
      </c>
      <c r="Z158" s="177">
        <v>10</v>
      </c>
      <c r="AA158" s="177" t="s">
        <v>317</v>
      </c>
      <c r="AB158" s="177">
        <v>90</v>
      </c>
      <c r="AC158" s="40"/>
      <c r="AD158" s="172">
        <v>6.0337892196299274E-3</v>
      </c>
      <c r="AE158" s="172">
        <v>9.7234226447709595E-3</v>
      </c>
      <c r="AF158" s="172">
        <v>2.8926815157651145E-3</v>
      </c>
      <c r="AG158" s="172" t="s">
        <v>317</v>
      </c>
      <c r="AH158" s="172">
        <v>5.3200922149317254E-3</v>
      </c>
      <c r="AJ158" s="234"/>
      <c r="AK158" s="143" t="s">
        <v>489</v>
      </c>
      <c r="AL158" s="72" t="s">
        <v>105</v>
      </c>
      <c r="AM158" s="155" t="s">
        <v>317</v>
      </c>
      <c r="AN158" s="155" t="s">
        <v>317</v>
      </c>
      <c r="AO158" s="155">
        <v>20</v>
      </c>
      <c r="AP158" s="155">
        <v>10</v>
      </c>
      <c r="AQ158" s="155">
        <v>35</v>
      </c>
      <c r="AR158" s="87"/>
      <c r="AS158" s="172" t="s">
        <v>317</v>
      </c>
      <c r="AT158" s="172" t="s">
        <v>317</v>
      </c>
      <c r="AU158" s="172">
        <v>5.7853630315302289E-3</v>
      </c>
      <c r="AV158" s="172">
        <v>2.5906735751295338E-3</v>
      </c>
      <c r="AW158" s="172">
        <v>2.0689247502512268E-3</v>
      </c>
      <c r="AY158" s="234"/>
      <c r="AZ158" s="143" t="s">
        <v>489</v>
      </c>
      <c r="BA158" s="72" t="s">
        <v>105</v>
      </c>
      <c r="BB158" s="165">
        <v>0.8571428571428571</v>
      </c>
      <c r="BC158" s="165">
        <v>0.9</v>
      </c>
      <c r="BD158" s="165">
        <v>0.33333333333333331</v>
      </c>
      <c r="BE158" s="165" t="s">
        <v>317</v>
      </c>
      <c r="BF158" s="165">
        <v>0.69230769230769229</v>
      </c>
    </row>
    <row r="159" spans="1:58" ht="18" customHeight="1" x14ac:dyDescent="0.25">
      <c r="A159" s="234"/>
      <c r="B159" s="143" t="s">
        <v>493</v>
      </c>
      <c r="C159" s="72" t="s">
        <v>106</v>
      </c>
      <c r="D159" s="155">
        <v>50</v>
      </c>
      <c r="E159" s="155">
        <v>90</v>
      </c>
      <c r="F159" s="155">
        <v>20</v>
      </c>
      <c r="G159" s="155">
        <v>15</v>
      </c>
      <c r="H159" s="155">
        <v>170</v>
      </c>
      <c r="I159" s="62"/>
      <c r="J159" s="155">
        <v>7299</v>
      </c>
      <c r="K159" s="155">
        <v>6705</v>
      </c>
      <c r="L159" s="155">
        <v>5081</v>
      </c>
      <c r="M159" s="155">
        <v>5707</v>
      </c>
      <c r="N159" s="155">
        <v>24792</v>
      </c>
      <c r="O159" s="165">
        <v>6.8502534593779972E-3</v>
      </c>
      <c r="P159" s="165">
        <v>1.3422818791946308E-2</v>
      </c>
      <c r="Q159" s="165">
        <v>3.9362330249950797E-3</v>
      </c>
      <c r="R159" s="165">
        <v>2.6283511477133343E-3</v>
      </c>
      <c r="S159" s="165">
        <v>6.8570506615037111E-3</v>
      </c>
      <c r="U159" s="234"/>
      <c r="V159" s="143" t="s">
        <v>493</v>
      </c>
      <c r="W159" s="72" t="s">
        <v>106</v>
      </c>
      <c r="X159" s="177">
        <v>40</v>
      </c>
      <c r="Y159" s="177">
        <v>75</v>
      </c>
      <c r="Z159" s="177">
        <v>10</v>
      </c>
      <c r="AA159" s="177" t="s">
        <v>317</v>
      </c>
      <c r="AB159" s="177">
        <v>130</v>
      </c>
      <c r="AC159" s="40"/>
      <c r="AD159" s="172">
        <v>5.4802027675023976E-3</v>
      </c>
      <c r="AE159" s="172">
        <v>1.1185682326621925E-2</v>
      </c>
      <c r="AF159" s="172">
        <v>1.9681165124975399E-3</v>
      </c>
      <c r="AG159" s="172" t="s">
        <v>317</v>
      </c>
      <c r="AH159" s="172">
        <v>5.2436269764440145E-3</v>
      </c>
      <c r="AJ159" s="234"/>
      <c r="AK159" s="143" t="s">
        <v>493</v>
      </c>
      <c r="AL159" s="72" t="s">
        <v>106</v>
      </c>
      <c r="AM159" s="155">
        <v>10</v>
      </c>
      <c r="AN159" s="155">
        <v>15</v>
      </c>
      <c r="AO159" s="155">
        <v>10</v>
      </c>
      <c r="AP159" s="155">
        <v>10</v>
      </c>
      <c r="AQ159" s="155">
        <v>45</v>
      </c>
      <c r="AR159" s="87"/>
      <c r="AS159" s="172">
        <v>1.3700506918755994E-3</v>
      </c>
      <c r="AT159" s="172">
        <v>2.2371364653243847E-3</v>
      </c>
      <c r="AU159" s="172">
        <v>1.9681165124975399E-3</v>
      </c>
      <c r="AV159" s="172">
        <v>1.7522340984755564E-3</v>
      </c>
      <c r="AW159" s="172">
        <v>1.8151016456921588E-3</v>
      </c>
      <c r="AY159" s="234"/>
      <c r="AZ159" s="143" t="s">
        <v>493</v>
      </c>
      <c r="BA159" s="72" t="s">
        <v>106</v>
      </c>
      <c r="BB159" s="165">
        <v>0.8</v>
      </c>
      <c r="BC159" s="165">
        <v>0.83333333333333337</v>
      </c>
      <c r="BD159" s="165">
        <v>0.5</v>
      </c>
      <c r="BE159" s="165" t="s">
        <v>317</v>
      </c>
      <c r="BF159" s="165">
        <v>0.76470588235294112</v>
      </c>
    </row>
    <row r="160" spans="1:58" ht="18" customHeight="1" x14ac:dyDescent="0.25">
      <c r="A160" s="234"/>
      <c r="B160" s="143" t="s">
        <v>499</v>
      </c>
      <c r="C160" s="72" t="s">
        <v>107</v>
      </c>
      <c r="D160" s="155">
        <v>60</v>
      </c>
      <c r="E160" s="155">
        <v>110</v>
      </c>
      <c r="F160" s="155">
        <v>35</v>
      </c>
      <c r="G160" s="155">
        <v>25</v>
      </c>
      <c r="H160" s="155">
        <v>230</v>
      </c>
      <c r="I160" s="62"/>
      <c r="J160" s="155">
        <v>6842</v>
      </c>
      <c r="K160" s="155">
        <v>6505</v>
      </c>
      <c r="L160" s="155">
        <v>5095</v>
      </c>
      <c r="M160" s="155">
        <v>7312</v>
      </c>
      <c r="N160" s="155">
        <v>25754</v>
      </c>
      <c r="O160" s="165">
        <v>8.769365682548963E-3</v>
      </c>
      <c r="P160" s="165">
        <v>1.6910069177555727E-2</v>
      </c>
      <c r="Q160" s="165">
        <v>6.8694798822374874E-3</v>
      </c>
      <c r="R160" s="165">
        <v>3.4190371991247265E-3</v>
      </c>
      <c r="S160" s="165">
        <v>8.9306515492738985E-3</v>
      </c>
      <c r="U160" s="234"/>
      <c r="V160" s="143" t="s">
        <v>499</v>
      </c>
      <c r="W160" s="72" t="s">
        <v>107</v>
      </c>
      <c r="X160" s="177">
        <v>55</v>
      </c>
      <c r="Y160" s="177">
        <v>110</v>
      </c>
      <c r="Z160" s="177">
        <v>15</v>
      </c>
      <c r="AA160" s="177">
        <v>10</v>
      </c>
      <c r="AB160" s="177">
        <v>185</v>
      </c>
      <c r="AC160" s="40"/>
      <c r="AD160" s="172">
        <v>8.0385852090032149E-3</v>
      </c>
      <c r="AE160" s="172">
        <v>1.6910069177555727E-2</v>
      </c>
      <c r="AF160" s="172">
        <v>2.944062806673209E-3</v>
      </c>
      <c r="AG160" s="172">
        <v>1.3676148796498905E-3</v>
      </c>
      <c r="AH160" s="172">
        <v>7.1833501591985708E-3</v>
      </c>
      <c r="AJ160" s="234"/>
      <c r="AK160" s="143" t="s">
        <v>499</v>
      </c>
      <c r="AL160" s="72" t="s">
        <v>107</v>
      </c>
      <c r="AM160" s="155" t="s">
        <v>317</v>
      </c>
      <c r="AN160" s="155" t="s">
        <v>317</v>
      </c>
      <c r="AO160" s="155">
        <v>20</v>
      </c>
      <c r="AP160" s="155">
        <v>15</v>
      </c>
      <c r="AQ160" s="155">
        <v>40</v>
      </c>
      <c r="AR160" s="87"/>
      <c r="AS160" s="172" t="s">
        <v>317</v>
      </c>
      <c r="AT160" s="172" t="s">
        <v>317</v>
      </c>
      <c r="AU160" s="172">
        <v>3.9254170755642784E-3</v>
      </c>
      <c r="AV160" s="172">
        <v>2.0514223194748357E-3</v>
      </c>
      <c r="AW160" s="172">
        <v>1.5531567911780694E-3</v>
      </c>
      <c r="AY160" s="234"/>
      <c r="AZ160" s="143" t="s">
        <v>499</v>
      </c>
      <c r="BA160" s="72" t="s">
        <v>107</v>
      </c>
      <c r="BB160" s="165">
        <v>0.91666666666666663</v>
      </c>
      <c r="BC160" s="165">
        <v>1</v>
      </c>
      <c r="BD160" s="165">
        <v>0.42857142857142855</v>
      </c>
      <c r="BE160" s="165">
        <v>0.4</v>
      </c>
      <c r="BF160" s="165">
        <v>0.80434782608695654</v>
      </c>
    </row>
    <row r="161" spans="1:58" ht="18" customHeight="1" x14ac:dyDescent="0.25">
      <c r="A161" s="234"/>
      <c r="B161" s="143" t="s">
        <v>502</v>
      </c>
      <c r="C161" s="72" t="s">
        <v>108</v>
      </c>
      <c r="D161" s="155">
        <v>45</v>
      </c>
      <c r="E161" s="155">
        <v>70</v>
      </c>
      <c r="F161" s="155">
        <v>25</v>
      </c>
      <c r="G161" s="155">
        <v>20</v>
      </c>
      <c r="H161" s="155">
        <v>165</v>
      </c>
      <c r="I161" s="62"/>
      <c r="J161" s="155">
        <v>6043</v>
      </c>
      <c r="K161" s="155">
        <v>5651</v>
      </c>
      <c r="L161" s="155">
        <v>4796</v>
      </c>
      <c r="M161" s="155">
        <v>5540</v>
      </c>
      <c r="N161" s="155">
        <v>22030</v>
      </c>
      <c r="O161" s="165">
        <v>7.4466324673175578E-3</v>
      </c>
      <c r="P161" s="165">
        <v>1.2387188108299417E-2</v>
      </c>
      <c r="Q161" s="165">
        <v>5.2126772310258545E-3</v>
      </c>
      <c r="R161" s="165">
        <v>3.6101083032490976E-3</v>
      </c>
      <c r="S161" s="165">
        <v>7.4897866545619611E-3</v>
      </c>
      <c r="U161" s="234"/>
      <c r="V161" s="143" t="s">
        <v>502</v>
      </c>
      <c r="W161" s="72" t="s">
        <v>108</v>
      </c>
      <c r="X161" s="177">
        <v>45</v>
      </c>
      <c r="Y161" s="177">
        <v>70</v>
      </c>
      <c r="Z161" s="177">
        <v>10</v>
      </c>
      <c r="AA161" s="177" t="s">
        <v>317</v>
      </c>
      <c r="AB161" s="177">
        <v>130</v>
      </c>
      <c r="AC161" s="40"/>
      <c r="AD161" s="172">
        <v>7.4466324673175578E-3</v>
      </c>
      <c r="AE161" s="172">
        <v>1.2387188108299417E-2</v>
      </c>
      <c r="AF161" s="172">
        <v>2.0850708924103419E-3</v>
      </c>
      <c r="AG161" s="172" t="s">
        <v>317</v>
      </c>
      <c r="AH161" s="172">
        <v>5.9010440308669993E-3</v>
      </c>
      <c r="AJ161" s="234"/>
      <c r="AK161" s="143" t="s">
        <v>502</v>
      </c>
      <c r="AL161" s="72" t="s">
        <v>108</v>
      </c>
      <c r="AM161" s="155" t="s">
        <v>317</v>
      </c>
      <c r="AN161" s="155" t="s">
        <v>317</v>
      </c>
      <c r="AO161" s="155">
        <v>15</v>
      </c>
      <c r="AP161" s="155">
        <v>15</v>
      </c>
      <c r="AQ161" s="155">
        <v>35</v>
      </c>
      <c r="AR161" s="87"/>
      <c r="AS161" s="172" t="s">
        <v>317</v>
      </c>
      <c r="AT161" s="172" t="s">
        <v>317</v>
      </c>
      <c r="AU161" s="172">
        <v>3.127606338615513E-3</v>
      </c>
      <c r="AV161" s="172">
        <v>2.707581227436823E-3</v>
      </c>
      <c r="AW161" s="172">
        <v>1.5887426236949613E-3</v>
      </c>
      <c r="AY161" s="234"/>
      <c r="AZ161" s="143" t="s">
        <v>502</v>
      </c>
      <c r="BA161" s="72" t="s">
        <v>108</v>
      </c>
      <c r="BB161" s="165">
        <v>1</v>
      </c>
      <c r="BC161" s="165">
        <v>1</v>
      </c>
      <c r="BD161" s="165">
        <v>0.4</v>
      </c>
      <c r="BE161" s="165" t="s">
        <v>317</v>
      </c>
      <c r="BF161" s="165">
        <v>0.78787878787878785</v>
      </c>
    </row>
    <row r="162" spans="1:58" ht="18" customHeight="1" x14ac:dyDescent="0.25">
      <c r="A162" s="234"/>
      <c r="B162" s="143" t="s">
        <v>468</v>
      </c>
      <c r="C162" s="72" t="s">
        <v>81</v>
      </c>
      <c r="D162" s="155">
        <v>145</v>
      </c>
      <c r="E162" s="155">
        <v>255</v>
      </c>
      <c r="F162" s="155">
        <v>105</v>
      </c>
      <c r="G162" s="155">
        <v>85</v>
      </c>
      <c r="H162" s="155">
        <v>590</v>
      </c>
      <c r="I162" s="62"/>
      <c r="J162" s="155">
        <v>23251</v>
      </c>
      <c r="K162" s="155">
        <v>19855</v>
      </c>
      <c r="L162" s="155">
        <v>14513</v>
      </c>
      <c r="M162" s="155">
        <v>16614</v>
      </c>
      <c r="N162" s="155">
        <v>74233</v>
      </c>
      <c r="O162" s="165">
        <v>6.2362909122188294E-3</v>
      </c>
      <c r="P162" s="165">
        <v>1.2843112566104256E-2</v>
      </c>
      <c r="Q162" s="165">
        <v>7.2348928546820089E-3</v>
      </c>
      <c r="R162" s="165">
        <v>5.1161670879980737E-3</v>
      </c>
      <c r="S162" s="165">
        <v>7.9479476782563004E-3</v>
      </c>
      <c r="U162" s="234"/>
      <c r="V162" s="143" t="s">
        <v>468</v>
      </c>
      <c r="W162" s="72" t="s">
        <v>81</v>
      </c>
      <c r="X162" s="177">
        <v>140</v>
      </c>
      <c r="Y162" s="177">
        <v>220</v>
      </c>
      <c r="Z162" s="177">
        <v>60</v>
      </c>
      <c r="AA162" s="177">
        <v>25</v>
      </c>
      <c r="AB162" s="177">
        <v>445</v>
      </c>
      <c r="AC162" s="40"/>
      <c r="AD162" s="172">
        <v>6.0212463980043873E-3</v>
      </c>
      <c r="AE162" s="172">
        <v>1.1080332409972299E-2</v>
      </c>
      <c r="AF162" s="172">
        <v>4.1342244883897199E-3</v>
      </c>
      <c r="AG162" s="172">
        <v>1.5047550258817865E-3</v>
      </c>
      <c r="AH162" s="172">
        <v>5.994638503091617E-3</v>
      </c>
      <c r="AJ162" s="234"/>
      <c r="AK162" s="143" t="s">
        <v>468</v>
      </c>
      <c r="AL162" s="72" t="s">
        <v>81</v>
      </c>
      <c r="AM162" s="155" t="s">
        <v>317</v>
      </c>
      <c r="AN162" s="155">
        <v>35</v>
      </c>
      <c r="AO162" s="155">
        <v>50</v>
      </c>
      <c r="AP162" s="155">
        <v>60</v>
      </c>
      <c r="AQ162" s="155">
        <v>150</v>
      </c>
      <c r="AR162" s="87"/>
      <c r="AS162" s="172" t="s">
        <v>317</v>
      </c>
      <c r="AT162" s="172">
        <v>1.7627801561319568E-3</v>
      </c>
      <c r="AU162" s="172">
        <v>3.4451870736580997E-3</v>
      </c>
      <c r="AV162" s="172">
        <v>3.6114120621162874E-3</v>
      </c>
      <c r="AW162" s="172">
        <v>2.0206646639634664E-3</v>
      </c>
      <c r="AY162" s="234"/>
      <c r="AZ162" s="143" t="s">
        <v>468</v>
      </c>
      <c r="BA162" s="72" t="s">
        <v>81</v>
      </c>
      <c r="BB162" s="165">
        <v>0.96551724137931039</v>
      </c>
      <c r="BC162" s="165">
        <v>0.86274509803921573</v>
      </c>
      <c r="BD162" s="165">
        <v>0.5714285714285714</v>
      </c>
      <c r="BE162" s="165">
        <v>0.29411764705882354</v>
      </c>
      <c r="BF162" s="165">
        <v>0.75423728813559321</v>
      </c>
    </row>
    <row r="163" spans="1:58" ht="18" customHeight="1" x14ac:dyDescent="0.25">
      <c r="A163" s="234"/>
      <c r="B163" s="143" t="s">
        <v>470</v>
      </c>
      <c r="C163" s="72" t="s">
        <v>23</v>
      </c>
      <c r="D163" s="155">
        <v>65</v>
      </c>
      <c r="E163" s="155">
        <v>150</v>
      </c>
      <c r="F163" s="155">
        <v>55</v>
      </c>
      <c r="G163" s="155">
        <v>65</v>
      </c>
      <c r="H163" s="155">
        <v>335</v>
      </c>
      <c r="I163" s="62"/>
      <c r="J163" s="155">
        <v>14378</v>
      </c>
      <c r="K163" s="155">
        <v>12810</v>
      </c>
      <c r="L163" s="155">
        <v>9426</v>
      </c>
      <c r="M163" s="155">
        <v>10465</v>
      </c>
      <c r="N163" s="155">
        <v>47079</v>
      </c>
      <c r="O163" s="165">
        <v>4.5207956600361665E-3</v>
      </c>
      <c r="P163" s="165">
        <v>1.1709601873536301E-2</v>
      </c>
      <c r="Q163" s="165">
        <v>5.8349246764269041E-3</v>
      </c>
      <c r="R163" s="165">
        <v>6.2111801242236021E-3</v>
      </c>
      <c r="S163" s="165">
        <v>7.1156991439920133E-3</v>
      </c>
      <c r="U163" s="234"/>
      <c r="V163" s="143" t="s">
        <v>470</v>
      </c>
      <c r="W163" s="72" t="s">
        <v>23</v>
      </c>
      <c r="X163" s="177">
        <v>65</v>
      </c>
      <c r="Y163" s="177">
        <v>130</v>
      </c>
      <c r="Z163" s="177">
        <v>20</v>
      </c>
      <c r="AA163" s="177">
        <v>15</v>
      </c>
      <c r="AB163" s="177">
        <v>230</v>
      </c>
      <c r="AC163" s="40"/>
      <c r="AD163" s="172">
        <v>4.5207956600361665E-3</v>
      </c>
      <c r="AE163" s="172">
        <v>1.0148321623731461E-2</v>
      </c>
      <c r="AF163" s="172">
        <v>2.1217907914279654E-3</v>
      </c>
      <c r="AG163" s="172">
        <v>1.433349259436216E-3</v>
      </c>
      <c r="AH163" s="172">
        <v>4.8854053824422781E-3</v>
      </c>
      <c r="AJ163" s="234"/>
      <c r="AK163" s="143" t="s">
        <v>470</v>
      </c>
      <c r="AL163" s="72" t="s">
        <v>23</v>
      </c>
      <c r="AM163" s="155" t="s">
        <v>317</v>
      </c>
      <c r="AN163" s="155">
        <v>20</v>
      </c>
      <c r="AO163" s="155">
        <v>35</v>
      </c>
      <c r="AP163" s="155">
        <v>45</v>
      </c>
      <c r="AQ163" s="155">
        <v>105</v>
      </c>
      <c r="AR163" s="87"/>
      <c r="AS163" s="172" t="s">
        <v>317</v>
      </c>
      <c r="AT163" s="172">
        <v>1.56128024980484E-3</v>
      </c>
      <c r="AU163" s="172">
        <v>3.7131338849989391E-3</v>
      </c>
      <c r="AV163" s="172">
        <v>4.300047778308648E-3</v>
      </c>
      <c r="AW163" s="172">
        <v>2.2302937615497355E-3</v>
      </c>
      <c r="AY163" s="234"/>
      <c r="AZ163" s="143" t="s">
        <v>470</v>
      </c>
      <c r="BA163" s="72" t="s">
        <v>23</v>
      </c>
      <c r="BB163" s="165">
        <v>1</v>
      </c>
      <c r="BC163" s="165">
        <v>0.8666666666666667</v>
      </c>
      <c r="BD163" s="165">
        <v>0.36363636363636365</v>
      </c>
      <c r="BE163" s="165">
        <v>0.23076923076923078</v>
      </c>
      <c r="BF163" s="165">
        <v>0.68656716417910446</v>
      </c>
    </row>
    <row r="164" spans="1:58" ht="18" customHeight="1" x14ac:dyDescent="0.25">
      <c r="A164" s="234"/>
      <c r="B164" s="143" t="s">
        <v>483</v>
      </c>
      <c r="C164" s="72" t="s">
        <v>82</v>
      </c>
      <c r="D164" s="155">
        <v>235</v>
      </c>
      <c r="E164" s="155">
        <v>480</v>
      </c>
      <c r="F164" s="155">
        <v>185</v>
      </c>
      <c r="G164" s="155">
        <v>145</v>
      </c>
      <c r="H164" s="155">
        <v>1050</v>
      </c>
      <c r="I164" s="62"/>
      <c r="J164" s="155">
        <v>45238</v>
      </c>
      <c r="K164" s="155">
        <v>35630</v>
      </c>
      <c r="L164" s="155">
        <v>24587</v>
      </c>
      <c r="M164" s="155">
        <v>34860</v>
      </c>
      <c r="N164" s="155">
        <v>140315</v>
      </c>
      <c r="O164" s="165">
        <v>5.1947477784163752E-3</v>
      </c>
      <c r="P164" s="165">
        <v>1.3471793432500701E-2</v>
      </c>
      <c r="Q164" s="165">
        <v>7.5243014601212022E-3</v>
      </c>
      <c r="R164" s="165">
        <v>4.1594951233505451E-3</v>
      </c>
      <c r="S164" s="165">
        <v>7.4831628835120975E-3</v>
      </c>
      <c r="U164" s="234"/>
      <c r="V164" s="143" t="s">
        <v>483</v>
      </c>
      <c r="W164" s="72" t="s">
        <v>82</v>
      </c>
      <c r="X164" s="177">
        <v>215</v>
      </c>
      <c r="Y164" s="177">
        <v>405</v>
      </c>
      <c r="Z164" s="177">
        <v>105</v>
      </c>
      <c r="AA164" s="177">
        <v>55</v>
      </c>
      <c r="AB164" s="177">
        <v>780</v>
      </c>
      <c r="AC164" s="40"/>
      <c r="AD164" s="172">
        <v>4.7526415845085988E-3</v>
      </c>
      <c r="AE164" s="172">
        <v>1.1366825708672467E-2</v>
      </c>
      <c r="AF164" s="172">
        <v>4.2705494773660879E-3</v>
      </c>
      <c r="AG164" s="172">
        <v>1.5777395295467585E-3</v>
      </c>
      <c r="AH164" s="172">
        <v>5.5589209991804157E-3</v>
      </c>
      <c r="AJ164" s="234"/>
      <c r="AK164" s="143" t="s">
        <v>483</v>
      </c>
      <c r="AL164" s="72" t="s">
        <v>82</v>
      </c>
      <c r="AM164" s="155">
        <v>20</v>
      </c>
      <c r="AN164" s="155">
        <v>75</v>
      </c>
      <c r="AO164" s="155">
        <v>80</v>
      </c>
      <c r="AP164" s="155">
        <v>90</v>
      </c>
      <c r="AQ164" s="155">
        <v>270</v>
      </c>
      <c r="AR164" s="87"/>
      <c r="AS164" s="172">
        <v>4.4210619390777666E-4</v>
      </c>
      <c r="AT164" s="172">
        <v>2.1049677238282345E-3</v>
      </c>
      <c r="AU164" s="172">
        <v>3.2537519827551143E-3</v>
      </c>
      <c r="AV164" s="172">
        <v>2.5817555938037868E-3</v>
      </c>
      <c r="AW164" s="172">
        <v>1.9242418843316822E-3</v>
      </c>
      <c r="AY164" s="234"/>
      <c r="AZ164" s="143" t="s">
        <v>483</v>
      </c>
      <c r="BA164" s="72" t="s">
        <v>82</v>
      </c>
      <c r="BB164" s="165">
        <v>0.91489361702127658</v>
      </c>
      <c r="BC164" s="165">
        <v>0.84375</v>
      </c>
      <c r="BD164" s="165">
        <v>0.56756756756756754</v>
      </c>
      <c r="BE164" s="165">
        <v>0.37931034482758619</v>
      </c>
      <c r="BF164" s="165">
        <v>0.74285714285714288</v>
      </c>
    </row>
    <row r="165" spans="1:58" ht="18" customHeight="1" x14ac:dyDescent="0.25">
      <c r="A165" s="234"/>
      <c r="B165" s="143" t="s">
        <v>484</v>
      </c>
      <c r="C165" s="72" t="s">
        <v>22</v>
      </c>
      <c r="D165" s="155">
        <v>105</v>
      </c>
      <c r="E165" s="155">
        <v>145</v>
      </c>
      <c r="F165" s="155">
        <v>70</v>
      </c>
      <c r="G165" s="155">
        <v>65</v>
      </c>
      <c r="H165" s="155">
        <v>380</v>
      </c>
      <c r="I165" s="62"/>
      <c r="J165" s="155">
        <v>20252</v>
      </c>
      <c r="K165" s="155">
        <v>17013</v>
      </c>
      <c r="L165" s="155">
        <v>12894</v>
      </c>
      <c r="M165" s="155">
        <v>14984</v>
      </c>
      <c r="N165" s="155">
        <v>65143</v>
      </c>
      <c r="O165" s="165">
        <v>5.1846731187043258E-3</v>
      </c>
      <c r="P165" s="165">
        <v>8.5228942573326288E-3</v>
      </c>
      <c r="Q165" s="165">
        <v>5.4288816503800215E-3</v>
      </c>
      <c r="R165" s="165">
        <v>4.337960491190603E-3</v>
      </c>
      <c r="S165" s="165">
        <v>5.8333205409637255E-3</v>
      </c>
      <c r="U165" s="234"/>
      <c r="V165" s="143" t="s">
        <v>484</v>
      </c>
      <c r="W165" s="72" t="s">
        <v>22</v>
      </c>
      <c r="X165" s="177">
        <v>100</v>
      </c>
      <c r="Y165" s="177">
        <v>125</v>
      </c>
      <c r="Z165" s="177">
        <v>30</v>
      </c>
      <c r="AA165" s="177">
        <v>20</v>
      </c>
      <c r="AB165" s="177">
        <v>275</v>
      </c>
      <c r="AC165" s="40"/>
      <c r="AD165" s="172">
        <v>4.9377839225755484E-3</v>
      </c>
      <c r="AE165" s="172">
        <v>7.3473226356315759E-3</v>
      </c>
      <c r="AF165" s="172">
        <v>2.3266635644485808E-3</v>
      </c>
      <c r="AG165" s="172">
        <v>1.3347570742124934E-3</v>
      </c>
      <c r="AH165" s="172">
        <v>4.2214819704342755E-3</v>
      </c>
      <c r="AJ165" s="234"/>
      <c r="AK165" s="143" t="s">
        <v>484</v>
      </c>
      <c r="AL165" s="72" t="s">
        <v>22</v>
      </c>
      <c r="AM165" s="155" t="s">
        <v>317</v>
      </c>
      <c r="AN165" s="155">
        <v>20</v>
      </c>
      <c r="AO165" s="155">
        <v>40</v>
      </c>
      <c r="AP165" s="155">
        <v>45</v>
      </c>
      <c r="AQ165" s="155">
        <v>105</v>
      </c>
      <c r="AR165" s="87"/>
      <c r="AS165" s="172" t="s">
        <v>317</v>
      </c>
      <c r="AT165" s="172">
        <v>1.1755716217010522E-3</v>
      </c>
      <c r="AU165" s="172">
        <v>3.1022180859314411E-3</v>
      </c>
      <c r="AV165" s="172">
        <v>3.0032034169781099E-3</v>
      </c>
      <c r="AW165" s="172">
        <v>1.6118385705294505E-3</v>
      </c>
      <c r="AY165" s="234"/>
      <c r="AZ165" s="143" t="s">
        <v>484</v>
      </c>
      <c r="BA165" s="72" t="s">
        <v>22</v>
      </c>
      <c r="BB165" s="165">
        <v>0.95238095238095233</v>
      </c>
      <c r="BC165" s="165">
        <v>0.86206896551724133</v>
      </c>
      <c r="BD165" s="165">
        <v>0.42857142857142855</v>
      </c>
      <c r="BE165" s="165">
        <v>0.30769230769230771</v>
      </c>
      <c r="BF165" s="165">
        <v>0.72368421052631582</v>
      </c>
    </row>
    <row r="166" spans="1:58" ht="18" customHeight="1" x14ac:dyDescent="0.25">
      <c r="A166" s="234"/>
      <c r="B166" s="143" t="s">
        <v>488</v>
      </c>
      <c r="C166" s="72" t="s">
        <v>83</v>
      </c>
      <c r="D166" s="155">
        <v>85</v>
      </c>
      <c r="E166" s="155">
        <v>170</v>
      </c>
      <c r="F166" s="155">
        <v>55</v>
      </c>
      <c r="G166" s="155">
        <v>70</v>
      </c>
      <c r="H166" s="155">
        <v>380</v>
      </c>
      <c r="I166" s="62"/>
      <c r="J166" s="155">
        <v>18255</v>
      </c>
      <c r="K166" s="155">
        <v>15358</v>
      </c>
      <c r="L166" s="155">
        <v>11291</v>
      </c>
      <c r="M166" s="155">
        <v>12727</v>
      </c>
      <c r="N166" s="155">
        <v>57631</v>
      </c>
      <c r="O166" s="165">
        <v>4.6562585592988225E-3</v>
      </c>
      <c r="P166" s="165">
        <v>1.1069149628857924E-2</v>
      </c>
      <c r="Q166" s="165">
        <v>4.8711363032503761E-3</v>
      </c>
      <c r="R166" s="165">
        <v>5.5001178596684212E-3</v>
      </c>
      <c r="S166" s="165">
        <v>6.593673543752494E-3</v>
      </c>
      <c r="U166" s="234"/>
      <c r="V166" s="143" t="s">
        <v>488</v>
      </c>
      <c r="W166" s="72" t="s">
        <v>83</v>
      </c>
      <c r="X166" s="177">
        <v>80</v>
      </c>
      <c r="Y166" s="177">
        <v>150</v>
      </c>
      <c r="Z166" s="177">
        <v>20</v>
      </c>
      <c r="AA166" s="177">
        <v>20</v>
      </c>
      <c r="AB166" s="177">
        <v>275</v>
      </c>
      <c r="AC166" s="40"/>
      <c r="AD166" s="172">
        <v>4.3823609969871266E-3</v>
      </c>
      <c r="AE166" s="172">
        <v>9.766896731345228E-3</v>
      </c>
      <c r="AF166" s="172">
        <v>1.7713222920910459E-3</v>
      </c>
      <c r="AG166" s="172">
        <v>1.571462245619549E-3</v>
      </c>
      <c r="AH166" s="172">
        <v>4.7717374329787786E-3</v>
      </c>
      <c r="AJ166" s="234"/>
      <c r="AK166" s="143" t="s">
        <v>488</v>
      </c>
      <c r="AL166" s="72" t="s">
        <v>83</v>
      </c>
      <c r="AM166" s="155" t="s">
        <v>317</v>
      </c>
      <c r="AN166" s="155">
        <v>20</v>
      </c>
      <c r="AO166" s="155">
        <v>35</v>
      </c>
      <c r="AP166" s="155">
        <v>50</v>
      </c>
      <c r="AQ166" s="155">
        <v>105</v>
      </c>
      <c r="AR166" s="87"/>
      <c r="AS166" s="172" t="s">
        <v>317</v>
      </c>
      <c r="AT166" s="172">
        <v>1.302252897512697E-3</v>
      </c>
      <c r="AU166" s="172">
        <v>3.0998140111593306E-3</v>
      </c>
      <c r="AV166" s="172">
        <v>3.9286556140488722E-3</v>
      </c>
      <c r="AW166" s="172">
        <v>1.8219361107737156E-3</v>
      </c>
      <c r="AY166" s="234"/>
      <c r="AZ166" s="143" t="s">
        <v>488</v>
      </c>
      <c r="BA166" s="72" t="s">
        <v>83</v>
      </c>
      <c r="BB166" s="165">
        <v>0.94117647058823528</v>
      </c>
      <c r="BC166" s="165">
        <v>0.88235294117647056</v>
      </c>
      <c r="BD166" s="165">
        <v>0.36363636363636365</v>
      </c>
      <c r="BE166" s="165">
        <v>0.2857142857142857</v>
      </c>
      <c r="BF166" s="165">
        <v>0.72368421052631582</v>
      </c>
    </row>
    <row r="167" spans="1:58" ht="18" customHeight="1" x14ac:dyDescent="0.25">
      <c r="A167" s="234"/>
      <c r="B167" s="143" t="s">
        <v>490</v>
      </c>
      <c r="C167" s="72" t="s">
        <v>17</v>
      </c>
      <c r="D167" s="155">
        <v>95</v>
      </c>
      <c r="E167" s="155">
        <v>200</v>
      </c>
      <c r="F167" s="155">
        <v>90</v>
      </c>
      <c r="G167" s="155">
        <v>50</v>
      </c>
      <c r="H167" s="155">
        <v>435</v>
      </c>
      <c r="I167" s="62"/>
      <c r="J167" s="155">
        <v>21129</v>
      </c>
      <c r="K167" s="155">
        <v>16402</v>
      </c>
      <c r="L167" s="155">
        <v>11470</v>
      </c>
      <c r="M167" s="155">
        <v>13826</v>
      </c>
      <c r="N167" s="155">
        <v>62827</v>
      </c>
      <c r="O167" s="165">
        <v>4.4961900705191918E-3</v>
      </c>
      <c r="P167" s="165">
        <v>1.2193634922570418E-2</v>
      </c>
      <c r="Q167" s="165">
        <v>7.8465562336530077E-3</v>
      </c>
      <c r="R167" s="165">
        <v>3.6163749457543757E-3</v>
      </c>
      <c r="S167" s="165">
        <v>6.9237748101930695E-3</v>
      </c>
      <c r="U167" s="234"/>
      <c r="V167" s="143" t="s">
        <v>490</v>
      </c>
      <c r="W167" s="72" t="s">
        <v>17</v>
      </c>
      <c r="X167" s="177">
        <v>90</v>
      </c>
      <c r="Y167" s="177">
        <v>180</v>
      </c>
      <c r="Z167" s="177">
        <v>55</v>
      </c>
      <c r="AA167" s="177">
        <v>20</v>
      </c>
      <c r="AB167" s="177">
        <v>340</v>
      </c>
      <c r="AC167" s="40"/>
      <c r="AD167" s="172">
        <v>4.259548487860287E-3</v>
      </c>
      <c r="AE167" s="172">
        <v>1.0974271430313376E-2</v>
      </c>
      <c r="AF167" s="172">
        <v>4.7951176983435052E-3</v>
      </c>
      <c r="AG167" s="172">
        <v>1.4465499783017503E-3</v>
      </c>
      <c r="AH167" s="172">
        <v>5.4116860585417094E-3</v>
      </c>
      <c r="AJ167" s="234"/>
      <c r="AK167" s="143" t="s">
        <v>490</v>
      </c>
      <c r="AL167" s="72" t="s">
        <v>17</v>
      </c>
      <c r="AM167" s="155" t="s">
        <v>317</v>
      </c>
      <c r="AN167" s="155">
        <v>20</v>
      </c>
      <c r="AO167" s="155">
        <v>35</v>
      </c>
      <c r="AP167" s="155">
        <v>30</v>
      </c>
      <c r="AQ167" s="155">
        <v>95</v>
      </c>
      <c r="AR167" s="87"/>
      <c r="AS167" s="172" t="s">
        <v>317</v>
      </c>
      <c r="AT167" s="172">
        <v>1.2193634922570418E-3</v>
      </c>
      <c r="AU167" s="172">
        <v>3.051438535309503E-3</v>
      </c>
      <c r="AV167" s="172">
        <v>2.1698249674526253E-3</v>
      </c>
      <c r="AW167" s="172">
        <v>1.5120887516513601E-3</v>
      </c>
      <c r="AY167" s="234"/>
      <c r="AZ167" s="143" t="s">
        <v>490</v>
      </c>
      <c r="BA167" s="72" t="s">
        <v>17</v>
      </c>
      <c r="BB167" s="165">
        <v>0.94736842105263153</v>
      </c>
      <c r="BC167" s="165">
        <v>0.9</v>
      </c>
      <c r="BD167" s="165">
        <v>0.61111111111111116</v>
      </c>
      <c r="BE167" s="165">
        <v>0.4</v>
      </c>
      <c r="BF167" s="165">
        <v>0.7816091954022989</v>
      </c>
    </row>
    <row r="168" spans="1:58" ht="18" customHeight="1" x14ac:dyDescent="0.25">
      <c r="A168" s="234"/>
      <c r="B168" s="143" t="s">
        <v>495</v>
      </c>
      <c r="C168" s="72" t="s">
        <v>18</v>
      </c>
      <c r="D168" s="155">
        <v>100</v>
      </c>
      <c r="E168" s="155">
        <v>215</v>
      </c>
      <c r="F168" s="155">
        <v>75</v>
      </c>
      <c r="G168" s="155">
        <v>70</v>
      </c>
      <c r="H168" s="155">
        <v>460</v>
      </c>
      <c r="I168" s="62"/>
      <c r="J168" s="155">
        <v>21433</v>
      </c>
      <c r="K168" s="155">
        <v>18343</v>
      </c>
      <c r="L168" s="155">
        <v>13901</v>
      </c>
      <c r="M168" s="155">
        <v>15037</v>
      </c>
      <c r="N168" s="155">
        <v>68714</v>
      </c>
      <c r="O168" s="165">
        <v>4.6657024214995565E-3</v>
      </c>
      <c r="P168" s="165">
        <v>1.1721092514855803E-2</v>
      </c>
      <c r="Q168" s="165">
        <v>5.395295302496223E-3</v>
      </c>
      <c r="R168" s="165">
        <v>4.6551838797632503E-3</v>
      </c>
      <c r="S168" s="165">
        <v>6.694414529790145E-3</v>
      </c>
      <c r="U168" s="234"/>
      <c r="V168" s="143" t="s">
        <v>495</v>
      </c>
      <c r="W168" s="72" t="s">
        <v>18</v>
      </c>
      <c r="X168" s="177">
        <v>85</v>
      </c>
      <c r="Y168" s="177">
        <v>180</v>
      </c>
      <c r="Z168" s="177">
        <v>35</v>
      </c>
      <c r="AA168" s="177">
        <v>25</v>
      </c>
      <c r="AB168" s="177">
        <v>325</v>
      </c>
      <c r="AC168" s="40"/>
      <c r="AD168" s="172">
        <v>3.9658470582746236E-3</v>
      </c>
      <c r="AE168" s="172">
        <v>9.813007686856022E-3</v>
      </c>
      <c r="AF168" s="172">
        <v>2.5178044744982374E-3</v>
      </c>
      <c r="AG168" s="172">
        <v>1.6625656713440181E-3</v>
      </c>
      <c r="AH168" s="172">
        <v>4.7297493960473851E-3</v>
      </c>
      <c r="AJ168" s="234"/>
      <c r="AK168" s="143" t="s">
        <v>495</v>
      </c>
      <c r="AL168" s="72" t="s">
        <v>18</v>
      </c>
      <c r="AM168" s="155">
        <v>15</v>
      </c>
      <c r="AN168" s="155">
        <v>35</v>
      </c>
      <c r="AO168" s="155">
        <v>40</v>
      </c>
      <c r="AP168" s="155">
        <v>45</v>
      </c>
      <c r="AQ168" s="155">
        <v>130</v>
      </c>
      <c r="AR168" s="87"/>
      <c r="AS168" s="172">
        <v>6.9985536322493352E-4</v>
      </c>
      <c r="AT168" s="172">
        <v>1.908084827999782E-3</v>
      </c>
      <c r="AU168" s="172">
        <v>2.8774908279979856E-3</v>
      </c>
      <c r="AV168" s="172">
        <v>2.9926182084192327E-3</v>
      </c>
      <c r="AW168" s="172">
        <v>1.891899758418954E-3</v>
      </c>
      <c r="AY168" s="234"/>
      <c r="AZ168" s="143" t="s">
        <v>495</v>
      </c>
      <c r="BA168" s="72" t="s">
        <v>18</v>
      </c>
      <c r="BB168" s="165">
        <v>0.85</v>
      </c>
      <c r="BC168" s="165">
        <v>0.83720930232558144</v>
      </c>
      <c r="BD168" s="165">
        <v>0.46666666666666667</v>
      </c>
      <c r="BE168" s="165">
        <v>0.35714285714285715</v>
      </c>
      <c r="BF168" s="165">
        <v>0.70652173913043481</v>
      </c>
    </row>
    <row r="169" spans="1:58" ht="18" customHeight="1" x14ac:dyDescent="0.25">
      <c r="A169" s="234"/>
      <c r="B169" s="143" t="s">
        <v>496</v>
      </c>
      <c r="C169" s="72" t="s">
        <v>84</v>
      </c>
      <c r="D169" s="155">
        <v>80</v>
      </c>
      <c r="E169" s="155">
        <v>175</v>
      </c>
      <c r="F169" s="155">
        <v>75</v>
      </c>
      <c r="G169" s="155">
        <v>55</v>
      </c>
      <c r="H169" s="155">
        <v>385</v>
      </c>
      <c r="I169" s="62"/>
      <c r="J169" s="155">
        <v>17512</v>
      </c>
      <c r="K169" s="155">
        <v>14880</v>
      </c>
      <c r="L169" s="155">
        <v>10519</v>
      </c>
      <c r="M169" s="155">
        <v>12010</v>
      </c>
      <c r="N169" s="155">
        <v>54921</v>
      </c>
      <c r="O169" s="165">
        <v>4.5682960255824575E-3</v>
      </c>
      <c r="P169" s="165">
        <v>1.1760752688172043E-2</v>
      </c>
      <c r="Q169" s="165">
        <v>7.129955318946668E-3</v>
      </c>
      <c r="R169" s="165">
        <v>4.5795170691090761E-3</v>
      </c>
      <c r="S169" s="165">
        <v>7.0100690082117948E-3</v>
      </c>
      <c r="U169" s="234"/>
      <c r="V169" s="143" t="s">
        <v>496</v>
      </c>
      <c r="W169" s="72" t="s">
        <v>84</v>
      </c>
      <c r="X169" s="177">
        <v>75</v>
      </c>
      <c r="Y169" s="177">
        <v>160</v>
      </c>
      <c r="Z169" s="177">
        <v>35</v>
      </c>
      <c r="AA169" s="177">
        <v>15</v>
      </c>
      <c r="AB169" s="177">
        <v>290</v>
      </c>
      <c r="AC169" s="40"/>
      <c r="AD169" s="172">
        <v>4.2827775239835542E-3</v>
      </c>
      <c r="AE169" s="172">
        <v>1.0752688172043012E-2</v>
      </c>
      <c r="AF169" s="172">
        <v>3.3273124821751117E-3</v>
      </c>
      <c r="AG169" s="172">
        <v>1.2489592006661116E-3</v>
      </c>
      <c r="AH169" s="172">
        <v>5.280311720471222E-3</v>
      </c>
      <c r="AJ169" s="234"/>
      <c r="AK169" s="143" t="s">
        <v>496</v>
      </c>
      <c r="AL169" s="72" t="s">
        <v>84</v>
      </c>
      <c r="AM169" s="155" t="s">
        <v>317</v>
      </c>
      <c r="AN169" s="155">
        <v>15</v>
      </c>
      <c r="AO169" s="155">
        <v>40</v>
      </c>
      <c r="AP169" s="155">
        <v>35</v>
      </c>
      <c r="AQ169" s="155">
        <v>100</v>
      </c>
      <c r="AR169" s="87"/>
      <c r="AS169" s="172" t="s">
        <v>317</v>
      </c>
      <c r="AT169" s="172">
        <v>1.0080645161290322E-3</v>
      </c>
      <c r="AU169" s="172">
        <v>3.8026428367715563E-3</v>
      </c>
      <c r="AV169" s="172">
        <v>2.9142381348875937E-3</v>
      </c>
      <c r="AW169" s="172">
        <v>1.8207971449900767E-3</v>
      </c>
      <c r="AY169" s="234"/>
      <c r="AZ169" s="143" t="s">
        <v>496</v>
      </c>
      <c r="BA169" s="72" t="s">
        <v>84</v>
      </c>
      <c r="BB169" s="165">
        <v>0.9375</v>
      </c>
      <c r="BC169" s="165">
        <v>0.91428571428571426</v>
      </c>
      <c r="BD169" s="165">
        <v>0.46666666666666667</v>
      </c>
      <c r="BE169" s="165">
        <v>0.27272727272727271</v>
      </c>
      <c r="BF169" s="165">
        <v>0.75324675324675328</v>
      </c>
    </row>
    <row r="170" spans="1:58" ht="18" customHeight="1" x14ac:dyDescent="0.25">
      <c r="A170" s="234"/>
      <c r="B170" s="143" t="s">
        <v>497</v>
      </c>
      <c r="C170" s="72" t="s">
        <v>27</v>
      </c>
      <c r="D170" s="155">
        <v>40</v>
      </c>
      <c r="E170" s="155">
        <v>160</v>
      </c>
      <c r="F170" s="155">
        <v>80</v>
      </c>
      <c r="G170" s="155">
        <v>45</v>
      </c>
      <c r="H170" s="155">
        <v>325</v>
      </c>
      <c r="J170" s="155">
        <v>17829</v>
      </c>
      <c r="K170" s="155">
        <v>17013</v>
      </c>
      <c r="L170" s="155">
        <v>12696</v>
      </c>
      <c r="M170" s="155">
        <v>13156</v>
      </c>
      <c r="N170" s="155">
        <v>60694</v>
      </c>
      <c r="O170" s="165">
        <v>2.2435358124404062E-3</v>
      </c>
      <c r="P170" s="165">
        <v>9.4045729736084178E-3</v>
      </c>
      <c r="Q170" s="165">
        <v>6.3011972274732196E-3</v>
      </c>
      <c r="R170" s="165">
        <v>3.4204925509273335E-3</v>
      </c>
      <c r="S170" s="165">
        <v>5.3547302863544994E-3</v>
      </c>
      <c r="U170" s="234"/>
      <c r="V170" s="143" t="s">
        <v>497</v>
      </c>
      <c r="W170" s="72" t="s">
        <v>27</v>
      </c>
      <c r="X170" s="177">
        <v>30</v>
      </c>
      <c r="Y170" s="177">
        <v>115</v>
      </c>
      <c r="Z170" s="177">
        <v>25</v>
      </c>
      <c r="AA170" s="177">
        <v>10</v>
      </c>
      <c r="AB170" s="177">
        <v>180</v>
      </c>
      <c r="AC170" s="40"/>
      <c r="AD170" s="172">
        <v>1.6826518593303045E-3</v>
      </c>
      <c r="AE170" s="172">
        <v>6.7595368247810499E-3</v>
      </c>
      <c r="AF170" s="172">
        <v>1.9691241335853811E-3</v>
      </c>
      <c r="AG170" s="172">
        <v>7.6010945576162963E-4</v>
      </c>
      <c r="AH170" s="172">
        <v>2.9656967739809539E-3</v>
      </c>
      <c r="AJ170" s="234"/>
      <c r="AK170" s="143" t="s">
        <v>497</v>
      </c>
      <c r="AL170" s="72" t="s">
        <v>27</v>
      </c>
      <c r="AM170" s="155">
        <v>10</v>
      </c>
      <c r="AN170" s="155">
        <v>45</v>
      </c>
      <c r="AO170" s="155">
        <v>55</v>
      </c>
      <c r="AP170" s="155">
        <v>35</v>
      </c>
      <c r="AQ170" s="155">
        <v>145</v>
      </c>
      <c r="AR170" s="87"/>
      <c r="AS170" s="172">
        <v>5.6088395311010156E-4</v>
      </c>
      <c r="AT170" s="172">
        <v>2.6450361488273674E-3</v>
      </c>
      <c r="AU170" s="172">
        <v>4.332073093887839E-3</v>
      </c>
      <c r="AV170" s="172">
        <v>2.660383095165704E-3</v>
      </c>
      <c r="AW170" s="172">
        <v>2.389033512373546E-3</v>
      </c>
      <c r="AY170" s="234"/>
      <c r="AZ170" s="143" t="s">
        <v>497</v>
      </c>
      <c r="BA170" s="72" t="s">
        <v>27</v>
      </c>
      <c r="BB170" s="165">
        <v>0.75</v>
      </c>
      <c r="BC170" s="165">
        <v>0.71875</v>
      </c>
      <c r="BD170" s="165">
        <v>0.3125</v>
      </c>
      <c r="BE170" s="165">
        <v>0.22222222222222221</v>
      </c>
      <c r="BF170" s="165">
        <v>0.55384615384615388</v>
      </c>
    </row>
    <row r="171" spans="1:58" ht="18" customHeight="1" x14ac:dyDescent="0.25">
      <c r="A171" s="234"/>
      <c r="B171" s="143" t="s">
        <v>500</v>
      </c>
      <c r="C171" s="72" t="s">
        <v>85</v>
      </c>
      <c r="D171" s="155">
        <v>160</v>
      </c>
      <c r="E171" s="155">
        <v>400</v>
      </c>
      <c r="F171" s="155">
        <v>170</v>
      </c>
      <c r="G171" s="155">
        <v>115</v>
      </c>
      <c r="H171" s="155">
        <v>850</v>
      </c>
      <c r="I171" s="27"/>
      <c r="J171" s="155">
        <v>22245</v>
      </c>
      <c r="K171" s="155">
        <v>20242</v>
      </c>
      <c r="L171" s="155">
        <v>15200</v>
      </c>
      <c r="M171" s="155">
        <v>17431</v>
      </c>
      <c r="N171" s="155">
        <v>75118</v>
      </c>
      <c r="O171" s="165">
        <v>7.1926275567543267E-3</v>
      </c>
      <c r="P171" s="165">
        <v>1.9760893192372297E-2</v>
      </c>
      <c r="Q171" s="165">
        <v>1.118421052631579E-2</v>
      </c>
      <c r="R171" s="165">
        <v>6.5974413401411278E-3</v>
      </c>
      <c r="S171" s="165">
        <v>1.1315530232434303E-2</v>
      </c>
      <c r="U171" s="234"/>
      <c r="V171" s="143" t="s">
        <v>500</v>
      </c>
      <c r="W171" s="72" t="s">
        <v>85</v>
      </c>
      <c r="X171" s="177">
        <v>155</v>
      </c>
      <c r="Y171" s="177">
        <v>360</v>
      </c>
      <c r="Z171" s="177">
        <v>80</v>
      </c>
      <c r="AA171" s="177">
        <v>40</v>
      </c>
      <c r="AB171" s="177">
        <v>640</v>
      </c>
      <c r="AC171" s="40"/>
      <c r="AD171" s="172">
        <v>6.9678579456057543E-3</v>
      </c>
      <c r="AE171" s="172">
        <v>1.7784803873135066E-2</v>
      </c>
      <c r="AF171" s="172">
        <v>5.263157894736842E-3</v>
      </c>
      <c r="AG171" s="172">
        <v>2.2947622052664793E-3</v>
      </c>
      <c r="AH171" s="172">
        <v>8.5199286455975923E-3</v>
      </c>
      <c r="AJ171" s="234"/>
      <c r="AK171" s="143" t="s">
        <v>500</v>
      </c>
      <c r="AL171" s="72" t="s">
        <v>85</v>
      </c>
      <c r="AM171" s="155" t="s">
        <v>317</v>
      </c>
      <c r="AN171" s="155">
        <v>40</v>
      </c>
      <c r="AO171" s="155">
        <v>90</v>
      </c>
      <c r="AP171" s="155">
        <v>75</v>
      </c>
      <c r="AQ171" s="155">
        <v>210</v>
      </c>
      <c r="AR171" s="87"/>
      <c r="AS171" s="172" t="s">
        <v>317</v>
      </c>
      <c r="AT171" s="172">
        <v>1.9760893192372294E-3</v>
      </c>
      <c r="AU171" s="172">
        <v>5.9210526315789476E-3</v>
      </c>
      <c r="AV171" s="172">
        <v>4.302679134874649E-3</v>
      </c>
      <c r="AW171" s="172">
        <v>2.7956015868367103E-3</v>
      </c>
      <c r="AY171" s="234"/>
      <c r="AZ171" s="143" t="s">
        <v>500</v>
      </c>
      <c r="BA171" s="72" t="s">
        <v>85</v>
      </c>
      <c r="BB171" s="165">
        <v>0.96875</v>
      </c>
      <c r="BC171" s="165">
        <v>0.9</v>
      </c>
      <c r="BD171" s="165">
        <v>0.47058823529411764</v>
      </c>
      <c r="BE171" s="165">
        <v>0.34782608695652173</v>
      </c>
      <c r="BF171" s="165">
        <v>0.75294117647058822</v>
      </c>
    </row>
    <row r="172" spans="1:58" ht="18" customHeight="1" x14ac:dyDescent="0.25">
      <c r="A172" s="234"/>
      <c r="B172" s="143" t="s">
        <v>480</v>
      </c>
      <c r="C172" s="72" t="s">
        <v>21</v>
      </c>
      <c r="D172" s="155">
        <v>60</v>
      </c>
      <c r="E172" s="155">
        <v>95</v>
      </c>
      <c r="F172" s="155">
        <v>35</v>
      </c>
      <c r="G172" s="155">
        <v>25</v>
      </c>
      <c r="H172" s="155">
        <v>220</v>
      </c>
      <c r="J172" s="155">
        <v>11975</v>
      </c>
      <c r="K172" s="155">
        <v>9538</v>
      </c>
      <c r="L172" s="155">
        <v>6977</v>
      </c>
      <c r="M172" s="155">
        <v>8344</v>
      </c>
      <c r="N172" s="155">
        <v>36834</v>
      </c>
      <c r="O172" s="165">
        <v>5.0104384133611689E-3</v>
      </c>
      <c r="P172" s="165">
        <v>9.9601593625498006E-3</v>
      </c>
      <c r="Q172" s="165">
        <v>5.0164827289666042E-3</v>
      </c>
      <c r="R172" s="165">
        <v>2.9961649089165869E-3</v>
      </c>
      <c r="S172" s="165">
        <v>5.9727425747950263E-3</v>
      </c>
      <c r="U172" s="234"/>
      <c r="V172" s="143" t="s">
        <v>480</v>
      </c>
      <c r="W172" s="72" t="s">
        <v>21</v>
      </c>
      <c r="X172" s="177">
        <v>60</v>
      </c>
      <c r="Y172" s="177">
        <v>90</v>
      </c>
      <c r="Z172" s="177">
        <v>25</v>
      </c>
      <c r="AA172" s="177">
        <v>10</v>
      </c>
      <c r="AB172" s="177">
        <v>180</v>
      </c>
      <c r="AC172" s="40"/>
      <c r="AD172" s="172">
        <v>5.0104384133611689E-3</v>
      </c>
      <c r="AE172" s="172">
        <v>9.4359404487313909E-3</v>
      </c>
      <c r="AF172" s="172">
        <v>3.5832019492618604E-3</v>
      </c>
      <c r="AG172" s="172">
        <v>1.1984659635666348E-3</v>
      </c>
      <c r="AH172" s="172">
        <v>4.8867893793777487E-3</v>
      </c>
      <c r="AJ172" s="234"/>
      <c r="AK172" s="143" t="s">
        <v>480</v>
      </c>
      <c r="AL172" s="72" t="s">
        <v>21</v>
      </c>
      <c r="AM172" s="155" t="s">
        <v>317</v>
      </c>
      <c r="AN172" s="155" t="s">
        <v>317</v>
      </c>
      <c r="AO172" s="155">
        <v>10</v>
      </c>
      <c r="AP172" s="155">
        <v>15</v>
      </c>
      <c r="AQ172" s="155">
        <v>35</v>
      </c>
      <c r="AR172" s="87"/>
      <c r="AS172" s="172" t="s">
        <v>317</v>
      </c>
      <c r="AT172" s="172" t="s">
        <v>317</v>
      </c>
      <c r="AU172" s="172">
        <v>1.4332807797047442E-3</v>
      </c>
      <c r="AV172" s="172">
        <v>1.7976989453499521E-3</v>
      </c>
      <c r="AW172" s="172">
        <v>9.5020904599011778E-4</v>
      </c>
      <c r="AY172" s="234"/>
      <c r="AZ172" s="143" t="s">
        <v>480</v>
      </c>
      <c r="BA172" s="72" t="s">
        <v>21</v>
      </c>
      <c r="BB172" s="165">
        <v>1</v>
      </c>
      <c r="BC172" s="165">
        <v>0.94736842105263153</v>
      </c>
      <c r="BD172" s="165">
        <v>0.7142857142857143</v>
      </c>
      <c r="BE172" s="165">
        <v>0.4</v>
      </c>
      <c r="BF172" s="165">
        <v>0.81818181818181823</v>
      </c>
    </row>
    <row r="173" spans="1:58" ht="18" customHeight="1" x14ac:dyDescent="0.25">
      <c r="A173" s="234"/>
      <c r="B173" s="143" t="s">
        <v>482</v>
      </c>
      <c r="C173" s="72" t="s">
        <v>26</v>
      </c>
      <c r="D173" s="155">
        <v>265</v>
      </c>
      <c r="E173" s="155">
        <v>420</v>
      </c>
      <c r="F173" s="155">
        <v>100</v>
      </c>
      <c r="G173" s="155">
        <v>75</v>
      </c>
      <c r="H173" s="155">
        <v>860</v>
      </c>
      <c r="J173" s="155">
        <v>35284</v>
      </c>
      <c r="K173" s="155">
        <v>27103</v>
      </c>
      <c r="L173" s="155">
        <v>18857</v>
      </c>
      <c r="M173" s="155">
        <v>30674</v>
      </c>
      <c r="N173" s="155">
        <v>111918</v>
      </c>
      <c r="O173" s="165">
        <v>7.5104863394172992E-3</v>
      </c>
      <c r="P173" s="165">
        <v>1.5496439508541489E-2</v>
      </c>
      <c r="Q173" s="165">
        <v>5.3030704778066502E-3</v>
      </c>
      <c r="R173" s="165">
        <v>2.4450674838625546E-3</v>
      </c>
      <c r="S173" s="165">
        <v>7.6841973587805359E-3</v>
      </c>
      <c r="U173" s="234"/>
      <c r="V173" s="143" t="s">
        <v>482</v>
      </c>
      <c r="W173" s="72" t="s">
        <v>26</v>
      </c>
      <c r="X173" s="177">
        <v>245</v>
      </c>
      <c r="Y173" s="177">
        <v>405</v>
      </c>
      <c r="Z173" s="177">
        <v>60</v>
      </c>
      <c r="AA173" s="177">
        <v>30</v>
      </c>
      <c r="AB173" s="177">
        <v>740</v>
      </c>
      <c r="AC173" s="40"/>
      <c r="AD173" s="172">
        <v>6.9436571817254279E-3</v>
      </c>
      <c r="AE173" s="172">
        <v>1.4942995240379293E-2</v>
      </c>
      <c r="AF173" s="172">
        <v>3.1818422866839902E-3</v>
      </c>
      <c r="AG173" s="172">
        <v>9.7802699354502176E-4</v>
      </c>
      <c r="AH173" s="172">
        <v>6.6119837738344142E-3</v>
      </c>
      <c r="AJ173" s="234"/>
      <c r="AK173" s="143" t="s">
        <v>482</v>
      </c>
      <c r="AL173" s="72" t="s">
        <v>26</v>
      </c>
      <c r="AM173" s="155">
        <v>20</v>
      </c>
      <c r="AN173" s="155">
        <v>15</v>
      </c>
      <c r="AO173" s="155">
        <v>40</v>
      </c>
      <c r="AP173" s="155">
        <v>45</v>
      </c>
      <c r="AQ173" s="155">
        <v>120</v>
      </c>
      <c r="AR173" s="87"/>
      <c r="AS173" s="172">
        <v>5.6682915769187164E-4</v>
      </c>
      <c r="AT173" s="172">
        <v>5.5344426816219606E-4</v>
      </c>
      <c r="AU173" s="172">
        <v>2.12122819112266E-3</v>
      </c>
      <c r="AV173" s="172">
        <v>1.4670404903175329E-3</v>
      </c>
      <c r="AW173" s="172">
        <v>1.0722135849461213E-3</v>
      </c>
      <c r="AY173" s="234"/>
      <c r="AZ173" s="143" t="s">
        <v>482</v>
      </c>
      <c r="BA173" s="72" t="s">
        <v>26</v>
      </c>
      <c r="BB173" s="165">
        <v>0.92452830188679247</v>
      </c>
      <c r="BC173" s="165">
        <v>0.9642857142857143</v>
      </c>
      <c r="BD173" s="165">
        <v>0.6</v>
      </c>
      <c r="BE173" s="165">
        <v>0.4</v>
      </c>
      <c r="BF173" s="165">
        <v>0.86046511627906974</v>
      </c>
    </row>
    <row r="174" spans="1:58" ht="18" customHeight="1" x14ac:dyDescent="0.25">
      <c r="A174" s="234"/>
      <c r="B174" s="143" t="s">
        <v>494</v>
      </c>
      <c r="C174" s="72" t="s">
        <v>86</v>
      </c>
      <c r="D174" s="155">
        <v>40</v>
      </c>
      <c r="E174" s="155">
        <v>50</v>
      </c>
      <c r="F174" s="155">
        <v>30</v>
      </c>
      <c r="G174" s="155">
        <v>25</v>
      </c>
      <c r="H174" s="155">
        <v>145</v>
      </c>
      <c r="J174" s="155">
        <v>12372</v>
      </c>
      <c r="K174" s="155">
        <v>10863</v>
      </c>
      <c r="L174" s="155">
        <v>7970</v>
      </c>
      <c r="M174" s="155">
        <v>9295</v>
      </c>
      <c r="N174" s="155">
        <v>40500</v>
      </c>
      <c r="O174" s="165">
        <v>3.2331070158422245E-3</v>
      </c>
      <c r="P174" s="165">
        <v>4.6027800791678172E-3</v>
      </c>
      <c r="Q174" s="165">
        <v>3.7641154328732747E-3</v>
      </c>
      <c r="R174" s="165">
        <v>2.6896180742334587E-3</v>
      </c>
      <c r="S174" s="165">
        <v>3.5802469135802471E-3</v>
      </c>
      <c r="U174" s="234"/>
      <c r="V174" s="143" t="s">
        <v>494</v>
      </c>
      <c r="W174" s="72" t="s">
        <v>86</v>
      </c>
      <c r="X174" s="177">
        <v>40</v>
      </c>
      <c r="Y174" s="177">
        <v>45</v>
      </c>
      <c r="Z174" s="177">
        <v>10</v>
      </c>
      <c r="AA174" s="177" t="s">
        <v>317</v>
      </c>
      <c r="AB174" s="177">
        <v>100</v>
      </c>
      <c r="AC174" s="40"/>
      <c r="AD174" s="172">
        <v>3.2331070158422245E-3</v>
      </c>
      <c r="AE174" s="172">
        <v>4.1425020712510356E-3</v>
      </c>
      <c r="AF174" s="172">
        <v>1.2547051442910915E-3</v>
      </c>
      <c r="AG174" s="172" t="s">
        <v>317</v>
      </c>
      <c r="AH174" s="172">
        <v>2.4691358024691358E-3</v>
      </c>
      <c r="AJ174" s="234"/>
      <c r="AK174" s="143" t="s">
        <v>494</v>
      </c>
      <c r="AL174" s="72" t="s">
        <v>86</v>
      </c>
      <c r="AM174" s="155" t="s">
        <v>317</v>
      </c>
      <c r="AN174" s="155" t="s">
        <v>317</v>
      </c>
      <c r="AO174" s="155">
        <v>20</v>
      </c>
      <c r="AP174" s="155">
        <v>20</v>
      </c>
      <c r="AQ174" s="155">
        <v>50</v>
      </c>
      <c r="AR174" s="87"/>
      <c r="AS174" s="172" t="s">
        <v>317</v>
      </c>
      <c r="AT174" s="172" t="s">
        <v>317</v>
      </c>
      <c r="AU174" s="172">
        <v>2.509410288582183E-3</v>
      </c>
      <c r="AV174" s="172">
        <v>2.1516944593867669E-3</v>
      </c>
      <c r="AW174" s="172">
        <v>1.2345679012345679E-3</v>
      </c>
      <c r="AY174" s="234"/>
      <c r="AZ174" s="143" t="s">
        <v>494</v>
      </c>
      <c r="BA174" s="72" t="s">
        <v>86</v>
      </c>
      <c r="BB174" s="165">
        <v>1</v>
      </c>
      <c r="BC174" s="165">
        <v>0.9</v>
      </c>
      <c r="BD174" s="165">
        <v>0.33333333333333331</v>
      </c>
      <c r="BE174" s="165" t="s">
        <v>317</v>
      </c>
      <c r="BF174" s="165">
        <v>0.68965517241379315</v>
      </c>
    </row>
    <row r="175" spans="1:58" ht="18" customHeight="1" x14ac:dyDescent="0.25">
      <c r="A175" s="234"/>
      <c r="B175" s="143" t="s">
        <v>491</v>
      </c>
      <c r="C175" s="72" t="s">
        <v>24</v>
      </c>
      <c r="D175" s="155">
        <v>75</v>
      </c>
      <c r="E175" s="155">
        <v>115</v>
      </c>
      <c r="F175" s="155">
        <v>45</v>
      </c>
      <c r="G175" s="155">
        <v>35</v>
      </c>
      <c r="H175" s="155">
        <v>265</v>
      </c>
      <c r="J175" s="155">
        <v>17484</v>
      </c>
      <c r="K175" s="155">
        <v>15743</v>
      </c>
      <c r="L175" s="155">
        <v>11803</v>
      </c>
      <c r="M175" s="155">
        <v>14181</v>
      </c>
      <c r="N175" s="155">
        <v>59211</v>
      </c>
      <c r="O175" s="165">
        <v>4.289636238846946E-3</v>
      </c>
      <c r="P175" s="165">
        <v>7.3048338944292704E-3</v>
      </c>
      <c r="Q175" s="165">
        <v>3.812590019486571E-3</v>
      </c>
      <c r="R175" s="165">
        <v>2.4680911078203229E-3</v>
      </c>
      <c r="S175" s="165">
        <v>4.4755197513975447E-3</v>
      </c>
      <c r="U175" s="234"/>
      <c r="V175" s="143" t="s">
        <v>491</v>
      </c>
      <c r="W175" s="72" t="s">
        <v>24</v>
      </c>
      <c r="X175" s="177">
        <v>70</v>
      </c>
      <c r="Y175" s="177">
        <v>100</v>
      </c>
      <c r="Z175" s="177">
        <v>20</v>
      </c>
      <c r="AA175" s="177">
        <v>15</v>
      </c>
      <c r="AB175" s="177">
        <v>205</v>
      </c>
      <c r="AC175" s="40"/>
      <c r="AD175" s="172">
        <v>4.0036604895904828E-3</v>
      </c>
      <c r="AE175" s="172">
        <v>6.3520294734167567E-3</v>
      </c>
      <c r="AF175" s="172">
        <v>1.6944844531051428E-3</v>
      </c>
      <c r="AG175" s="172">
        <v>1.0577533319229956E-3</v>
      </c>
      <c r="AH175" s="172">
        <v>3.4621945246660251E-3</v>
      </c>
      <c r="AJ175" s="234"/>
      <c r="AK175" s="143" t="s">
        <v>491</v>
      </c>
      <c r="AL175" s="72" t="s">
        <v>24</v>
      </c>
      <c r="AM175" s="155" t="s">
        <v>317</v>
      </c>
      <c r="AN175" s="155">
        <v>15</v>
      </c>
      <c r="AO175" s="155">
        <v>25</v>
      </c>
      <c r="AP175" s="155">
        <v>20</v>
      </c>
      <c r="AQ175" s="155">
        <v>65</v>
      </c>
      <c r="AR175" s="87"/>
      <c r="AS175" s="172" t="s">
        <v>317</v>
      </c>
      <c r="AT175" s="172">
        <v>9.528044210125135E-4</v>
      </c>
      <c r="AU175" s="172">
        <v>2.1181055663814286E-3</v>
      </c>
      <c r="AV175" s="172">
        <v>1.4103377758973275E-3</v>
      </c>
      <c r="AW175" s="172">
        <v>1.0977689956258127E-3</v>
      </c>
      <c r="AY175" s="234"/>
      <c r="AZ175" s="143" t="s">
        <v>491</v>
      </c>
      <c r="BA175" s="72" t="s">
        <v>24</v>
      </c>
      <c r="BB175" s="165">
        <v>0.93333333333333335</v>
      </c>
      <c r="BC175" s="165">
        <v>0.86956521739130432</v>
      </c>
      <c r="BD175" s="165">
        <v>0.44444444444444442</v>
      </c>
      <c r="BE175" s="165">
        <v>0.42857142857142855</v>
      </c>
      <c r="BF175" s="165">
        <v>0.77358490566037741</v>
      </c>
    </row>
    <row r="176" spans="1:58" ht="18" customHeight="1" x14ac:dyDescent="0.25">
      <c r="A176" s="235"/>
      <c r="B176" s="143" t="s">
        <v>501</v>
      </c>
      <c r="C176" s="72" t="s">
        <v>25</v>
      </c>
      <c r="D176" s="155" t="s">
        <v>317</v>
      </c>
      <c r="E176" s="155">
        <v>50</v>
      </c>
      <c r="F176" s="155">
        <v>90</v>
      </c>
      <c r="G176" s="155">
        <v>40</v>
      </c>
      <c r="H176" s="155">
        <v>185</v>
      </c>
      <c r="J176" s="155">
        <v>21898</v>
      </c>
      <c r="K176" s="155">
        <v>19799</v>
      </c>
      <c r="L176" s="155">
        <v>15127</v>
      </c>
      <c r="M176" s="155">
        <v>17318</v>
      </c>
      <c r="N176" s="155">
        <v>74142</v>
      </c>
      <c r="O176" s="165" t="s">
        <v>317</v>
      </c>
      <c r="P176" s="165">
        <v>2.52538006970049E-3</v>
      </c>
      <c r="Q176" s="165">
        <v>5.9496264956699942E-3</v>
      </c>
      <c r="R176" s="165">
        <v>2.3097355352812102E-3</v>
      </c>
      <c r="S176" s="165">
        <v>2.4952118906962314E-3</v>
      </c>
      <c r="U176" s="235"/>
      <c r="V176" s="143" t="s">
        <v>501</v>
      </c>
      <c r="W176" s="72" t="s">
        <v>25</v>
      </c>
      <c r="X176" s="177" t="s">
        <v>317</v>
      </c>
      <c r="Y176" s="177">
        <v>40</v>
      </c>
      <c r="Z176" s="177">
        <v>20</v>
      </c>
      <c r="AA176" s="177">
        <v>10</v>
      </c>
      <c r="AB176" s="177">
        <v>75</v>
      </c>
      <c r="AC176" s="40"/>
      <c r="AD176" s="172" t="s">
        <v>317</v>
      </c>
      <c r="AE176" s="172">
        <v>2.0203040557603921E-3</v>
      </c>
      <c r="AF176" s="172">
        <v>1.3221392212599988E-3</v>
      </c>
      <c r="AG176" s="172">
        <v>5.7743388382030256E-4</v>
      </c>
      <c r="AH176" s="172">
        <v>1.0115723881200939E-3</v>
      </c>
      <c r="AJ176" s="235"/>
      <c r="AK176" s="143" t="s">
        <v>501</v>
      </c>
      <c r="AL176" s="72" t="s">
        <v>25</v>
      </c>
      <c r="AM176" s="155" t="s">
        <v>317</v>
      </c>
      <c r="AN176" s="155" t="s">
        <v>317</v>
      </c>
      <c r="AO176" s="155">
        <v>70</v>
      </c>
      <c r="AP176" s="155">
        <v>30</v>
      </c>
      <c r="AQ176" s="155">
        <v>110</v>
      </c>
      <c r="AR176" s="87"/>
      <c r="AS176" s="172" t="s">
        <v>317</v>
      </c>
      <c r="AT176" s="172" t="s">
        <v>317</v>
      </c>
      <c r="AU176" s="172">
        <v>4.6274872744099952E-3</v>
      </c>
      <c r="AV176" s="172">
        <v>1.7323016514609077E-3</v>
      </c>
      <c r="AW176" s="172">
        <v>1.4836395025761377E-3</v>
      </c>
      <c r="AY176" s="235"/>
      <c r="AZ176" s="143" t="s">
        <v>501</v>
      </c>
      <c r="BA176" s="72" t="s">
        <v>25</v>
      </c>
      <c r="BB176" s="165" t="s">
        <v>317</v>
      </c>
      <c r="BC176" s="165">
        <v>0.8</v>
      </c>
      <c r="BD176" s="165">
        <v>0.22222222222222221</v>
      </c>
      <c r="BE176" s="165">
        <v>0.25</v>
      </c>
      <c r="BF176" s="165">
        <v>0.40540540540540543</v>
      </c>
    </row>
    <row r="177" spans="1:58" ht="8.25" customHeight="1" x14ac:dyDescent="0.25">
      <c r="A177" s="31"/>
      <c r="B177" s="73"/>
      <c r="C177" s="31"/>
      <c r="D177" s="158"/>
      <c r="E177" s="158"/>
      <c r="F177" s="158"/>
      <c r="G177" s="158"/>
      <c r="H177" s="179"/>
      <c r="J177" s="155"/>
      <c r="K177" s="155"/>
      <c r="L177" s="155"/>
      <c r="M177" s="155"/>
      <c r="N177" s="155"/>
      <c r="O177" s="170"/>
      <c r="P177" s="170"/>
      <c r="Q177" s="170"/>
      <c r="R177" s="170"/>
      <c r="S177" s="171"/>
      <c r="U177" s="31"/>
      <c r="V177" s="73"/>
      <c r="W177" s="31"/>
      <c r="X177" s="166"/>
      <c r="Y177" s="166"/>
      <c r="Z177" s="166"/>
      <c r="AA177" s="166"/>
      <c r="AB177" s="178"/>
      <c r="AC177" s="24"/>
      <c r="AD177" s="200"/>
      <c r="AE177" s="200"/>
      <c r="AF177" s="200"/>
      <c r="AG177" s="200"/>
      <c r="AH177" s="200"/>
      <c r="AJ177" s="31"/>
      <c r="AK177" s="73"/>
      <c r="AL177" s="31"/>
      <c r="AM177" s="158"/>
      <c r="AN177" s="158"/>
      <c r="AO177" s="158"/>
      <c r="AP177" s="158"/>
      <c r="AQ177" s="159"/>
      <c r="AR177" s="88"/>
      <c r="AS177" s="174"/>
      <c r="AT177" s="174"/>
      <c r="AU177" s="174"/>
      <c r="AV177" s="174"/>
      <c r="AW177" s="174"/>
      <c r="AY177" s="31"/>
      <c r="AZ177" s="73"/>
      <c r="BA177" s="31"/>
      <c r="BB177" s="158"/>
      <c r="BC177" s="158"/>
      <c r="BD177" s="184"/>
      <c r="BE177" s="177"/>
      <c r="BF177" s="185"/>
    </row>
    <row r="178" spans="1:58" ht="18" customHeight="1" x14ac:dyDescent="0.25">
      <c r="A178" s="233" t="s">
        <v>5</v>
      </c>
      <c r="B178" s="143" t="s">
        <v>533</v>
      </c>
      <c r="C178" s="72" t="s">
        <v>70</v>
      </c>
      <c r="D178" s="155">
        <v>70</v>
      </c>
      <c r="E178" s="155">
        <v>135</v>
      </c>
      <c r="F178" s="155">
        <v>85</v>
      </c>
      <c r="G178" s="155">
        <v>60</v>
      </c>
      <c r="H178" s="155">
        <v>350</v>
      </c>
      <c r="J178" s="155">
        <v>22222</v>
      </c>
      <c r="K178" s="155">
        <v>18729</v>
      </c>
      <c r="L178" s="155">
        <v>13687</v>
      </c>
      <c r="M178" s="155">
        <v>16259</v>
      </c>
      <c r="N178" s="155">
        <v>70897</v>
      </c>
      <c r="O178" s="165">
        <v>3.1500315003150032E-3</v>
      </c>
      <c r="P178" s="165">
        <v>7.2080730418068234E-3</v>
      </c>
      <c r="Q178" s="165">
        <v>6.2102725213706439E-3</v>
      </c>
      <c r="R178" s="165">
        <v>3.6902638538655512E-3</v>
      </c>
      <c r="S178" s="165">
        <v>4.9367392132248188E-3</v>
      </c>
      <c r="U178" s="233" t="s">
        <v>5</v>
      </c>
      <c r="V178" s="143" t="s">
        <v>533</v>
      </c>
      <c r="W178" s="72" t="s">
        <v>70</v>
      </c>
      <c r="X178" s="177">
        <v>30</v>
      </c>
      <c r="Y178" s="177">
        <v>60</v>
      </c>
      <c r="Z178" s="177">
        <v>10</v>
      </c>
      <c r="AA178" s="177">
        <v>20</v>
      </c>
      <c r="AB178" s="177">
        <v>120</v>
      </c>
      <c r="AC178" s="40"/>
      <c r="AD178" s="172">
        <v>1.3500135001350013E-3</v>
      </c>
      <c r="AE178" s="172">
        <v>3.2035880185808103E-3</v>
      </c>
      <c r="AF178" s="172">
        <v>7.3062029663184048E-4</v>
      </c>
      <c r="AG178" s="172">
        <v>1.2300879512885171E-3</v>
      </c>
      <c r="AH178" s="172">
        <v>1.6925963016770809E-3</v>
      </c>
      <c r="AJ178" s="233" t="s">
        <v>5</v>
      </c>
      <c r="AK178" s="143" t="s">
        <v>533</v>
      </c>
      <c r="AL178" s="72" t="s">
        <v>70</v>
      </c>
      <c r="AM178" s="155">
        <v>35</v>
      </c>
      <c r="AN178" s="155">
        <v>80</v>
      </c>
      <c r="AO178" s="155">
        <v>75</v>
      </c>
      <c r="AP178" s="155">
        <v>40</v>
      </c>
      <c r="AQ178" s="155">
        <v>235</v>
      </c>
      <c r="AR178" s="87"/>
      <c r="AS178" s="172">
        <v>1.5750157501575016E-3</v>
      </c>
      <c r="AT178" s="172">
        <v>4.271450691441081E-3</v>
      </c>
      <c r="AU178" s="172">
        <v>5.4796522247388029E-3</v>
      </c>
      <c r="AV178" s="172">
        <v>2.4601759025770342E-3</v>
      </c>
      <c r="AW178" s="172">
        <v>3.3146677574509499E-3</v>
      </c>
      <c r="AY178" s="233" t="s">
        <v>5</v>
      </c>
      <c r="AZ178" s="143" t="s">
        <v>533</v>
      </c>
      <c r="BA178" s="72" t="s">
        <v>70</v>
      </c>
      <c r="BB178" s="165">
        <v>0.42857142857142855</v>
      </c>
      <c r="BC178" s="165">
        <v>0.44444444444444442</v>
      </c>
      <c r="BD178" s="165">
        <v>0.11764705882352941</v>
      </c>
      <c r="BE178" s="165">
        <v>0.33333333333333331</v>
      </c>
      <c r="BF178" s="165">
        <v>0.34285714285714286</v>
      </c>
    </row>
    <row r="179" spans="1:58" ht="18" customHeight="1" x14ac:dyDescent="0.25">
      <c r="A179" s="234"/>
      <c r="B179" s="143" t="s">
        <v>508</v>
      </c>
      <c r="C179" s="72" t="s">
        <v>233</v>
      </c>
      <c r="D179" s="155" t="s">
        <v>317</v>
      </c>
      <c r="E179" s="155">
        <v>15</v>
      </c>
      <c r="F179" s="155">
        <v>25</v>
      </c>
      <c r="G179" s="155">
        <v>15</v>
      </c>
      <c r="H179" s="155">
        <v>55</v>
      </c>
      <c r="J179" s="155">
        <v>9018</v>
      </c>
      <c r="K179" s="155">
        <v>8543</v>
      </c>
      <c r="L179" s="155">
        <v>6170</v>
      </c>
      <c r="M179" s="155">
        <v>7304</v>
      </c>
      <c r="N179" s="155">
        <v>31035</v>
      </c>
      <c r="O179" s="165" t="s">
        <v>317</v>
      </c>
      <c r="P179" s="165">
        <v>1.7558234812126887E-3</v>
      </c>
      <c r="Q179" s="165">
        <v>4.0518638573743921E-3</v>
      </c>
      <c r="R179" s="165">
        <v>2.0536692223439212E-3</v>
      </c>
      <c r="S179" s="165">
        <v>1.7721926856774609E-3</v>
      </c>
      <c r="U179" s="234"/>
      <c r="V179" s="143" t="s">
        <v>508</v>
      </c>
      <c r="W179" s="72" t="s">
        <v>233</v>
      </c>
      <c r="X179" s="177" t="s">
        <v>317</v>
      </c>
      <c r="Y179" s="177" t="s">
        <v>317</v>
      </c>
      <c r="Z179" s="177" t="s">
        <v>317</v>
      </c>
      <c r="AA179" s="177" t="s">
        <v>317</v>
      </c>
      <c r="AB179" s="177">
        <v>10</v>
      </c>
      <c r="AC179" s="40"/>
      <c r="AD179" s="172" t="s">
        <v>317</v>
      </c>
      <c r="AE179" s="172" t="s">
        <v>317</v>
      </c>
      <c r="AF179" s="172" t="s">
        <v>317</v>
      </c>
      <c r="AG179" s="172" t="s">
        <v>317</v>
      </c>
      <c r="AH179" s="172">
        <v>3.2221685194135655E-4</v>
      </c>
      <c r="AJ179" s="234"/>
      <c r="AK179" s="143" t="s">
        <v>508</v>
      </c>
      <c r="AL179" s="72" t="s">
        <v>233</v>
      </c>
      <c r="AM179" s="155" t="s">
        <v>317</v>
      </c>
      <c r="AN179" s="155" t="s">
        <v>317</v>
      </c>
      <c r="AO179" s="155">
        <v>20</v>
      </c>
      <c r="AP179" s="155">
        <v>15</v>
      </c>
      <c r="AQ179" s="155">
        <v>45</v>
      </c>
      <c r="AR179" s="87"/>
      <c r="AS179" s="172" t="s">
        <v>317</v>
      </c>
      <c r="AT179" s="172" t="s">
        <v>317</v>
      </c>
      <c r="AU179" s="172">
        <v>3.2414910858995136E-3</v>
      </c>
      <c r="AV179" s="172">
        <v>2.0536692223439212E-3</v>
      </c>
      <c r="AW179" s="172">
        <v>1.4499758337361043E-3</v>
      </c>
      <c r="AY179" s="234"/>
      <c r="AZ179" s="143" t="s">
        <v>508</v>
      </c>
      <c r="BA179" s="72" t="s">
        <v>233</v>
      </c>
      <c r="BB179" s="165" t="s">
        <v>317</v>
      </c>
      <c r="BC179" s="165" t="s">
        <v>317</v>
      </c>
      <c r="BD179" s="165" t="s">
        <v>317</v>
      </c>
      <c r="BE179" s="165" t="s">
        <v>317</v>
      </c>
      <c r="BF179" s="165">
        <v>0.18181818181818182</v>
      </c>
    </row>
    <row r="180" spans="1:58" ht="18" customHeight="1" x14ac:dyDescent="0.25">
      <c r="A180" s="234"/>
      <c r="B180" s="143" t="s">
        <v>562</v>
      </c>
      <c r="C180" s="72" t="s">
        <v>234</v>
      </c>
      <c r="D180" s="155" t="s">
        <v>317</v>
      </c>
      <c r="E180" s="155" t="s">
        <v>317</v>
      </c>
      <c r="F180" s="155">
        <v>15</v>
      </c>
      <c r="G180" s="155">
        <v>25</v>
      </c>
      <c r="H180" s="155">
        <v>45</v>
      </c>
      <c r="J180" s="155">
        <v>10968</v>
      </c>
      <c r="K180" s="155">
        <v>10500</v>
      </c>
      <c r="L180" s="155">
        <v>8057</v>
      </c>
      <c r="M180" s="155">
        <v>9478</v>
      </c>
      <c r="N180" s="155">
        <v>39003</v>
      </c>
      <c r="O180" s="165" t="s">
        <v>317</v>
      </c>
      <c r="P180" s="165" t="s">
        <v>317</v>
      </c>
      <c r="Q180" s="165">
        <v>1.8617351371478217E-3</v>
      </c>
      <c r="R180" s="165">
        <v>2.6376872757965814E-3</v>
      </c>
      <c r="S180" s="165">
        <v>1.153757403276671E-3</v>
      </c>
      <c r="U180" s="234"/>
      <c r="V180" s="143" t="s">
        <v>562</v>
      </c>
      <c r="W180" s="72" t="s">
        <v>234</v>
      </c>
      <c r="X180" s="177" t="s">
        <v>317</v>
      </c>
      <c r="Y180" s="177" t="s">
        <v>317</v>
      </c>
      <c r="Z180" s="177" t="s">
        <v>317</v>
      </c>
      <c r="AA180" s="177" t="s">
        <v>317</v>
      </c>
      <c r="AB180" s="177" t="s">
        <v>317</v>
      </c>
      <c r="AC180" s="40"/>
      <c r="AD180" s="172" t="s">
        <v>317</v>
      </c>
      <c r="AE180" s="172" t="s">
        <v>317</v>
      </c>
      <c r="AF180" s="172" t="s">
        <v>317</v>
      </c>
      <c r="AG180" s="172" t="s">
        <v>317</v>
      </c>
      <c r="AH180" s="172" t="s">
        <v>317</v>
      </c>
      <c r="AJ180" s="234"/>
      <c r="AK180" s="143" t="s">
        <v>562</v>
      </c>
      <c r="AL180" s="72" t="s">
        <v>234</v>
      </c>
      <c r="AM180" s="155" t="s">
        <v>317</v>
      </c>
      <c r="AN180" s="155" t="s">
        <v>317</v>
      </c>
      <c r="AO180" s="155">
        <v>15</v>
      </c>
      <c r="AP180" s="155">
        <v>25</v>
      </c>
      <c r="AQ180" s="155">
        <v>45</v>
      </c>
      <c r="AR180" s="87"/>
      <c r="AS180" s="172" t="s">
        <v>317</v>
      </c>
      <c r="AT180" s="172" t="s">
        <v>317</v>
      </c>
      <c r="AU180" s="172">
        <v>1.8617351371478217E-3</v>
      </c>
      <c r="AV180" s="172">
        <v>2.6376872757965814E-3</v>
      </c>
      <c r="AW180" s="172">
        <v>1.153757403276671E-3</v>
      </c>
      <c r="AY180" s="234"/>
      <c r="AZ180" s="143" t="s">
        <v>562</v>
      </c>
      <c r="BA180" s="72" t="s">
        <v>234</v>
      </c>
      <c r="BB180" s="165" t="s">
        <v>317</v>
      </c>
      <c r="BC180" s="165" t="s">
        <v>317</v>
      </c>
      <c r="BD180" s="165" t="s">
        <v>317</v>
      </c>
      <c r="BE180" s="165" t="s">
        <v>317</v>
      </c>
      <c r="BF180" s="165" t="s">
        <v>317</v>
      </c>
    </row>
    <row r="181" spans="1:58" ht="18" customHeight="1" x14ac:dyDescent="0.25">
      <c r="A181" s="234"/>
      <c r="B181" s="143" t="s">
        <v>540</v>
      </c>
      <c r="C181" s="72" t="s">
        <v>235</v>
      </c>
      <c r="D181" s="155" t="s">
        <v>317</v>
      </c>
      <c r="E181" s="155" t="s">
        <v>317</v>
      </c>
      <c r="F181" s="155">
        <v>25</v>
      </c>
      <c r="G181" s="155">
        <v>15</v>
      </c>
      <c r="H181" s="155">
        <v>50</v>
      </c>
      <c r="J181" s="155">
        <v>14054</v>
      </c>
      <c r="K181" s="155">
        <v>10971</v>
      </c>
      <c r="L181" s="155">
        <v>7216</v>
      </c>
      <c r="M181" s="155">
        <v>9647</v>
      </c>
      <c r="N181" s="155">
        <v>41888</v>
      </c>
      <c r="O181" s="165" t="s">
        <v>317</v>
      </c>
      <c r="P181" s="165" t="s">
        <v>317</v>
      </c>
      <c r="Q181" s="165">
        <v>3.4645232815964525E-3</v>
      </c>
      <c r="R181" s="165">
        <v>1.5548875298020111E-3</v>
      </c>
      <c r="S181" s="165">
        <v>1.193659281894576E-3</v>
      </c>
      <c r="U181" s="234"/>
      <c r="V181" s="143" t="s">
        <v>540</v>
      </c>
      <c r="W181" s="72" t="s">
        <v>235</v>
      </c>
      <c r="X181" s="177" t="s">
        <v>317</v>
      </c>
      <c r="Y181" s="177" t="s">
        <v>317</v>
      </c>
      <c r="Z181" s="177" t="s">
        <v>317</v>
      </c>
      <c r="AA181" s="177" t="s">
        <v>317</v>
      </c>
      <c r="AB181" s="177" t="s">
        <v>317</v>
      </c>
      <c r="AC181" s="40"/>
      <c r="AD181" s="172" t="s">
        <v>317</v>
      </c>
      <c r="AE181" s="172" t="s">
        <v>317</v>
      </c>
      <c r="AF181" s="172" t="s">
        <v>317</v>
      </c>
      <c r="AG181" s="172" t="s">
        <v>317</v>
      </c>
      <c r="AH181" s="172" t="s">
        <v>317</v>
      </c>
      <c r="AJ181" s="234"/>
      <c r="AK181" s="143" t="s">
        <v>540</v>
      </c>
      <c r="AL181" s="72" t="s">
        <v>235</v>
      </c>
      <c r="AM181" s="155" t="s">
        <v>317</v>
      </c>
      <c r="AN181" s="155" t="s">
        <v>317</v>
      </c>
      <c r="AO181" s="155">
        <v>25</v>
      </c>
      <c r="AP181" s="155">
        <v>15</v>
      </c>
      <c r="AQ181" s="155">
        <v>45</v>
      </c>
      <c r="AR181" s="87"/>
      <c r="AS181" s="172" t="s">
        <v>317</v>
      </c>
      <c r="AT181" s="172" t="s">
        <v>317</v>
      </c>
      <c r="AU181" s="172">
        <v>3.4645232815964525E-3</v>
      </c>
      <c r="AV181" s="172">
        <v>1.5548875298020111E-3</v>
      </c>
      <c r="AW181" s="172">
        <v>1.0742933537051184E-3</v>
      </c>
      <c r="AY181" s="234"/>
      <c r="AZ181" s="143" t="s">
        <v>540</v>
      </c>
      <c r="BA181" s="72" t="s">
        <v>235</v>
      </c>
      <c r="BB181" s="165" t="s">
        <v>317</v>
      </c>
      <c r="BC181" s="165" t="s">
        <v>317</v>
      </c>
      <c r="BD181" s="165" t="s">
        <v>317</v>
      </c>
      <c r="BE181" s="165" t="s">
        <v>317</v>
      </c>
      <c r="BF181" s="165" t="s">
        <v>317</v>
      </c>
    </row>
    <row r="182" spans="1:58" ht="18" customHeight="1" x14ac:dyDescent="0.25">
      <c r="A182" s="234"/>
      <c r="B182" s="143" t="s">
        <v>547</v>
      </c>
      <c r="C182" s="72" t="s">
        <v>236</v>
      </c>
      <c r="D182" s="155">
        <v>10</v>
      </c>
      <c r="E182" s="155">
        <v>20</v>
      </c>
      <c r="F182" s="155">
        <v>65</v>
      </c>
      <c r="G182" s="155">
        <v>45</v>
      </c>
      <c r="H182" s="155">
        <v>135</v>
      </c>
      <c r="J182" s="155">
        <v>15465</v>
      </c>
      <c r="K182" s="155">
        <v>12829</v>
      </c>
      <c r="L182" s="155">
        <v>8869</v>
      </c>
      <c r="M182" s="155">
        <v>8614</v>
      </c>
      <c r="N182" s="155">
        <v>45777</v>
      </c>
      <c r="O182" s="165">
        <v>6.4662140316844492E-4</v>
      </c>
      <c r="P182" s="165">
        <v>1.558967963208356E-3</v>
      </c>
      <c r="Q182" s="165">
        <v>7.3288984101928063E-3</v>
      </c>
      <c r="R182" s="165">
        <v>5.2240538657998608E-3</v>
      </c>
      <c r="S182" s="165">
        <v>2.9490792319286979E-3</v>
      </c>
      <c r="U182" s="234"/>
      <c r="V182" s="143" t="s">
        <v>547</v>
      </c>
      <c r="W182" s="72" t="s">
        <v>236</v>
      </c>
      <c r="X182" s="177" t="s">
        <v>317</v>
      </c>
      <c r="Y182" s="177">
        <v>10</v>
      </c>
      <c r="Z182" s="177">
        <v>15</v>
      </c>
      <c r="AA182" s="177">
        <v>10</v>
      </c>
      <c r="AB182" s="177">
        <v>35</v>
      </c>
      <c r="AC182" s="40"/>
      <c r="AD182" s="172" t="s">
        <v>317</v>
      </c>
      <c r="AE182" s="172">
        <v>7.7948398160417802E-4</v>
      </c>
      <c r="AF182" s="172">
        <v>1.6912842485060323E-3</v>
      </c>
      <c r="AG182" s="172">
        <v>1.1609008590666356E-3</v>
      </c>
      <c r="AH182" s="172">
        <v>7.6457609716669948E-4</v>
      </c>
      <c r="AJ182" s="234"/>
      <c r="AK182" s="143" t="s">
        <v>547</v>
      </c>
      <c r="AL182" s="72" t="s">
        <v>236</v>
      </c>
      <c r="AM182" s="155" t="s">
        <v>317</v>
      </c>
      <c r="AN182" s="155">
        <v>10</v>
      </c>
      <c r="AO182" s="155">
        <v>55</v>
      </c>
      <c r="AP182" s="155">
        <v>35</v>
      </c>
      <c r="AQ182" s="155">
        <v>105</v>
      </c>
      <c r="AR182" s="87"/>
      <c r="AS182" s="172" t="s">
        <v>317</v>
      </c>
      <c r="AT182" s="172">
        <v>7.7948398160417802E-4</v>
      </c>
      <c r="AU182" s="172">
        <v>6.2013755778554513E-3</v>
      </c>
      <c r="AV182" s="172">
        <v>4.063153006733225E-3</v>
      </c>
      <c r="AW182" s="172">
        <v>2.2937282915000985E-3</v>
      </c>
      <c r="AY182" s="234"/>
      <c r="AZ182" s="143" t="s">
        <v>547</v>
      </c>
      <c r="BA182" s="72" t="s">
        <v>236</v>
      </c>
      <c r="BB182" s="165" t="s">
        <v>317</v>
      </c>
      <c r="BC182" s="165">
        <v>0.5</v>
      </c>
      <c r="BD182" s="165">
        <v>0.23076923076923078</v>
      </c>
      <c r="BE182" s="165">
        <v>0.22222222222222221</v>
      </c>
      <c r="BF182" s="165">
        <v>0.25925925925925924</v>
      </c>
    </row>
    <row r="183" spans="1:58" ht="18" customHeight="1" x14ac:dyDescent="0.25">
      <c r="A183" s="234"/>
      <c r="B183" s="143" t="s">
        <v>565</v>
      </c>
      <c r="C183" s="72" t="s">
        <v>237</v>
      </c>
      <c r="D183" s="155" t="s">
        <v>317</v>
      </c>
      <c r="E183" s="155">
        <v>10</v>
      </c>
      <c r="F183" s="155">
        <v>55</v>
      </c>
      <c r="G183" s="155">
        <v>15</v>
      </c>
      <c r="H183" s="155">
        <v>80</v>
      </c>
      <c r="J183" s="155">
        <v>10485</v>
      </c>
      <c r="K183" s="155">
        <v>9951</v>
      </c>
      <c r="L183" s="155">
        <v>8142</v>
      </c>
      <c r="M183" s="155">
        <v>8966</v>
      </c>
      <c r="N183" s="155">
        <v>37544</v>
      </c>
      <c r="O183" s="165" t="s">
        <v>317</v>
      </c>
      <c r="P183" s="165">
        <v>1.0049241282283187E-3</v>
      </c>
      <c r="Q183" s="165">
        <v>6.7550970277573076E-3</v>
      </c>
      <c r="R183" s="165">
        <v>1.6729868391701986E-3</v>
      </c>
      <c r="S183" s="165">
        <v>2.1308331557639039E-3</v>
      </c>
      <c r="U183" s="234"/>
      <c r="V183" s="143" t="s">
        <v>565</v>
      </c>
      <c r="W183" s="72" t="s">
        <v>237</v>
      </c>
      <c r="X183" s="177" t="s">
        <v>317</v>
      </c>
      <c r="Y183" s="177" t="s">
        <v>317</v>
      </c>
      <c r="Z183" s="177" t="s">
        <v>317</v>
      </c>
      <c r="AA183" s="177" t="s">
        <v>317</v>
      </c>
      <c r="AB183" s="177">
        <v>15</v>
      </c>
      <c r="AC183" s="40"/>
      <c r="AD183" s="172" t="s">
        <v>317</v>
      </c>
      <c r="AE183" s="172" t="s">
        <v>317</v>
      </c>
      <c r="AF183" s="172" t="s">
        <v>317</v>
      </c>
      <c r="AG183" s="172" t="s">
        <v>317</v>
      </c>
      <c r="AH183" s="172">
        <v>3.9953121670573193E-4</v>
      </c>
      <c r="AJ183" s="234"/>
      <c r="AK183" s="143" t="s">
        <v>565</v>
      </c>
      <c r="AL183" s="72" t="s">
        <v>237</v>
      </c>
      <c r="AM183" s="155" t="s">
        <v>317</v>
      </c>
      <c r="AN183" s="155" t="s">
        <v>317</v>
      </c>
      <c r="AO183" s="155">
        <v>50</v>
      </c>
      <c r="AP183" s="155">
        <v>15</v>
      </c>
      <c r="AQ183" s="155">
        <v>70</v>
      </c>
      <c r="AR183" s="87"/>
      <c r="AS183" s="172" t="s">
        <v>317</v>
      </c>
      <c r="AT183" s="172" t="s">
        <v>317</v>
      </c>
      <c r="AU183" s="172">
        <v>6.1409972979611892E-3</v>
      </c>
      <c r="AV183" s="172">
        <v>1.6729868391701986E-3</v>
      </c>
      <c r="AW183" s="172">
        <v>1.8644790112934157E-3</v>
      </c>
      <c r="AY183" s="234"/>
      <c r="AZ183" s="143" t="s">
        <v>565</v>
      </c>
      <c r="BA183" s="72" t="s">
        <v>237</v>
      </c>
      <c r="BB183" s="165" t="s">
        <v>317</v>
      </c>
      <c r="BC183" s="165" t="s">
        <v>317</v>
      </c>
      <c r="BD183" s="165" t="s">
        <v>317</v>
      </c>
      <c r="BE183" s="165" t="s">
        <v>317</v>
      </c>
      <c r="BF183" s="165">
        <v>0.1875</v>
      </c>
    </row>
    <row r="184" spans="1:58" ht="18" customHeight="1" x14ac:dyDescent="0.25">
      <c r="A184" s="234"/>
      <c r="B184" s="143" t="s">
        <v>567</v>
      </c>
      <c r="C184" s="72" t="s">
        <v>238</v>
      </c>
      <c r="D184" s="155" t="s">
        <v>317</v>
      </c>
      <c r="E184" s="155">
        <v>15</v>
      </c>
      <c r="F184" s="155">
        <v>30</v>
      </c>
      <c r="G184" s="155">
        <v>20</v>
      </c>
      <c r="H184" s="155">
        <v>65</v>
      </c>
      <c r="J184" s="155">
        <v>12198</v>
      </c>
      <c r="K184" s="155">
        <v>12296</v>
      </c>
      <c r="L184" s="155">
        <v>8914</v>
      </c>
      <c r="M184" s="155">
        <v>9847</v>
      </c>
      <c r="N184" s="155">
        <v>43255</v>
      </c>
      <c r="O184" s="165" t="s">
        <v>317</v>
      </c>
      <c r="P184" s="165">
        <v>1.2199089134677945E-3</v>
      </c>
      <c r="Q184" s="165">
        <v>3.3654924837334529E-3</v>
      </c>
      <c r="R184" s="165">
        <v>2.0310754544531329E-3</v>
      </c>
      <c r="S184" s="165">
        <v>1.5027164489654376E-3</v>
      </c>
      <c r="U184" s="234"/>
      <c r="V184" s="143" t="s">
        <v>567</v>
      </c>
      <c r="W184" s="72" t="s">
        <v>238</v>
      </c>
      <c r="X184" s="177" t="s">
        <v>317</v>
      </c>
      <c r="Y184" s="177" t="s">
        <v>317</v>
      </c>
      <c r="Z184" s="177" t="s">
        <v>317</v>
      </c>
      <c r="AA184" s="177" t="s">
        <v>317</v>
      </c>
      <c r="AB184" s="177">
        <v>10</v>
      </c>
      <c r="AC184" s="40"/>
      <c r="AD184" s="172" t="s">
        <v>317</v>
      </c>
      <c r="AE184" s="172" t="s">
        <v>317</v>
      </c>
      <c r="AF184" s="172" t="s">
        <v>317</v>
      </c>
      <c r="AG184" s="172" t="s">
        <v>317</v>
      </c>
      <c r="AH184" s="172">
        <v>2.311871459946827E-4</v>
      </c>
      <c r="AJ184" s="234"/>
      <c r="AK184" s="143" t="s">
        <v>567</v>
      </c>
      <c r="AL184" s="72" t="s">
        <v>238</v>
      </c>
      <c r="AM184" s="155" t="s">
        <v>317</v>
      </c>
      <c r="AN184" s="155">
        <v>10</v>
      </c>
      <c r="AO184" s="155">
        <v>25</v>
      </c>
      <c r="AP184" s="155">
        <v>20</v>
      </c>
      <c r="AQ184" s="155">
        <v>60</v>
      </c>
      <c r="AR184" s="87"/>
      <c r="AS184" s="172" t="s">
        <v>317</v>
      </c>
      <c r="AT184" s="172">
        <v>8.1327260897852958E-4</v>
      </c>
      <c r="AU184" s="172">
        <v>2.8045770697778774E-3</v>
      </c>
      <c r="AV184" s="172">
        <v>2.0310754544531329E-3</v>
      </c>
      <c r="AW184" s="172">
        <v>1.3871228759680962E-3</v>
      </c>
      <c r="AY184" s="234"/>
      <c r="AZ184" s="143" t="s">
        <v>567</v>
      </c>
      <c r="BA184" s="72" t="s">
        <v>238</v>
      </c>
      <c r="BB184" s="165" t="s">
        <v>317</v>
      </c>
      <c r="BC184" s="165" t="s">
        <v>317</v>
      </c>
      <c r="BD184" s="165" t="s">
        <v>317</v>
      </c>
      <c r="BE184" s="165" t="s">
        <v>317</v>
      </c>
      <c r="BF184" s="165">
        <v>0.15384615384615385</v>
      </c>
    </row>
    <row r="185" spans="1:58" ht="18" customHeight="1" x14ac:dyDescent="0.25">
      <c r="A185" s="234"/>
      <c r="B185" s="143" t="s">
        <v>535</v>
      </c>
      <c r="C185" s="72" t="s">
        <v>71</v>
      </c>
      <c r="D185" s="155">
        <v>65</v>
      </c>
      <c r="E185" s="155">
        <v>90</v>
      </c>
      <c r="F185" s="155">
        <v>85</v>
      </c>
      <c r="G185" s="155">
        <v>50</v>
      </c>
      <c r="H185" s="155">
        <v>290</v>
      </c>
      <c r="J185" s="155">
        <v>23185</v>
      </c>
      <c r="K185" s="155">
        <v>21270</v>
      </c>
      <c r="L185" s="155">
        <v>14408</v>
      </c>
      <c r="M185" s="155">
        <v>14606</v>
      </c>
      <c r="N185" s="155">
        <v>73469</v>
      </c>
      <c r="O185" s="165">
        <v>2.8035367694630147E-3</v>
      </c>
      <c r="P185" s="165">
        <v>4.2313117066290554E-3</v>
      </c>
      <c r="Q185" s="165">
        <v>5.8995002776235424E-3</v>
      </c>
      <c r="R185" s="165">
        <v>3.423250718882651E-3</v>
      </c>
      <c r="S185" s="165">
        <v>3.9472430548939006E-3</v>
      </c>
      <c r="U185" s="234"/>
      <c r="V185" s="143" t="s">
        <v>535</v>
      </c>
      <c r="W185" s="72" t="s">
        <v>71</v>
      </c>
      <c r="X185" s="177">
        <v>55</v>
      </c>
      <c r="Y185" s="177">
        <v>70</v>
      </c>
      <c r="Z185" s="177">
        <v>20</v>
      </c>
      <c r="AA185" s="177">
        <v>10</v>
      </c>
      <c r="AB185" s="177">
        <v>155</v>
      </c>
      <c r="AC185" s="40"/>
      <c r="AD185" s="172">
        <v>2.3722234203148586E-3</v>
      </c>
      <c r="AE185" s="172">
        <v>3.2910202162670429E-3</v>
      </c>
      <c r="AF185" s="172">
        <v>1.3881177123820101E-3</v>
      </c>
      <c r="AG185" s="172">
        <v>6.8465014377653015E-4</v>
      </c>
      <c r="AH185" s="172">
        <v>2.1097333569260503E-3</v>
      </c>
      <c r="AJ185" s="234"/>
      <c r="AK185" s="143" t="s">
        <v>535</v>
      </c>
      <c r="AL185" s="72" t="s">
        <v>71</v>
      </c>
      <c r="AM185" s="155">
        <v>10</v>
      </c>
      <c r="AN185" s="155">
        <v>20</v>
      </c>
      <c r="AO185" s="155">
        <v>65</v>
      </c>
      <c r="AP185" s="155">
        <v>35</v>
      </c>
      <c r="AQ185" s="155">
        <v>135</v>
      </c>
      <c r="AR185" s="87"/>
      <c r="AS185" s="172">
        <v>4.3131334914815614E-4</v>
      </c>
      <c r="AT185" s="172">
        <v>9.4029149036201217E-4</v>
      </c>
      <c r="AU185" s="172">
        <v>4.5113825652415328E-3</v>
      </c>
      <c r="AV185" s="172">
        <v>2.3962755032178556E-3</v>
      </c>
      <c r="AW185" s="172">
        <v>1.8375096979678504E-3</v>
      </c>
      <c r="AY185" s="234"/>
      <c r="AZ185" s="143" t="s">
        <v>535</v>
      </c>
      <c r="BA185" s="72" t="s">
        <v>71</v>
      </c>
      <c r="BB185" s="165">
        <v>0.84615384615384615</v>
      </c>
      <c r="BC185" s="165">
        <v>0.77777777777777779</v>
      </c>
      <c r="BD185" s="165">
        <v>0.23529411764705882</v>
      </c>
      <c r="BE185" s="165">
        <v>0.2</v>
      </c>
      <c r="BF185" s="165">
        <v>0.53448275862068961</v>
      </c>
    </row>
    <row r="186" spans="1:58" ht="18" customHeight="1" x14ac:dyDescent="0.25">
      <c r="A186" s="234"/>
      <c r="B186" s="143" t="s">
        <v>509</v>
      </c>
      <c r="C186" s="72" t="s">
        <v>239</v>
      </c>
      <c r="D186" s="155">
        <v>45</v>
      </c>
      <c r="E186" s="155">
        <v>60</v>
      </c>
      <c r="F186" s="155">
        <v>45</v>
      </c>
      <c r="G186" s="155">
        <v>55</v>
      </c>
      <c r="H186" s="155">
        <v>205</v>
      </c>
      <c r="J186" s="155">
        <v>16700</v>
      </c>
      <c r="K186" s="155">
        <v>14733</v>
      </c>
      <c r="L186" s="155">
        <v>11256</v>
      </c>
      <c r="M186" s="155">
        <v>17765</v>
      </c>
      <c r="N186" s="155">
        <v>60454</v>
      </c>
      <c r="O186" s="165">
        <v>2.6946107784431138E-3</v>
      </c>
      <c r="P186" s="165">
        <v>4.0724903278354712E-3</v>
      </c>
      <c r="Q186" s="165">
        <v>3.9978678038379532E-3</v>
      </c>
      <c r="R186" s="165">
        <v>3.0959752321981426E-3</v>
      </c>
      <c r="S186" s="165">
        <v>3.3910080391702782E-3</v>
      </c>
      <c r="U186" s="234"/>
      <c r="V186" s="143" t="s">
        <v>509</v>
      </c>
      <c r="W186" s="72" t="s">
        <v>239</v>
      </c>
      <c r="X186" s="177">
        <v>35</v>
      </c>
      <c r="Y186" s="177">
        <v>50</v>
      </c>
      <c r="Z186" s="177">
        <v>20</v>
      </c>
      <c r="AA186" s="177" t="s">
        <v>317</v>
      </c>
      <c r="AB186" s="177">
        <v>110</v>
      </c>
      <c r="AC186" s="40"/>
      <c r="AD186" s="172">
        <v>2.0958083832335328E-3</v>
      </c>
      <c r="AE186" s="172">
        <v>3.3937419398628928E-3</v>
      </c>
      <c r="AF186" s="172">
        <v>1.7768301350390902E-3</v>
      </c>
      <c r="AG186" s="172" t="s">
        <v>317</v>
      </c>
      <c r="AH186" s="172">
        <v>1.819565289310881E-3</v>
      </c>
      <c r="AJ186" s="234"/>
      <c r="AK186" s="143" t="s">
        <v>509</v>
      </c>
      <c r="AL186" s="72" t="s">
        <v>239</v>
      </c>
      <c r="AM186" s="155">
        <v>10</v>
      </c>
      <c r="AN186" s="155">
        <v>15</v>
      </c>
      <c r="AO186" s="155">
        <v>25</v>
      </c>
      <c r="AP186" s="155">
        <v>45</v>
      </c>
      <c r="AQ186" s="155">
        <v>95</v>
      </c>
      <c r="AR186" s="87"/>
      <c r="AS186" s="172">
        <v>5.9880239520958083E-4</v>
      </c>
      <c r="AT186" s="172">
        <v>1.0181225819588678E-3</v>
      </c>
      <c r="AU186" s="172">
        <v>2.221037668798863E-3</v>
      </c>
      <c r="AV186" s="172">
        <v>2.5330706445257528E-3</v>
      </c>
      <c r="AW186" s="172">
        <v>1.5714427498593972E-3</v>
      </c>
      <c r="AY186" s="234"/>
      <c r="AZ186" s="143" t="s">
        <v>509</v>
      </c>
      <c r="BA186" s="72" t="s">
        <v>239</v>
      </c>
      <c r="BB186" s="165">
        <v>0.77777777777777779</v>
      </c>
      <c r="BC186" s="165">
        <v>0.83333333333333337</v>
      </c>
      <c r="BD186" s="165">
        <v>0.44444444444444442</v>
      </c>
      <c r="BE186" s="165" t="s">
        <v>317</v>
      </c>
      <c r="BF186" s="165">
        <v>0.53658536585365857</v>
      </c>
    </row>
    <row r="187" spans="1:58" ht="18" customHeight="1" x14ac:dyDescent="0.25">
      <c r="A187" s="234"/>
      <c r="B187" s="143" t="s">
        <v>539</v>
      </c>
      <c r="C187" s="72" t="s">
        <v>240</v>
      </c>
      <c r="D187" s="155" t="s">
        <v>317</v>
      </c>
      <c r="E187" s="155">
        <v>20</v>
      </c>
      <c r="F187" s="155">
        <v>40</v>
      </c>
      <c r="G187" s="155">
        <v>35</v>
      </c>
      <c r="H187" s="155">
        <v>105</v>
      </c>
      <c r="J187" s="155">
        <v>15397</v>
      </c>
      <c r="K187" s="155">
        <v>13041</v>
      </c>
      <c r="L187" s="155">
        <v>9407</v>
      </c>
      <c r="M187" s="155">
        <v>13800</v>
      </c>
      <c r="N187" s="155">
        <v>51645</v>
      </c>
      <c r="O187" s="165" t="s">
        <v>317</v>
      </c>
      <c r="P187" s="165">
        <v>1.5336247220305191E-3</v>
      </c>
      <c r="Q187" s="165">
        <v>4.2521526522802172E-3</v>
      </c>
      <c r="R187" s="165">
        <v>2.5362318840579708E-3</v>
      </c>
      <c r="S187" s="165">
        <v>2.0331106593087424E-3</v>
      </c>
      <c r="U187" s="234"/>
      <c r="V187" s="143" t="s">
        <v>539</v>
      </c>
      <c r="W187" s="72" t="s">
        <v>240</v>
      </c>
      <c r="X187" s="177" t="s">
        <v>317</v>
      </c>
      <c r="Y187" s="177">
        <v>10</v>
      </c>
      <c r="Z187" s="177">
        <v>10</v>
      </c>
      <c r="AA187" s="177">
        <v>10</v>
      </c>
      <c r="AB187" s="177">
        <v>35</v>
      </c>
      <c r="AC187" s="40"/>
      <c r="AD187" s="172" t="s">
        <v>317</v>
      </c>
      <c r="AE187" s="172">
        <v>7.6681236101525953E-4</v>
      </c>
      <c r="AF187" s="172">
        <v>1.0630381630700543E-3</v>
      </c>
      <c r="AG187" s="172">
        <v>7.246376811594203E-4</v>
      </c>
      <c r="AH187" s="172">
        <v>6.7770355310291415E-4</v>
      </c>
      <c r="AJ187" s="234"/>
      <c r="AK187" s="143" t="s">
        <v>539</v>
      </c>
      <c r="AL187" s="72" t="s">
        <v>240</v>
      </c>
      <c r="AM187" s="155" t="s">
        <v>317</v>
      </c>
      <c r="AN187" s="155">
        <v>10</v>
      </c>
      <c r="AO187" s="155">
        <v>35</v>
      </c>
      <c r="AP187" s="155">
        <v>25</v>
      </c>
      <c r="AQ187" s="155">
        <v>70</v>
      </c>
      <c r="AR187" s="87"/>
      <c r="AS187" s="172" t="s">
        <v>317</v>
      </c>
      <c r="AT187" s="172">
        <v>7.6681236101525953E-4</v>
      </c>
      <c r="AU187" s="172">
        <v>3.7206335707451899E-3</v>
      </c>
      <c r="AV187" s="172">
        <v>1.8115942028985507E-3</v>
      </c>
      <c r="AW187" s="172">
        <v>1.3554071062058283E-3</v>
      </c>
      <c r="AY187" s="234"/>
      <c r="AZ187" s="143" t="s">
        <v>539</v>
      </c>
      <c r="BA187" s="72" t="s">
        <v>240</v>
      </c>
      <c r="BB187" s="165" t="s">
        <v>317</v>
      </c>
      <c r="BC187" s="165">
        <v>0.5</v>
      </c>
      <c r="BD187" s="165">
        <v>0.25</v>
      </c>
      <c r="BE187" s="165">
        <v>0.2857142857142857</v>
      </c>
      <c r="BF187" s="165">
        <v>0.33333333333333331</v>
      </c>
    </row>
    <row r="188" spans="1:58" ht="18" customHeight="1" x14ac:dyDescent="0.25">
      <c r="A188" s="234"/>
      <c r="B188" s="143" t="s">
        <v>550</v>
      </c>
      <c r="C188" s="72" t="s">
        <v>241</v>
      </c>
      <c r="D188" s="155" t="s">
        <v>317</v>
      </c>
      <c r="E188" s="155">
        <v>15</v>
      </c>
      <c r="F188" s="155">
        <v>20</v>
      </c>
      <c r="G188" s="155">
        <v>70</v>
      </c>
      <c r="H188" s="155">
        <v>110</v>
      </c>
      <c r="J188" s="155">
        <v>18960</v>
      </c>
      <c r="K188" s="155">
        <v>15154</v>
      </c>
      <c r="L188" s="155">
        <v>10007</v>
      </c>
      <c r="M188" s="155">
        <v>16193</v>
      </c>
      <c r="N188" s="155">
        <v>60314</v>
      </c>
      <c r="O188" s="165" t="s">
        <v>317</v>
      </c>
      <c r="P188" s="165">
        <v>9.8983766662267387E-4</v>
      </c>
      <c r="Q188" s="165">
        <v>1.9986009793144799E-3</v>
      </c>
      <c r="R188" s="165">
        <v>4.3228555548693879E-3</v>
      </c>
      <c r="S188" s="165">
        <v>1.823788838412309E-3</v>
      </c>
      <c r="U188" s="234"/>
      <c r="V188" s="143" t="s">
        <v>550</v>
      </c>
      <c r="W188" s="72" t="s">
        <v>241</v>
      </c>
      <c r="X188" s="177" t="s">
        <v>317</v>
      </c>
      <c r="Y188" s="177">
        <v>10</v>
      </c>
      <c r="Z188" s="177" t="s">
        <v>317</v>
      </c>
      <c r="AA188" s="177">
        <v>30</v>
      </c>
      <c r="AB188" s="177">
        <v>50</v>
      </c>
      <c r="AC188" s="40"/>
      <c r="AD188" s="172" t="s">
        <v>317</v>
      </c>
      <c r="AE188" s="172">
        <v>6.5989177774844921E-4</v>
      </c>
      <c r="AF188" s="172" t="s">
        <v>317</v>
      </c>
      <c r="AG188" s="172">
        <v>1.8526523806583091E-3</v>
      </c>
      <c r="AH188" s="172">
        <v>8.2899492655104953E-4</v>
      </c>
      <c r="AJ188" s="234"/>
      <c r="AK188" s="143" t="s">
        <v>550</v>
      </c>
      <c r="AL188" s="72" t="s">
        <v>241</v>
      </c>
      <c r="AM188" s="155" t="s">
        <v>317</v>
      </c>
      <c r="AN188" s="155" t="s">
        <v>317</v>
      </c>
      <c r="AO188" s="155">
        <v>15</v>
      </c>
      <c r="AP188" s="155">
        <v>40</v>
      </c>
      <c r="AQ188" s="155">
        <v>60</v>
      </c>
      <c r="AR188" s="87"/>
      <c r="AS188" s="172" t="s">
        <v>317</v>
      </c>
      <c r="AT188" s="172" t="s">
        <v>317</v>
      </c>
      <c r="AU188" s="172">
        <v>1.4989507344858599E-3</v>
      </c>
      <c r="AV188" s="172">
        <v>2.470203174211079E-3</v>
      </c>
      <c r="AW188" s="172">
        <v>9.9479391186125935E-4</v>
      </c>
      <c r="AY188" s="234"/>
      <c r="AZ188" s="143" t="s">
        <v>550</v>
      </c>
      <c r="BA188" s="72" t="s">
        <v>241</v>
      </c>
      <c r="BB188" s="165" t="s">
        <v>317</v>
      </c>
      <c r="BC188" s="165">
        <v>0.66666666666666663</v>
      </c>
      <c r="BD188" s="165" t="s">
        <v>317</v>
      </c>
      <c r="BE188" s="165">
        <v>0.42857142857142855</v>
      </c>
      <c r="BF188" s="165">
        <v>0.45454545454545453</v>
      </c>
    </row>
    <row r="189" spans="1:58" ht="18" customHeight="1" x14ac:dyDescent="0.25">
      <c r="A189" s="234"/>
      <c r="B189" s="143" t="s">
        <v>530</v>
      </c>
      <c r="C189" s="72" t="s">
        <v>242</v>
      </c>
      <c r="D189" s="155" t="s">
        <v>317</v>
      </c>
      <c r="E189" s="155">
        <v>10</v>
      </c>
      <c r="F189" s="155">
        <v>35</v>
      </c>
      <c r="G189" s="155">
        <v>35</v>
      </c>
      <c r="H189" s="155">
        <v>85</v>
      </c>
      <c r="J189" s="155">
        <v>7858</v>
      </c>
      <c r="K189" s="155">
        <v>7039</v>
      </c>
      <c r="L189" s="155">
        <v>5779</v>
      </c>
      <c r="M189" s="155">
        <v>6989</v>
      </c>
      <c r="N189" s="155">
        <v>27665</v>
      </c>
      <c r="O189" s="165" t="s">
        <v>317</v>
      </c>
      <c r="P189" s="165">
        <v>1.4206563432305726E-3</v>
      </c>
      <c r="Q189" s="165">
        <v>6.0564111437965045E-3</v>
      </c>
      <c r="R189" s="165">
        <v>5.0078695092287883E-3</v>
      </c>
      <c r="S189" s="165">
        <v>3.0724742454364719E-3</v>
      </c>
      <c r="U189" s="234"/>
      <c r="V189" s="143" t="s">
        <v>530</v>
      </c>
      <c r="W189" s="72" t="s">
        <v>242</v>
      </c>
      <c r="X189" s="177" t="s">
        <v>317</v>
      </c>
      <c r="Y189" s="177">
        <v>10</v>
      </c>
      <c r="Z189" s="177" t="s">
        <v>317</v>
      </c>
      <c r="AA189" s="177">
        <v>10</v>
      </c>
      <c r="AB189" s="177">
        <v>25</v>
      </c>
      <c r="AC189" s="40"/>
      <c r="AD189" s="172" t="s">
        <v>317</v>
      </c>
      <c r="AE189" s="172">
        <v>1.4206563432305726E-3</v>
      </c>
      <c r="AF189" s="172" t="s">
        <v>317</v>
      </c>
      <c r="AG189" s="172">
        <v>1.4308198597796538E-3</v>
      </c>
      <c r="AH189" s="172">
        <v>9.0366889571660944E-4</v>
      </c>
      <c r="AJ189" s="234"/>
      <c r="AK189" s="143" t="s">
        <v>530</v>
      </c>
      <c r="AL189" s="72" t="s">
        <v>242</v>
      </c>
      <c r="AM189" s="155" t="s">
        <v>317</v>
      </c>
      <c r="AN189" s="155" t="s">
        <v>317</v>
      </c>
      <c r="AO189" s="155">
        <v>30</v>
      </c>
      <c r="AP189" s="155">
        <v>30</v>
      </c>
      <c r="AQ189" s="155">
        <v>60</v>
      </c>
      <c r="AR189" s="87"/>
      <c r="AS189" s="172" t="s">
        <v>317</v>
      </c>
      <c r="AT189" s="172" t="s">
        <v>317</v>
      </c>
      <c r="AU189" s="172">
        <v>5.1912095518255753E-3</v>
      </c>
      <c r="AV189" s="172">
        <v>4.2924595793389616E-3</v>
      </c>
      <c r="AW189" s="172">
        <v>2.1688053497198627E-3</v>
      </c>
      <c r="AY189" s="234"/>
      <c r="AZ189" s="143" t="s">
        <v>530</v>
      </c>
      <c r="BA189" s="72" t="s">
        <v>242</v>
      </c>
      <c r="BB189" s="165" t="s">
        <v>317</v>
      </c>
      <c r="BC189" s="165">
        <v>1</v>
      </c>
      <c r="BD189" s="165" t="s">
        <v>317</v>
      </c>
      <c r="BE189" s="165">
        <v>0.2857142857142857</v>
      </c>
      <c r="BF189" s="165">
        <v>0.29411764705882354</v>
      </c>
    </row>
    <row r="190" spans="1:58" ht="18" customHeight="1" x14ac:dyDescent="0.25">
      <c r="A190" s="234"/>
      <c r="B190" s="143" t="s">
        <v>506</v>
      </c>
      <c r="C190" s="72" t="s">
        <v>243</v>
      </c>
      <c r="D190" s="155">
        <v>35</v>
      </c>
      <c r="E190" s="155">
        <v>65</v>
      </c>
      <c r="F190" s="155">
        <v>55</v>
      </c>
      <c r="G190" s="155">
        <v>25</v>
      </c>
      <c r="H190" s="155">
        <v>180</v>
      </c>
      <c r="J190" s="155">
        <v>15227</v>
      </c>
      <c r="K190" s="155">
        <v>13797</v>
      </c>
      <c r="L190" s="155">
        <v>10006</v>
      </c>
      <c r="M190" s="155">
        <v>11171</v>
      </c>
      <c r="N190" s="155">
        <v>50201</v>
      </c>
      <c r="O190" s="165">
        <v>2.2985486307217444E-3</v>
      </c>
      <c r="P190" s="165">
        <v>4.7111690947307383E-3</v>
      </c>
      <c r="Q190" s="165">
        <v>5.496701978812712E-3</v>
      </c>
      <c r="R190" s="165">
        <v>2.2379375167845316E-3</v>
      </c>
      <c r="S190" s="165">
        <v>3.5855859445030973E-3</v>
      </c>
      <c r="U190" s="234"/>
      <c r="V190" s="143" t="s">
        <v>506</v>
      </c>
      <c r="W190" s="72" t="s">
        <v>243</v>
      </c>
      <c r="X190" s="177">
        <v>30</v>
      </c>
      <c r="Y190" s="177">
        <v>55</v>
      </c>
      <c r="Z190" s="177">
        <v>10</v>
      </c>
      <c r="AA190" s="177" t="s">
        <v>317</v>
      </c>
      <c r="AB190" s="177">
        <v>100</v>
      </c>
      <c r="AC190" s="40"/>
      <c r="AD190" s="172">
        <v>1.9701845406186378E-3</v>
      </c>
      <c r="AE190" s="172">
        <v>3.9863738493875478E-3</v>
      </c>
      <c r="AF190" s="172">
        <v>9.9940035978412947E-4</v>
      </c>
      <c r="AG190" s="172" t="s">
        <v>317</v>
      </c>
      <c r="AH190" s="172">
        <v>1.9919921913906097E-3</v>
      </c>
      <c r="AJ190" s="234"/>
      <c r="AK190" s="143" t="s">
        <v>506</v>
      </c>
      <c r="AL190" s="72" t="s">
        <v>243</v>
      </c>
      <c r="AM190" s="155" t="s">
        <v>317</v>
      </c>
      <c r="AN190" s="155">
        <v>15</v>
      </c>
      <c r="AO190" s="155">
        <v>40</v>
      </c>
      <c r="AP190" s="155">
        <v>25</v>
      </c>
      <c r="AQ190" s="155">
        <v>80</v>
      </c>
      <c r="AR190" s="87"/>
      <c r="AS190" s="172" t="s">
        <v>317</v>
      </c>
      <c r="AT190" s="172">
        <v>1.0871928680147858E-3</v>
      </c>
      <c r="AU190" s="172">
        <v>3.9976014391365179E-3</v>
      </c>
      <c r="AV190" s="172">
        <v>2.2379375167845316E-3</v>
      </c>
      <c r="AW190" s="172">
        <v>1.5935937531124879E-3</v>
      </c>
      <c r="AY190" s="234"/>
      <c r="AZ190" s="143" t="s">
        <v>506</v>
      </c>
      <c r="BA190" s="72" t="s">
        <v>243</v>
      </c>
      <c r="BB190" s="165">
        <v>0.8571428571428571</v>
      </c>
      <c r="BC190" s="165">
        <v>0.84615384615384615</v>
      </c>
      <c r="BD190" s="165">
        <v>0.18181818181818182</v>
      </c>
      <c r="BE190" s="165" t="s">
        <v>317</v>
      </c>
      <c r="BF190" s="165">
        <v>0.55555555555555558</v>
      </c>
    </row>
    <row r="191" spans="1:58" ht="18" customHeight="1" x14ac:dyDescent="0.25">
      <c r="A191" s="234"/>
      <c r="B191" s="143" t="s">
        <v>513</v>
      </c>
      <c r="C191" s="72" t="s">
        <v>244</v>
      </c>
      <c r="D191" s="155">
        <v>15</v>
      </c>
      <c r="E191" s="155">
        <v>30</v>
      </c>
      <c r="F191" s="155">
        <v>20</v>
      </c>
      <c r="G191" s="155">
        <v>15</v>
      </c>
      <c r="H191" s="155">
        <v>80</v>
      </c>
      <c r="J191" s="155">
        <v>6220</v>
      </c>
      <c r="K191" s="155">
        <v>6991</v>
      </c>
      <c r="L191" s="155">
        <v>5439</v>
      </c>
      <c r="M191" s="155">
        <v>5419</v>
      </c>
      <c r="N191" s="155">
        <v>24069</v>
      </c>
      <c r="O191" s="165">
        <v>2.4115755627009648E-3</v>
      </c>
      <c r="P191" s="165">
        <v>4.2912315834644542E-3</v>
      </c>
      <c r="Q191" s="165">
        <v>3.6771465342893914E-3</v>
      </c>
      <c r="R191" s="165">
        <v>2.7680383834655839E-3</v>
      </c>
      <c r="S191" s="165">
        <v>3.3237774730981761E-3</v>
      </c>
      <c r="U191" s="234"/>
      <c r="V191" s="143" t="s">
        <v>513</v>
      </c>
      <c r="W191" s="72" t="s">
        <v>244</v>
      </c>
      <c r="X191" s="177">
        <v>10</v>
      </c>
      <c r="Y191" s="177">
        <v>15</v>
      </c>
      <c r="Z191" s="177" t="s">
        <v>317</v>
      </c>
      <c r="AA191" s="177" t="s">
        <v>317</v>
      </c>
      <c r="AB191" s="177">
        <v>30</v>
      </c>
      <c r="AC191" s="40"/>
      <c r="AD191" s="172">
        <v>1.6077170418006431E-3</v>
      </c>
      <c r="AE191" s="172">
        <v>2.1456157917322271E-3</v>
      </c>
      <c r="AF191" s="172" t="s">
        <v>317</v>
      </c>
      <c r="AG191" s="172" t="s">
        <v>317</v>
      </c>
      <c r="AH191" s="172">
        <v>1.2464165524118161E-3</v>
      </c>
      <c r="AJ191" s="234"/>
      <c r="AK191" s="143" t="s">
        <v>513</v>
      </c>
      <c r="AL191" s="72" t="s">
        <v>244</v>
      </c>
      <c r="AM191" s="155" t="s">
        <v>317</v>
      </c>
      <c r="AN191" s="155">
        <v>15</v>
      </c>
      <c r="AO191" s="155">
        <v>15</v>
      </c>
      <c r="AP191" s="155">
        <v>15</v>
      </c>
      <c r="AQ191" s="155">
        <v>50</v>
      </c>
      <c r="AR191" s="87"/>
      <c r="AS191" s="172" t="s">
        <v>317</v>
      </c>
      <c r="AT191" s="172">
        <v>2.1456157917322271E-3</v>
      </c>
      <c r="AU191" s="172">
        <v>2.7578599007170436E-3</v>
      </c>
      <c r="AV191" s="172">
        <v>2.7680383834655839E-3</v>
      </c>
      <c r="AW191" s="172">
        <v>2.0773609206863599E-3</v>
      </c>
      <c r="AY191" s="234"/>
      <c r="AZ191" s="143" t="s">
        <v>513</v>
      </c>
      <c r="BA191" s="72" t="s">
        <v>244</v>
      </c>
      <c r="BB191" s="165">
        <v>0.66666666666666663</v>
      </c>
      <c r="BC191" s="165">
        <v>0.5</v>
      </c>
      <c r="BD191" s="165" t="s">
        <v>317</v>
      </c>
      <c r="BE191" s="165" t="s">
        <v>317</v>
      </c>
      <c r="BF191" s="165">
        <v>0.375</v>
      </c>
    </row>
    <row r="192" spans="1:58" ht="18" customHeight="1" x14ac:dyDescent="0.25">
      <c r="A192" s="234"/>
      <c r="B192" s="143" t="s">
        <v>548</v>
      </c>
      <c r="C192" s="72" t="s">
        <v>245</v>
      </c>
      <c r="D192" s="155">
        <v>10</v>
      </c>
      <c r="E192" s="155">
        <v>15</v>
      </c>
      <c r="F192" s="155">
        <v>15</v>
      </c>
      <c r="G192" s="155" t="s">
        <v>317</v>
      </c>
      <c r="H192" s="155">
        <v>50</v>
      </c>
      <c r="J192" s="155">
        <v>4730</v>
      </c>
      <c r="K192" s="155">
        <v>4642</v>
      </c>
      <c r="L192" s="155">
        <v>3417</v>
      </c>
      <c r="M192" s="155">
        <v>3618</v>
      </c>
      <c r="N192" s="155">
        <v>16407</v>
      </c>
      <c r="O192" s="165">
        <v>2.1141649048625794E-3</v>
      </c>
      <c r="P192" s="165">
        <v>3.2313657906074969E-3</v>
      </c>
      <c r="Q192" s="165">
        <v>4.3898156277436349E-3</v>
      </c>
      <c r="R192" s="165" t="s">
        <v>317</v>
      </c>
      <c r="S192" s="165">
        <v>3.0474797342597672E-3</v>
      </c>
      <c r="U192" s="234"/>
      <c r="V192" s="143" t="s">
        <v>548</v>
      </c>
      <c r="W192" s="72" t="s">
        <v>245</v>
      </c>
      <c r="X192" s="177">
        <v>10</v>
      </c>
      <c r="Y192" s="177">
        <v>15</v>
      </c>
      <c r="Z192" s="177" t="s">
        <v>317</v>
      </c>
      <c r="AA192" s="177" t="s">
        <v>317</v>
      </c>
      <c r="AB192" s="177">
        <v>30</v>
      </c>
      <c r="AC192" s="40"/>
      <c r="AD192" s="172">
        <v>2.1141649048625794E-3</v>
      </c>
      <c r="AE192" s="172">
        <v>3.2313657906074969E-3</v>
      </c>
      <c r="AF192" s="172" t="s">
        <v>317</v>
      </c>
      <c r="AG192" s="172" t="s">
        <v>317</v>
      </c>
      <c r="AH192" s="172">
        <v>1.8284878405558603E-3</v>
      </c>
      <c r="AJ192" s="234"/>
      <c r="AK192" s="143" t="s">
        <v>548</v>
      </c>
      <c r="AL192" s="72" t="s">
        <v>245</v>
      </c>
      <c r="AM192" s="155" t="s">
        <v>317</v>
      </c>
      <c r="AN192" s="155" t="s">
        <v>317</v>
      </c>
      <c r="AO192" s="155">
        <v>10</v>
      </c>
      <c r="AP192" s="155" t="s">
        <v>317</v>
      </c>
      <c r="AQ192" s="155">
        <v>25</v>
      </c>
      <c r="AR192" s="87"/>
      <c r="AS192" s="172" t="s">
        <v>317</v>
      </c>
      <c r="AT192" s="172" t="s">
        <v>317</v>
      </c>
      <c r="AU192" s="172">
        <v>2.9265437518290896E-3</v>
      </c>
      <c r="AV192" s="172" t="s">
        <v>317</v>
      </c>
      <c r="AW192" s="172">
        <v>1.5237398671298836E-3</v>
      </c>
      <c r="AY192" s="234"/>
      <c r="AZ192" s="143" t="s">
        <v>548</v>
      </c>
      <c r="BA192" s="72" t="s">
        <v>245</v>
      </c>
      <c r="BB192" s="165">
        <v>1</v>
      </c>
      <c r="BC192" s="165">
        <v>1</v>
      </c>
      <c r="BD192" s="165" t="s">
        <v>317</v>
      </c>
      <c r="BE192" s="165" t="s">
        <v>317</v>
      </c>
      <c r="BF192" s="165">
        <v>0.6</v>
      </c>
    </row>
    <row r="193" spans="1:58" ht="18" customHeight="1" x14ac:dyDescent="0.25">
      <c r="A193" s="234"/>
      <c r="B193" s="143" t="s">
        <v>569</v>
      </c>
      <c r="C193" s="72" t="s">
        <v>246</v>
      </c>
      <c r="D193" s="155">
        <v>40</v>
      </c>
      <c r="E193" s="155">
        <v>85</v>
      </c>
      <c r="F193" s="155">
        <v>40</v>
      </c>
      <c r="G193" s="155">
        <v>15</v>
      </c>
      <c r="H193" s="155">
        <v>180</v>
      </c>
      <c r="J193" s="155">
        <v>13310</v>
      </c>
      <c r="K193" s="155">
        <v>11848</v>
      </c>
      <c r="L193" s="155">
        <v>9190</v>
      </c>
      <c r="M193" s="155">
        <v>10219</v>
      </c>
      <c r="N193" s="155">
        <v>44567</v>
      </c>
      <c r="O193" s="165">
        <v>3.0052592036063112E-3</v>
      </c>
      <c r="P193" s="165">
        <v>7.1742066171505735E-3</v>
      </c>
      <c r="Q193" s="165">
        <v>4.3525571273122961E-3</v>
      </c>
      <c r="R193" s="165">
        <v>1.4678539974557197E-3</v>
      </c>
      <c r="S193" s="165">
        <v>4.0388628357304734E-3</v>
      </c>
      <c r="U193" s="234"/>
      <c r="V193" s="143" t="s">
        <v>569</v>
      </c>
      <c r="W193" s="72" t="s">
        <v>246</v>
      </c>
      <c r="X193" s="177">
        <v>35</v>
      </c>
      <c r="Y193" s="177">
        <v>70</v>
      </c>
      <c r="Z193" s="177" t="s">
        <v>317</v>
      </c>
      <c r="AA193" s="177" t="s">
        <v>317</v>
      </c>
      <c r="AB193" s="177">
        <v>110</v>
      </c>
      <c r="AC193" s="40"/>
      <c r="AD193" s="172">
        <v>2.6296018031555222E-3</v>
      </c>
      <c r="AE193" s="172">
        <v>5.9081701553004729E-3</v>
      </c>
      <c r="AF193" s="172" t="s">
        <v>317</v>
      </c>
      <c r="AG193" s="172" t="s">
        <v>317</v>
      </c>
      <c r="AH193" s="172">
        <v>2.4681939551686226E-3</v>
      </c>
      <c r="AJ193" s="234"/>
      <c r="AK193" s="143" t="s">
        <v>569</v>
      </c>
      <c r="AL193" s="72" t="s">
        <v>246</v>
      </c>
      <c r="AM193" s="155" t="s">
        <v>317</v>
      </c>
      <c r="AN193" s="155">
        <v>15</v>
      </c>
      <c r="AO193" s="155">
        <v>35</v>
      </c>
      <c r="AP193" s="155">
        <v>15</v>
      </c>
      <c r="AQ193" s="155">
        <v>70</v>
      </c>
      <c r="AR193" s="87"/>
      <c r="AS193" s="172" t="s">
        <v>317</v>
      </c>
      <c r="AT193" s="172">
        <v>1.2660364618501012E-3</v>
      </c>
      <c r="AU193" s="172">
        <v>3.8084874863982591E-3</v>
      </c>
      <c r="AV193" s="172">
        <v>1.4678539974557197E-3</v>
      </c>
      <c r="AW193" s="172">
        <v>1.5706688805618508E-3</v>
      </c>
      <c r="AY193" s="234"/>
      <c r="AZ193" s="143" t="s">
        <v>569</v>
      </c>
      <c r="BA193" s="72" t="s">
        <v>246</v>
      </c>
      <c r="BB193" s="165">
        <v>0.875</v>
      </c>
      <c r="BC193" s="165">
        <v>0.82352941176470584</v>
      </c>
      <c r="BD193" s="165" t="s">
        <v>317</v>
      </c>
      <c r="BE193" s="165" t="s">
        <v>317</v>
      </c>
      <c r="BF193" s="165">
        <v>0.61111111111111116</v>
      </c>
    </row>
    <row r="194" spans="1:58" ht="18" customHeight="1" x14ac:dyDescent="0.25">
      <c r="A194" s="234"/>
      <c r="B194" s="143" t="s">
        <v>518</v>
      </c>
      <c r="C194" s="72" t="s">
        <v>776</v>
      </c>
      <c r="D194" s="155" t="s">
        <v>317</v>
      </c>
      <c r="E194" s="155" t="s">
        <v>317</v>
      </c>
      <c r="F194" s="155" t="s">
        <v>317</v>
      </c>
      <c r="G194" s="155" t="s">
        <v>317</v>
      </c>
      <c r="H194" s="155" t="s">
        <v>317</v>
      </c>
      <c r="J194" s="155" t="s">
        <v>317</v>
      </c>
      <c r="K194" s="155" t="s">
        <v>317</v>
      </c>
      <c r="L194" s="155" t="s">
        <v>317</v>
      </c>
      <c r="M194" s="155" t="s">
        <v>317</v>
      </c>
      <c r="N194" s="155" t="s">
        <v>317</v>
      </c>
      <c r="O194" s="155" t="s">
        <v>317</v>
      </c>
      <c r="P194" s="155" t="s">
        <v>317</v>
      </c>
      <c r="Q194" s="155" t="s">
        <v>317</v>
      </c>
      <c r="R194" s="155" t="s">
        <v>317</v>
      </c>
      <c r="S194" s="155" t="s">
        <v>317</v>
      </c>
      <c r="U194" s="234"/>
      <c r="V194" s="143" t="s">
        <v>518</v>
      </c>
      <c r="W194" s="72" t="s">
        <v>247</v>
      </c>
      <c r="X194" s="155" t="s">
        <v>317</v>
      </c>
      <c r="Y194" s="155" t="s">
        <v>317</v>
      </c>
      <c r="Z194" s="155" t="s">
        <v>317</v>
      </c>
      <c r="AA194" s="155" t="s">
        <v>317</v>
      </c>
      <c r="AB194" s="155" t="s">
        <v>317</v>
      </c>
      <c r="AC194" s="40"/>
      <c r="AD194" s="155" t="s">
        <v>317</v>
      </c>
      <c r="AE194" s="155" t="s">
        <v>317</v>
      </c>
      <c r="AF194" s="155" t="s">
        <v>317</v>
      </c>
      <c r="AG194" s="155" t="s">
        <v>317</v>
      </c>
      <c r="AH194" s="155" t="s">
        <v>317</v>
      </c>
      <c r="AJ194" s="234"/>
      <c r="AK194" s="143" t="s">
        <v>518</v>
      </c>
      <c r="AL194" s="72" t="s">
        <v>247</v>
      </c>
      <c r="AM194" s="155" t="s">
        <v>317</v>
      </c>
      <c r="AN194" s="155" t="s">
        <v>317</v>
      </c>
      <c r="AO194" s="155" t="s">
        <v>317</v>
      </c>
      <c r="AP194" s="155" t="s">
        <v>317</v>
      </c>
      <c r="AQ194" s="155" t="s">
        <v>317</v>
      </c>
      <c r="AR194" s="87"/>
      <c r="AS194" s="155" t="s">
        <v>317</v>
      </c>
      <c r="AT194" s="155" t="s">
        <v>317</v>
      </c>
      <c r="AU194" s="155" t="s">
        <v>317</v>
      </c>
      <c r="AV194" s="155" t="s">
        <v>317</v>
      </c>
      <c r="AW194" s="155" t="s">
        <v>317</v>
      </c>
      <c r="AY194" s="234"/>
      <c r="AZ194" s="143" t="s">
        <v>518</v>
      </c>
      <c r="BA194" s="72" t="s">
        <v>247</v>
      </c>
      <c r="BB194" s="155" t="s">
        <v>317</v>
      </c>
      <c r="BC194" s="155" t="s">
        <v>317</v>
      </c>
      <c r="BD194" s="155" t="s">
        <v>317</v>
      </c>
      <c r="BE194" s="155" t="s">
        <v>317</v>
      </c>
      <c r="BF194" s="155" t="s">
        <v>317</v>
      </c>
    </row>
    <row r="195" spans="1:58" ht="18" customHeight="1" x14ac:dyDescent="0.25">
      <c r="A195" s="234"/>
      <c r="B195" s="143" t="s">
        <v>527</v>
      </c>
      <c r="C195" s="72" t="s">
        <v>777</v>
      </c>
      <c r="D195" s="155" t="s">
        <v>317</v>
      </c>
      <c r="E195" s="155" t="s">
        <v>317</v>
      </c>
      <c r="F195" s="155" t="s">
        <v>317</v>
      </c>
      <c r="G195" s="155" t="s">
        <v>317</v>
      </c>
      <c r="H195" s="155" t="s">
        <v>317</v>
      </c>
      <c r="J195" s="155" t="s">
        <v>317</v>
      </c>
      <c r="K195" s="155" t="s">
        <v>317</v>
      </c>
      <c r="L195" s="155" t="s">
        <v>317</v>
      </c>
      <c r="M195" s="155" t="s">
        <v>317</v>
      </c>
      <c r="N195" s="155" t="s">
        <v>317</v>
      </c>
      <c r="O195" s="155" t="s">
        <v>317</v>
      </c>
      <c r="P195" s="155" t="s">
        <v>317</v>
      </c>
      <c r="Q195" s="155" t="s">
        <v>317</v>
      </c>
      <c r="R195" s="155" t="s">
        <v>317</v>
      </c>
      <c r="S195" s="155" t="s">
        <v>317</v>
      </c>
      <c r="U195" s="234"/>
      <c r="V195" s="143" t="s">
        <v>527</v>
      </c>
      <c r="W195" s="72" t="s">
        <v>248</v>
      </c>
      <c r="X195" s="155" t="s">
        <v>317</v>
      </c>
      <c r="Y195" s="155" t="s">
        <v>317</v>
      </c>
      <c r="Z195" s="155" t="s">
        <v>317</v>
      </c>
      <c r="AA195" s="155" t="s">
        <v>317</v>
      </c>
      <c r="AB195" s="155" t="s">
        <v>317</v>
      </c>
      <c r="AC195" s="40"/>
      <c r="AD195" s="155" t="s">
        <v>317</v>
      </c>
      <c r="AE195" s="155" t="s">
        <v>317</v>
      </c>
      <c r="AF195" s="155" t="s">
        <v>317</v>
      </c>
      <c r="AG195" s="155" t="s">
        <v>317</v>
      </c>
      <c r="AH195" s="155" t="s">
        <v>317</v>
      </c>
      <c r="AJ195" s="234"/>
      <c r="AK195" s="143" t="s">
        <v>527</v>
      </c>
      <c r="AL195" s="72" t="s">
        <v>248</v>
      </c>
      <c r="AM195" s="155" t="s">
        <v>317</v>
      </c>
      <c r="AN195" s="155" t="s">
        <v>317</v>
      </c>
      <c r="AO195" s="155" t="s">
        <v>317</v>
      </c>
      <c r="AP195" s="155" t="s">
        <v>317</v>
      </c>
      <c r="AQ195" s="155" t="s">
        <v>317</v>
      </c>
      <c r="AR195" s="87"/>
      <c r="AS195" s="155" t="s">
        <v>317</v>
      </c>
      <c r="AT195" s="155" t="s">
        <v>317</v>
      </c>
      <c r="AU195" s="155" t="s">
        <v>317</v>
      </c>
      <c r="AV195" s="155" t="s">
        <v>317</v>
      </c>
      <c r="AW195" s="155" t="s">
        <v>317</v>
      </c>
      <c r="AY195" s="234"/>
      <c r="AZ195" s="143" t="s">
        <v>527</v>
      </c>
      <c r="BA195" s="72" t="s">
        <v>248</v>
      </c>
      <c r="BB195" s="155" t="s">
        <v>317</v>
      </c>
      <c r="BC195" s="155" t="s">
        <v>317</v>
      </c>
      <c r="BD195" s="155" t="s">
        <v>317</v>
      </c>
      <c r="BE195" s="155" t="s">
        <v>317</v>
      </c>
      <c r="BF195" s="155" t="s">
        <v>317</v>
      </c>
    </row>
    <row r="196" spans="1:58" ht="18" customHeight="1" x14ac:dyDescent="0.25">
      <c r="A196" s="234"/>
      <c r="B196" s="143" t="s">
        <v>531</v>
      </c>
      <c r="C196" s="72" t="s">
        <v>778</v>
      </c>
      <c r="D196" s="155" t="s">
        <v>317</v>
      </c>
      <c r="E196" s="155" t="s">
        <v>317</v>
      </c>
      <c r="F196" s="155" t="s">
        <v>317</v>
      </c>
      <c r="G196" s="155" t="s">
        <v>317</v>
      </c>
      <c r="H196" s="155" t="s">
        <v>317</v>
      </c>
      <c r="J196" s="155" t="s">
        <v>317</v>
      </c>
      <c r="K196" s="155" t="s">
        <v>317</v>
      </c>
      <c r="L196" s="155" t="s">
        <v>317</v>
      </c>
      <c r="M196" s="155" t="s">
        <v>317</v>
      </c>
      <c r="N196" s="155" t="s">
        <v>317</v>
      </c>
      <c r="O196" s="155" t="s">
        <v>317</v>
      </c>
      <c r="P196" s="155" t="s">
        <v>317</v>
      </c>
      <c r="Q196" s="155" t="s">
        <v>317</v>
      </c>
      <c r="R196" s="155" t="s">
        <v>317</v>
      </c>
      <c r="S196" s="155" t="s">
        <v>317</v>
      </c>
      <c r="U196" s="234"/>
      <c r="V196" s="143" t="s">
        <v>531</v>
      </c>
      <c r="W196" s="72" t="s">
        <v>249</v>
      </c>
      <c r="X196" s="155" t="s">
        <v>317</v>
      </c>
      <c r="Y196" s="155" t="s">
        <v>317</v>
      </c>
      <c r="Z196" s="155" t="s">
        <v>317</v>
      </c>
      <c r="AA196" s="155" t="s">
        <v>317</v>
      </c>
      <c r="AB196" s="155" t="s">
        <v>317</v>
      </c>
      <c r="AC196" s="40"/>
      <c r="AD196" s="155" t="s">
        <v>317</v>
      </c>
      <c r="AE196" s="155" t="s">
        <v>317</v>
      </c>
      <c r="AF196" s="155" t="s">
        <v>317</v>
      </c>
      <c r="AG196" s="155" t="s">
        <v>317</v>
      </c>
      <c r="AH196" s="155" t="s">
        <v>317</v>
      </c>
      <c r="AJ196" s="234"/>
      <c r="AK196" s="143" t="s">
        <v>531</v>
      </c>
      <c r="AL196" s="72" t="s">
        <v>249</v>
      </c>
      <c r="AM196" s="155" t="s">
        <v>317</v>
      </c>
      <c r="AN196" s="155" t="s">
        <v>317</v>
      </c>
      <c r="AO196" s="155" t="s">
        <v>317</v>
      </c>
      <c r="AP196" s="155" t="s">
        <v>317</v>
      </c>
      <c r="AQ196" s="155" t="s">
        <v>317</v>
      </c>
      <c r="AR196" s="87"/>
      <c r="AS196" s="155" t="s">
        <v>317</v>
      </c>
      <c r="AT196" s="155" t="s">
        <v>317</v>
      </c>
      <c r="AU196" s="155" t="s">
        <v>317</v>
      </c>
      <c r="AV196" s="155" t="s">
        <v>317</v>
      </c>
      <c r="AW196" s="155" t="s">
        <v>317</v>
      </c>
      <c r="AY196" s="234"/>
      <c r="AZ196" s="143" t="s">
        <v>531</v>
      </c>
      <c r="BA196" s="72" t="s">
        <v>249</v>
      </c>
      <c r="BB196" s="155" t="s">
        <v>317</v>
      </c>
      <c r="BC196" s="155" t="s">
        <v>317</v>
      </c>
      <c r="BD196" s="155" t="s">
        <v>317</v>
      </c>
      <c r="BE196" s="155" t="s">
        <v>317</v>
      </c>
      <c r="BF196" s="155" t="s">
        <v>317</v>
      </c>
    </row>
    <row r="197" spans="1:58" ht="18" customHeight="1" x14ac:dyDescent="0.25">
      <c r="A197" s="234"/>
      <c r="B197" s="143" t="s">
        <v>542</v>
      </c>
      <c r="C197" s="72" t="s">
        <v>779</v>
      </c>
      <c r="D197" s="155" t="s">
        <v>317</v>
      </c>
      <c r="E197" s="155" t="s">
        <v>317</v>
      </c>
      <c r="F197" s="155" t="s">
        <v>317</v>
      </c>
      <c r="G197" s="155" t="s">
        <v>317</v>
      </c>
      <c r="H197" s="155" t="s">
        <v>317</v>
      </c>
      <c r="J197" s="155" t="s">
        <v>317</v>
      </c>
      <c r="K197" s="155" t="s">
        <v>317</v>
      </c>
      <c r="L197" s="155" t="s">
        <v>317</v>
      </c>
      <c r="M197" s="155" t="s">
        <v>317</v>
      </c>
      <c r="N197" s="155" t="s">
        <v>317</v>
      </c>
      <c r="O197" s="155" t="s">
        <v>317</v>
      </c>
      <c r="P197" s="155" t="s">
        <v>317</v>
      </c>
      <c r="Q197" s="155" t="s">
        <v>317</v>
      </c>
      <c r="R197" s="155" t="s">
        <v>317</v>
      </c>
      <c r="S197" s="155" t="s">
        <v>317</v>
      </c>
      <c r="U197" s="234"/>
      <c r="V197" s="143" t="s">
        <v>542</v>
      </c>
      <c r="W197" s="72" t="s">
        <v>250</v>
      </c>
      <c r="X197" s="155" t="s">
        <v>317</v>
      </c>
      <c r="Y197" s="155" t="s">
        <v>317</v>
      </c>
      <c r="Z197" s="155" t="s">
        <v>317</v>
      </c>
      <c r="AA197" s="155" t="s">
        <v>317</v>
      </c>
      <c r="AB197" s="155" t="s">
        <v>317</v>
      </c>
      <c r="AC197" s="40"/>
      <c r="AD197" s="155" t="s">
        <v>317</v>
      </c>
      <c r="AE197" s="155" t="s">
        <v>317</v>
      </c>
      <c r="AF197" s="155" t="s">
        <v>317</v>
      </c>
      <c r="AG197" s="155" t="s">
        <v>317</v>
      </c>
      <c r="AH197" s="155" t="s">
        <v>317</v>
      </c>
      <c r="AJ197" s="234"/>
      <c r="AK197" s="143" t="s">
        <v>542</v>
      </c>
      <c r="AL197" s="72" t="s">
        <v>250</v>
      </c>
      <c r="AM197" s="155" t="s">
        <v>317</v>
      </c>
      <c r="AN197" s="155" t="s">
        <v>317</v>
      </c>
      <c r="AO197" s="155" t="s">
        <v>317</v>
      </c>
      <c r="AP197" s="155" t="s">
        <v>317</v>
      </c>
      <c r="AQ197" s="155" t="s">
        <v>317</v>
      </c>
      <c r="AR197" s="87"/>
      <c r="AS197" s="155" t="s">
        <v>317</v>
      </c>
      <c r="AT197" s="155" t="s">
        <v>317</v>
      </c>
      <c r="AU197" s="155" t="s">
        <v>317</v>
      </c>
      <c r="AV197" s="155" t="s">
        <v>317</v>
      </c>
      <c r="AW197" s="155" t="s">
        <v>317</v>
      </c>
      <c r="AY197" s="234"/>
      <c r="AZ197" s="143" t="s">
        <v>542</v>
      </c>
      <c r="BA197" s="72" t="s">
        <v>250</v>
      </c>
      <c r="BB197" s="155" t="s">
        <v>317</v>
      </c>
      <c r="BC197" s="155" t="s">
        <v>317</v>
      </c>
      <c r="BD197" s="155" t="s">
        <v>317</v>
      </c>
      <c r="BE197" s="155" t="s">
        <v>317</v>
      </c>
      <c r="BF197" s="155" t="s">
        <v>317</v>
      </c>
    </row>
    <row r="198" spans="1:58" ht="18" customHeight="1" x14ac:dyDescent="0.25">
      <c r="A198" s="234"/>
      <c r="B198" s="143" t="s">
        <v>561</v>
      </c>
      <c r="C198" s="72" t="s">
        <v>780</v>
      </c>
      <c r="D198" s="155" t="s">
        <v>317</v>
      </c>
      <c r="E198" s="155" t="s">
        <v>317</v>
      </c>
      <c r="F198" s="155" t="s">
        <v>317</v>
      </c>
      <c r="G198" s="155" t="s">
        <v>317</v>
      </c>
      <c r="H198" s="155" t="s">
        <v>317</v>
      </c>
      <c r="J198" s="155" t="s">
        <v>317</v>
      </c>
      <c r="K198" s="155" t="s">
        <v>317</v>
      </c>
      <c r="L198" s="155" t="s">
        <v>317</v>
      </c>
      <c r="M198" s="155" t="s">
        <v>317</v>
      </c>
      <c r="N198" s="155" t="s">
        <v>317</v>
      </c>
      <c r="O198" s="155" t="s">
        <v>317</v>
      </c>
      <c r="P198" s="155" t="s">
        <v>317</v>
      </c>
      <c r="Q198" s="155" t="s">
        <v>317</v>
      </c>
      <c r="R198" s="155" t="s">
        <v>317</v>
      </c>
      <c r="S198" s="155" t="s">
        <v>317</v>
      </c>
      <c r="U198" s="234"/>
      <c r="V198" s="143" t="s">
        <v>561</v>
      </c>
      <c r="W198" s="72" t="s">
        <v>251</v>
      </c>
      <c r="X198" s="155" t="s">
        <v>317</v>
      </c>
      <c r="Y198" s="155" t="s">
        <v>317</v>
      </c>
      <c r="Z198" s="155" t="s">
        <v>317</v>
      </c>
      <c r="AA198" s="155" t="s">
        <v>317</v>
      </c>
      <c r="AB198" s="155" t="s">
        <v>317</v>
      </c>
      <c r="AC198" s="40"/>
      <c r="AD198" s="155" t="s">
        <v>317</v>
      </c>
      <c r="AE198" s="155" t="s">
        <v>317</v>
      </c>
      <c r="AF198" s="155" t="s">
        <v>317</v>
      </c>
      <c r="AG198" s="155" t="s">
        <v>317</v>
      </c>
      <c r="AH198" s="155" t="s">
        <v>317</v>
      </c>
      <c r="AJ198" s="234"/>
      <c r="AK198" s="143" t="s">
        <v>561</v>
      </c>
      <c r="AL198" s="72" t="s">
        <v>251</v>
      </c>
      <c r="AM198" s="155" t="s">
        <v>317</v>
      </c>
      <c r="AN198" s="155" t="s">
        <v>317</v>
      </c>
      <c r="AO198" s="155" t="s">
        <v>317</v>
      </c>
      <c r="AP198" s="155" t="s">
        <v>317</v>
      </c>
      <c r="AQ198" s="155" t="s">
        <v>317</v>
      </c>
      <c r="AR198" s="87"/>
      <c r="AS198" s="155" t="s">
        <v>317</v>
      </c>
      <c r="AT198" s="155" t="s">
        <v>317</v>
      </c>
      <c r="AU198" s="155" t="s">
        <v>317</v>
      </c>
      <c r="AV198" s="155" t="s">
        <v>317</v>
      </c>
      <c r="AW198" s="155" t="s">
        <v>317</v>
      </c>
      <c r="AY198" s="234"/>
      <c r="AZ198" s="143" t="s">
        <v>561</v>
      </c>
      <c r="BA198" s="72" t="s">
        <v>251</v>
      </c>
      <c r="BB198" s="155" t="s">
        <v>317</v>
      </c>
      <c r="BC198" s="155" t="s">
        <v>317</v>
      </c>
      <c r="BD198" s="155" t="s">
        <v>317</v>
      </c>
      <c r="BE198" s="155" t="s">
        <v>317</v>
      </c>
      <c r="BF198" s="155" t="s">
        <v>317</v>
      </c>
    </row>
    <row r="199" spans="1:58" ht="18" customHeight="1" x14ac:dyDescent="0.25">
      <c r="A199" s="234"/>
      <c r="B199" s="143" t="s">
        <v>507</v>
      </c>
      <c r="C199" s="72" t="s">
        <v>252</v>
      </c>
      <c r="D199" s="155" t="s">
        <v>317</v>
      </c>
      <c r="E199" s="155">
        <v>25</v>
      </c>
      <c r="F199" s="155">
        <v>35</v>
      </c>
      <c r="G199" s="155">
        <v>25</v>
      </c>
      <c r="H199" s="155">
        <v>85</v>
      </c>
      <c r="J199" s="155">
        <v>13204</v>
      </c>
      <c r="K199" s="155">
        <v>11941</v>
      </c>
      <c r="L199" s="155">
        <v>8304</v>
      </c>
      <c r="M199" s="155">
        <v>9301</v>
      </c>
      <c r="N199" s="155">
        <v>42750</v>
      </c>
      <c r="O199" s="165" t="s">
        <v>317</v>
      </c>
      <c r="P199" s="165">
        <v>2.0936269994137843E-3</v>
      </c>
      <c r="Q199" s="165">
        <v>4.2148362235067439E-3</v>
      </c>
      <c r="R199" s="165">
        <v>2.6878830233308245E-3</v>
      </c>
      <c r="S199" s="165">
        <v>1.9883040935672514E-3</v>
      </c>
      <c r="U199" s="234"/>
      <c r="V199" s="143" t="s">
        <v>507</v>
      </c>
      <c r="W199" s="72" t="s">
        <v>252</v>
      </c>
      <c r="X199" s="177" t="s">
        <v>317</v>
      </c>
      <c r="Y199" s="177">
        <v>15</v>
      </c>
      <c r="Z199" s="177" t="s">
        <v>317</v>
      </c>
      <c r="AA199" s="177" t="s">
        <v>317</v>
      </c>
      <c r="AB199" s="177">
        <v>20</v>
      </c>
      <c r="AC199" s="40"/>
      <c r="AD199" s="172" t="s">
        <v>317</v>
      </c>
      <c r="AE199" s="172">
        <v>1.2561761996482707E-3</v>
      </c>
      <c r="AF199" s="172" t="s">
        <v>317</v>
      </c>
      <c r="AG199" s="172" t="s">
        <v>317</v>
      </c>
      <c r="AH199" s="172">
        <v>4.6783625730994154E-4</v>
      </c>
      <c r="AJ199" s="234"/>
      <c r="AK199" s="143" t="s">
        <v>507</v>
      </c>
      <c r="AL199" s="72" t="s">
        <v>252</v>
      </c>
      <c r="AM199" s="155" t="s">
        <v>317</v>
      </c>
      <c r="AN199" s="155">
        <v>10</v>
      </c>
      <c r="AO199" s="155">
        <v>30</v>
      </c>
      <c r="AP199" s="155">
        <v>25</v>
      </c>
      <c r="AQ199" s="155">
        <v>65</v>
      </c>
      <c r="AR199" s="87"/>
      <c r="AS199" s="172" t="s">
        <v>317</v>
      </c>
      <c r="AT199" s="172">
        <v>8.374507997655138E-4</v>
      </c>
      <c r="AU199" s="172">
        <v>3.6127167630057803E-3</v>
      </c>
      <c r="AV199" s="172">
        <v>2.6878830233308245E-3</v>
      </c>
      <c r="AW199" s="172">
        <v>1.5204678362573099E-3</v>
      </c>
      <c r="AY199" s="234"/>
      <c r="AZ199" s="143" t="s">
        <v>507</v>
      </c>
      <c r="BA199" s="72" t="s">
        <v>252</v>
      </c>
      <c r="BB199" s="165" t="s">
        <v>317</v>
      </c>
      <c r="BC199" s="165">
        <v>0.6</v>
      </c>
      <c r="BD199" s="165" t="s">
        <v>317</v>
      </c>
      <c r="BE199" s="165" t="s">
        <v>317</v>
      </c>
      <c r="BF199" s="165">
        <v>0.23529411764705882</v>
      </c>
    </row>
    <row r="200" spans="1:58" ht="18" customHeight="1" x14ac:dyDescent="0.25">
      <c r="A200" s="234"/>
      <c r="B200" s="143" t="s">
        <v>517</v>
      </c>
      <c r="C200" s="72" t="s">
        <v>253</v>
      </c>
      <c r="D200" s="155" t="s">
        <v>317</v>
      </c>
      <c r="E200" s="155">
        <v>10</v>
      </c>
      <c r="F200" s="155">
        <v>25</v>
      </c>
      <c r="G200" s="155">
        <v>20</v>
      </c>
      <c r="H200" s="155">
        <v>60</v>
      </c>
      <c r="J200" s="155">
        <v>7356</v>
      </c>
      <c r="K200" s="155">
        <v>7251</v>
      </c>
      <c r="L200" s="155">
        <v>5844</v>
      </c>
      <c r="M200" s="155">
        <v>6734</v>
      </c>
      <c r="N200" s="155">
        <v>27185</v>
      </c>
      <c r="O200" s="165" t="s">
        <v>317</v>
      </c>
      <c r="P200" s="165">
        <v>1.3791201213625708E-3</v>
      </c>
      <c r="Q200" s="165">
        <v>4.2778918548939081E-3</v>
      </c>
      <c r="R200" s="165">
        <v>2.9700029700029701E-3</v>
      </c>
      <c r="S200" s="165">
        <v>2.2070995034026118E-3</v>
      </c>
      <c r="U200" s="234"/>
      <c r="V200" s="143" t="s">
        <v>517</v>
      </c>
      <c r="W200" s="72" t="s">
        <v>253</v>
      </c>
      <c r="X200" s="177" t="s">
        <v>317</v>
      </c>
      <c r="Y200" s="177" t="s">
        <v>317</v>
      </c>
      <c r="Z200" s="177" t="s">
        <v>317</v>
      </c>
      <c r="AA200" s="177" t="s">
        <v>317</v>
      </c>
      <c r="AB200" s="177">
        <v>15</v>
      </c>
      <c r="AC200" s="40"/>
      <c r="AD200" s="172" t="s">
        <v>317</v>
      </c>
      <c r="AE200" s="172" t="s">
        <v>317</v>
      </c>
      <c r="AF200" s="172" t="s">
        <v>317</v>
      </c>
      <c r="AG200" s="172" t="s">
        <v>317</v>
      </c>
      <c r="AH200" s="172">
        <v>5.5177487585065296E-4</v>
      </c>
      <c r="AJ200" s="234"/>
      <c r="AK200" s="143" t="s">
        <v>517</v>
      </c>
      <c r="AL200" s="72" t="s">
        <v>253</v>
      </c>
      <c r="AM200" s="155" t="s">
        <v>317</v>
      </c>
      <c r="AN200" s="155" t="s">
        <v>317</v>
      </c>
      <c r="AO200" s="155">
        <v>25</v>
      </c>
      <c r="AP200" s="155">
        <v>15</v>
      </c>
      <c r="AQ200" s="155">
        <v>45</v>
      </c>
      <c r="AR200" s="87"/>
      <c r="AS200" s="172" t="s">
        <v>317</v>
      </c>
      <c r="AT200" s="172" t="s">
        <v>317</v>
      </c>
      <c r="AU200" s="172">
        <v>4.2778918548939081E-3</v>
      </c>
      <c r="AV200" s="172">
        <v>2.2275022275022277E-3</v>
      </c>
      <c r="AW200" s="172">
        <v>1.6553246275519589E-3</v>
      </c>
      <c r="AY200" s="234"/>
      <c r="AZ200" s="143" t="s">
        <v>517</v>
      </c>
      <c r="BA200" s="72" t="s">
        <v>253</v>
      </c>
      <c r="BB200" s="165" t="s">
        <v>317</v>
      </c>
      <c r="BC200" s="165" t="s">
        <v>317</v>
      </c>
      <c r="BD200" s="165" t="s">
        <v>317</v>
      </c>
      <c r="BE200" s="165" t="s">
        <v>317</v>
      </c>
      <c r="BF200" s="165">
        <v>0.25</v>
      </c>
    </row>
    <row r="201" spans="1:58" ht="18" customHeight="1" x14ac:dyDescent="0.25">
      <c r="A201" s="234"/>
      <c r="B201" s="143" t="s">
        <v>519</v>
      </c>
      <c r="C201" s="72" t="s">
        <v>254</v>
      </c>
      <c r="D201" s="155" t="s">
        <v>317</v>
      </c>
      <c r="E201" s="155">
        <v>15</v>
      </c>
      <c r="F201" s="155">
        <v>25</v>
      </c>
      <c r="G201" s="155">
        <v>25</v>
      </c>
      <c r="H201" s="155">
        <v>65</v>
      </c>
      <c r="J201" s="155">
        <v>9094</v>
      </c>
      <c r="K201" s="155">
        <v>8516</v>
      </c>
      <c r="L201" s="155">
        <v>6283</v>
      </c>
      <c r="M201" s="155">
        <v>6852</v>
      </c>
      <c r="N201" s="155">
        <v>30745</v>
      </c>
      <c r="O201" s="165" t="s">
        <v>317</v>
      </c>
      <c r="P201" s="165">
        <v>1.7613903240958197E-3</v>
      </c>
      <c r="Q201" s="165">
        <v>3.9789909279006842E-3</v>
      </c>
      <c r="R201" s="165">
        <v>3.6485697606538237E-3</v>
      </c>
      <c r="S201" s="165">
        <v>2.1141649048625794E-3</v>
      </c>
      <c r="U201" s="234"/>
      <c r="V201" s="143" t="s">
        <v>519</v>
      </c>
      <c r="W201" s="72" t="s">
        <v>254</v>
      </c>
      <c r="X201" s="177" t="s">
        <v>317</v>
      </c>
      <c r="Y201" s="177">
        <v>10</v>
      </c>
      <c r="Z201" s="177" t="s">
        <v>317</v>
      </c>
      <c r="AA201" s="177">
        <v>10</v>
      </c>
      <c r="AB201" s="177">
        <v>25</v>
      </c>
      <c r="AC201" s="40"/>
      <c r="AD201" s="172" t="s">
        <v>317</v>
      </c>
      <c r="AE201" s="172">
        <v>1.1742602160638798E-3</v>
      </c>
      <c r="AF201" s="172" t="s">
        <v>317</v>
      </c>
      <c r="AG201" s="172">
        <v>1.4594279042615295E-3</v>
      </c>
      <c r="AH201" s="172">
        <v>8.1314034802406894E-4</v>
      </c>
      <c r="AJ201" s="234"/>
      <c r="AK201" s="143" t="s">
        <v>519</v>
      </c>
      <c r="AL201" s="72" t="s">
        <v>254</v>
      </c>
      <c r="AM201" s="155" t="s">
        <v>317</v>
      </c>
      <c r="AN201" s="155" t="s">
        <v>317</v>
      </c>
      <c r="AO201" s="155">
        <v>20</v>
      </c>
      <c r="AP201" s="155">
        <v>20</v>
      </c>
      <c r="AQ201" s="155">
        <v>40</v>
      </c>
      <c r="AR201" s="87"/>
      <c r="AS201" s="172" t="s">
        <v>317</v>
      </c>
      <c r="AT201" s="172" t="s">
        <v>317</v>
      </c>
      <c r="AU201" s="172">
        <v>3.1831927423205475E-3</v>
      </c>
      <c r="AV201" s="172">
        <v>2.918855808523059E-3</v>
      </c>
      <c r="AW201" s="172">
        <v>1.3010245568385104E-3</v>
      </c>
      <c r="AY201" s="234"/>
      <c r="AZ201" s="143" t="s">
        <v>519</v>
      </c>
      <c r="BA201" s="72" t="s">
        <v>254</v>
      </c>
      <c r="BB201" s="165" t="s">
        <v>317</v>
      </c>
      <c r="BC201" s="165">
        <v>0.66666666666666663</v>
      </c>
      <c r="BD201" s="165" t="s">
        <v>317</v>
      </c>
      <c r="BE201" s="165">
        <v>0.4</v>
      </c>
      <c r="BF201" s="165">
        <v>0.38461538461538464</v>
      </c>
    </row>
    <row r="202" spans="1:58" ht="18" customHeight="1" x14ac:dyDescent="0.25">
      <c r="A202" s="234"/>
      <c r="B202" s="143" t="s">
        <v>522</v>
      </c>
      <c r="C202" s="72" t="s">
        <v>255</v>
      </c>
      <c r="D202" s="155" t="s">
        <v>317</v>
      </c>
      <c r="E202" s="155" t="s">
        <v>317</v>
      </c>
      <c r="F202" s="155">
        <v>10</v>
      </c>
      <c r="G202" s="155">
        <v>20</v>
      </c>
      <c r="H202" s="155">
        <v>35</v>
      </c>
      <c r="J202" s="155">
        <v>6776</v>
      </c>
      <c r="K202" s="155">
        <v>6563</v>
      </c>
      <c r="L202" s="155">
        <v>5087</v>
      </c>
      <c r="M202" s="155">
        <v>6174</v>
      </c>
      <c r="N202" s="155">
        <v>24600</v>
      </c>
      <c r="O202" s="165" t="s">
        <v>317</v>
      </c>
      <c r="P202" s="165" t="s">
        <v>317</v>
      </c>
      <c r="Q202" s="165">
        <v>1.9657951641438962E-3</v>
      </c>
      <c r="R202" s="165">
        <v>3.2393909944930352E-3</v>
      </c>
      <c r="S202" s="165">
        <v>1.4227642276422765E-3</v>
      </c>
      <c r="U202" s="234"/>
      <c r="V202" s="143" t="s">
        <v>522</v>
      </c>
      <c r="W202" s="72" t="s">
        <v>255</v>
      </c>
      <c r="X202" s="177" t="s">
        <v>317</v>
      </c>
      <c r="Y202" s="177" t="s">
        <v>317</v>
      </c>
      <c r="Z202" s="177" t="s">
        <v>317</v>
      </c>
      <c r="AA202" s="177" t="s">
        <v>317</v>
      </c>
      <c r="AB202" s="177">
        <v>10</v>
      </c>
      <c r="AC202" s="40"/>
      <c r="AD202" s="172" t="s">
        <v>317</v>
      </c>
      <c r="AE202" s="172" t="s">
        <v>317</v>
      </c>
      <c r="AF202" s="172" t="s">
        <v>317</v>
      </c>
      <c r="AG202" s="172" t="s">
        <v>317</v>
      </c>
      <c r="AH202" s="172">
        <v>4.0650406504065041E-4</v>
      </c>
      <c r="AJ202" s="234"/>
      <c r="AK202" s="143" t="s">
        <v>522</v>
      </c>
      <c r="AL202" s="72" t="s">
        <v>255</v>
      </c>
      <c r="AM202" s="155" t="s">
        <v>317</v>
      </c>
      <c r="AN202" s="155" t="s">
        <v>317</v>
      </c>
      <c r="AO202" s="155">
        <v>10</v>
      </c>
      <c r="AP202" s="155">
        <v>15</v>
      </c>
      <c r="AQ202" s="155">
        <v>25</v>
      </c>
      <c r="AR202" s="87"/>
      <c r="AS202" s="172" t="s">
        <v>317</v>
      </c>
      <c r="AT202" s="172" t="s">
        <v>317</v>
      </c>
      <c r="AU202" s="172">
        <v>1.9657951641438962E-3</v>
      </c>
      <c r="AV202" s="172">
        <v>2.4295432458697765E-3</v>
      </c>
      <c r="AW202" s="172">
        <v>1.0162601626016261E-3</v>
      </c>
      <c r="AY202" s="234"/>
      <c r="AZ202" s="143" t="s">
        <v>522</v>
      </c>
      <c r="BA202" s="72" t="s">
        <v>255</v>
      </c>
      <c r="BB202" s="165" t="s">
        <v>317</v>
      </c>
      <c r="BC202" s="165" t="s">
        <v>317</v>
      </c>
      <c r="BD202" s="165" t="s">
        <v>317</v>
      </c>
      <c r="BE202" s="165" t="s">
        <v>317</v>
      </c>
      <c r="BF202" s="165">
        <v>0.2857142857142857</v>
      </c>
    </row>
    <row r="203" spans="1:58" ht="18" customHeight="1" x14ac:dyDescent="0.25">
      <c r="A203" s="234"/>
      <c r="B203" s="143" t="s">
        <v>523</v>
      </c>
      <c r="C203" s="72" t="s">
        <v>256</v>
      </c>
      <c r="D203" s="155" t="s">
        <v>317</v>
      </c>
      <c r="E203" s="155" t="s">
        <v>317</v>
      </c>
      <c r="F203" s="155">
        <v>15</v>
      </c>
      <c r="G203" s="155">
        <v>20</v>
      </c>
      <c r="H203" s="155">
        <v>35</v>
      </c>
      <c r="J203" s="155">
        <v>5689</v>
      </c>
      <c r="K203" s="155">
        <v>5267</v>
      </c>
      <c r="L203" s="155">
        <v>3988</v>
      </c>
      <c r="M203" s="155">
        <v>4903</v>
      </c>
      <c r="N203" s="155">
        <v>19847</v>
      </c>
      <c r="O203" s="165" t="s">
        <v>317</v>
      </c>
      <c r="P203" s="165" t="s">
        <v>317</v>
      </c>
      <c r="Q203" s="165">
        <v>3.7612838515546638E-3</v>
      </c>
      <c r="R203" s="165">
        <v>4.0791352233326538E-3</v>
      </c>
      <c r="S203" s="165">
        <v>1.763490703884718E-3</v>
      </c>
      <c r="U203" s="234"/>
      <c r="V203" s="143" t="s">
        <v>523</v>
      </c>
      <c r="W203" s="72" t="s">
        <v>256</v>
      </c>
      <c r="X203" s="177" t="s">
        <v>317</v>
      </c>
      <c r="Y203" s="177" t="s">
        <v>317</v>
      </c>
      <c r="Z203" s="177" t="s">
        <v>317</v>
      </c>
      <c r="AA203" s="177" t="s">
        <v>317</v>
      </c>
      <c r="AB203" s="177">
        <v>10</v>
      </c>
      <c r="AC203" s="40"/>
      <c r="AD203" s="172" t="s">
        <v>317</v>
      </c>
      <c r="AE203" s="172" t="s">
        <v>317</v>
      </c>
      <c r="AF203" s="172" t="s">
        <v>317</v>
      </c>
      <c r="AG203" s="172" t="s">
        <v>317</v>
      </c>
      <c r="AH203" s="172">
        <v>5.0385448682420517E-4</v>
      </c>
      <c r="AJ203" s="234"/>
      <c r="AK203" s="143" t="s">
        <v>523</v>
      </c>
      <c r="AL203" s="72" t="s">
        <v>256</v>
      </c>
      <c r="AM203" s="155" t="s">
        <v>317</v>
      </c>
      <c r="AN203" s="155" t="s">
        <v>317</v>
      </c>
      <c r="AO203" s="155">
        <v>10</v>
      </c>
      <c r="AP203" s="155">
        <v>15</v>
      </c>
      <c r="AQ203" s="155">
        <v>30</v>
      </c>
      <c r="AR203" s="87"/>
      <c r="AS203" s="172" t="s">
        <v>317</v>
      </c>
      <c r="AT203" s="172" t="s">
        <v>317</v>
      </c>
      <c r="AU203" s="172">
        <v>2.5075225677031092E-3</v>
      </c>
      <c r="AV203" s="172">
        <v>3.0593514174994899E-3</v>
      </c>
      <c r="AW203" s="172">
        <v>1.5115634604726156E-3</v>
      </c>
      <c r="AY203" s="234"/>
      <c r="AZ203" s="143" t="s">
        <v>523</v>
      </c>
      <c r="BA203" s="72" t="s">
        <v>256</v>
      </c>
      <c r="BB203" s="165" t="s">
        <v>317</v>
      </c>
      <c r="BC203" s="165" t="s">
        <v>317</v>
      </c>
      <c r="BD203" s="165" t="s">
        <v>317</v>
      </c>
      <c r="BE203" s="165" t="s">
        <v>317</v>
      </c>
      <c r="BF203" s="165">
        <v>0.2857142857142857</v>
      </c>
    </row>
    <row r="204" spans="1:58" ht="18" customHeight="1" x14ac:dyDescent="0.25">
      <c r="A204" s="234"/>
      <c r="B204" s="143" t="s">
        <v>526</v>
      </c>
      <c r="C204" s="72" t="s">
        <v>257</v>
      </c>
      <c r="D204" s="155" t="s">
        <v>317</v>
      </c>
      <c r="E204" s="155">
        <v>15</v>
      </c>
      <c r="F204" s="155">
        <v>20</v>
      </c>
      <c r="G204" s="155">
        <v>15</v>
      </c>
      <c r="H204" s="155">
        <v>50</v>
      </c>
      <c r="J204" s="155">
        <v>6662</v>
      </c>
      <c r="K204" s="155">
        <v>6545</v>
      </c>
      <c r="L204" s="155">
        <v>4959</v>
      </c>
      <c r="M204" s="155">
        <v>5254</v>
      </c>
      <c r="N204" s="155">
        <v>23420</v>
      </c>
      <c r="O204" s="165" t="s">
        <v>317</v>
      </c>
      <c r="P204" s="165">
        <v>2.2918258212375861E-3</v>
      </c>
      <c r="Q204" s="165">
        <v>4.0330711837063922E-3</v>
      </c>
      <c r="R204" s="165">
        <v>2.8549676437000381E-3</v>
      </c>
      <c r="S204" s="165">
        <v>2.134927412467976E-3</v>
      </c>
      <c r="U204" s="234"/>
      <c r="V204" s="143" t="s">
        <v>526</v>
      </c>
      <c r="W204" s="72" t="s">
        <v>257</v>
      </c>
      <c r="X204" s="177" t="s">
        <v>317</v>
      </c>
      <c r="Y204" s="177" t="s">
        <v>317</v>
      </c>
      <c r="Z204" s="177" t="s">
        <v>317</v>
      </c>
      <c r="AA204" s="177" t="s">
        <v>317</v>
      </c>
      <c r="AB204" s="177">
        <v>15</v>
      </c>
      <c r="AC204" s="40"/>
      <c r="AD204" s="172" t="s">
        <v>317</v>
      </c>
      <c r="AE204" s="172" t="s">
        <v>317</v>
      </c>
      <c r="AF204" s="172" t="s">
        <v>317</v>
      </c>
      <c r="AG204" s="172" t="s">
        <v>317</v>
      </c>
      <c r="AH204" s="172">
        <v>6.4047822374039285E-4</v>
      </c>
      <c r="AJ204" s="234"/>
      <c r="AK204" s="143" t="s">
        <v>526</v>
      </c>
      <c r="AL204" s="72" t="s">
        <v>257</v>
      </c>
      <c r="AM204" s="155" t="s">
        <v>317</v>
      </c>
      <c r="AN204" s="155" t="s">
        <v>317</v>
      </c>
      <c r="AO204" s="155">
        <v>15</v>
      </c>
      <c r="AP204" s="155">
        <v>15</v>
      </c>
      <c r="AQ204" s="155">
        <v>35</v>
      </c>
      <c r="AR204" s="87"/>
      <c r="AS204" s="172" t="s">
        <v>317</v>
      </c>
      <c r="AT204" s="172" t="s">
        <v>317</v>
      </c>
      <c r="AU204" s="172">
        <v>3.0248033877797943E-3</v>
      </c>
      <c r="AV204" s="172">
        <v>2.8549676437000381E-3</v>
      </c>
      <c r="AW204" s="172">
        <v>1.4944491887275832E-3</v>
      </c>
      <c r="AY204" s="234"/>
      <c r="AZ204" s="143" t="s">
        <v>526</v>
      </c>
      <c r="BA204" s="72" t="s">
        <v>257</v>
      </c>
      <c r="BB204" s="165" t="s">
        <v>317</v>
      </c>
      <c r="BC204" s="165" t="s">
        <v>317</v>
      </c>
      <c r="BD204" s="165" t="s">
        <v>317</v>
      </c>
      <c r="BE204" s="165" t="s">
        <v>317</v>
      </c>
      <c r="BF204" s="165">
        <v>0.3</v>
      </c>
    </row>
    <row r="205" spans="1:58" ht="18" customHeight="1" x14ac:dyDescent="0.25">
      <c r="A205" s="234"/>
      <c r="B205" s="143" t="s">
        <v>528</v>
      </c>
      <c r="C205" s="72" t="s">
        <v>258</v>
      </c>
      <c r="D205" s="155" t="s">
        <v>317</v>
      </c>
      <c r="E205" s="155" t="s">
        <v>317</v>
      </c>
      <c r="F205" s="155">
        <v>20</v>
      </c>
      <c r="G205" s="155">
        <v>20</v>
      </c>
      <c r="H205" s="155">
        <v>50</v>
      </c>
      <c r="J205" s="155">
        <v>8041</v>
      </c>
      <c r="K205" s="155">
        <v>7215</v>
      </c>
      <c r="L205" s="155">
        <v>5622</v>
      </c>
      <c r="M205" s="155">
        <v>6819</v>
      </c>
      <c r="N205" s="155">
        <v>27697</v>
      </c>
      <c r="O205" s="165" t="s">
        <v>317</v>
      </c>
      <c r="P205" s="165" t="s">
        <v>317</v>
      </c>
      <c r="Q205" s="165">
        <v>3.5574528637495554E-3</v>
      </c>
      <c r="R205" s="165">
        <v>2.9329813755682652E-3</v>
      </c>
      <c r="S205" s="165">
        <v>1.8052496660288118E-3</v>
      </c>
      <c r="U205" s="234"/>
      <c r="V205" s="143" t="s">
        <v>528</v>
      </c>
      <c r="W205" s="72" t="s">
        <v>258</v>
      </c>
      <c r="X205" s="177" t="s">
        <v>317</v>
      </c>
      <c r="Y205" s="177" t="s">
        <v>317</v>
      </c>
      <c r="Z205" s="177" t="s">
        <v>317</v>
      </c>
      <c r="AA205" s="177">
        <v>10</v>
      </c>
      <c r="AB205" s="177">
        <v>15</v>
      </c>
      <c r="AC205" s="40"/>
      <c r="AD205" s="172" t="s">
        <v>317</v>
      </c>
      <c r="AE205" s="172" t="s">
        <v>317</v>
      </c>
      <c r="AF205" s="172" t="s">
        <v>317</v>
      </c>
      <c r="AG205" s="172">
        <v>1.4664906877841326E-3</v>
      </c>
      <c r="AH205" s="172">
        <v>5.4157489980864357E-4</v>
      </c>
      <c r="AJ205" s="234"/>
      <c r="AK205" s="143" t="s">
        <v>528</v>
      </c>
      <c r="AL205" s="72" t="s">
        <v>258</v>
      </c>
      <c r="AM205" s="155" t="s">
        <v>317</v>
      </c>
      <c r="AN205" s="155" t="s">
        <v>317</v>
      </c>
      <c r="AO205" s="155">
        <v>15</v>
      </c>
      <c r="AP205" s="155">
        <v>15</v>
      </c>
      <c r="AQ205" s="155">
        <v>30</v>
      </c>
      <c r="AR205" s="87"/>
      <c r="AS205" s="172" t="s">
        <v>317</v>
      </c>
      <c r="AT205" s="172" t="s">
        <v>317</v>
      </c>
      <c r="AU205" s="172">
        <v>2.6680896478121665E-3</v>
      </c>
      <c r="AV205" s="172">
        <v>2.1997360316761989E-3</v>
      </c>
      <c r="AW205" s="172">
        <v>1.0831497996172871E-3</v>
      </c>
      <c r="AY205" s="234"/>
      <c r="AZ205" s="143" t="s">
        <v>528</v>
      </c>
      <c r="BA205" s="72" t="s">
        <v>258</v>
      </c>
      <c r="BB205" s="165" t="s">
        <v>317</v>
      </c>
      <c r="BC205" s="165" t="s">
        <v>317</v>
      </c>
      <c r="BD205" s="165" t="s">
        <v>317</v>
      </c>
      <c r="BE205" s="165">
        <v>0.5</v>
      </c>
      <c r="BF205" s="165">
        <v>0.3</v>
      </c>
    </row>
    <row r="206" spans="1:58" ht="18" customHeight="1" x14ac:dyDescent="0.25">
      <c r="A206" s="234"/>
      <c r="B206" s="143" t="s">
        <v>537</v>
      </c>
      <c r="C206" s="72" t="s">
        <v>259</v>
      </c>
      <c r="D206" s="155" t="s">
        <v>317</v>
      </c>
      <c r="E206" s="155">
        <v>15</v>
      </c>
      <c r="F206" s="155">
        <v>25</v>
      </c>
      <c r="G206" s="155">
        <v>25</v>
      </c>
      <c r="H206" s="155">
        <v>70</v>
      </c>
      <c r="J206" s="155">
        <v>9651</v>
      </c>
      <c r="K206" s="155">
        <v>9636</v>
      </c>
      <c r="L206" s="155">
        <v>7442</v>
      </c>
      <c r="M206" s="155">
        <v>8729</v>
      </c>
      <c r="N206" s="155">
        <v>35458</v>
      </c>
      <c r="O206" s="165" t="s">
        <v>317</v>
      </c>
      <c r="P206" s="165">
        <v>1.5566625155666251E-3</v>
      </c>
      <c r="Q206" s="165">
        <v>3.3593120128997582E-3</v>
      </c>
      <c r="R206" s="165">
        <v>2.8640164967350212E-3</v>
      </c>
      <c r="S206" s="165">
        <v>1.9741666196626995E-3</v>
      </c>
      <c r="U206" s="234"/>
      <c r="V206" s="143" t="s">
        <v>537</v>
      </c>
      <c r="W206" s="72" t="s">
        <v>259</v>
      </c>
      <c r="X206" s="177" t="s">
        <v>317</v>
      </c>
      <c r="Y206" s="177">
        <v>10</v>
      </c>
      <c r="Z206" s="177" t="s">
        <v>317</v>
      </c>
      <c r="AA206" s="177" t="s">
        <v>317</v>
      </c>
      <c r="AB206" s="177">
        <v>20</v>
      </c>
      <c r="AC206" s="40"/>
      <c r="AD206" s="172" t="s">
        <v>317</v>
      </c>
      <c r="AE206" s="172">
        <v>1.0377750103777502E-3</v>
      </c>
      <c r="AF206" s="172" t="s">
        <v>317</v>
      </c>
      <c r="AG206" s="172" t="s">
        <v>317</v>
      </c>
      <c r="AH206" s="172">
        <v>5.6404760561791414E-4</v>
      </c>
      <c r="AJ206" s="234"/>
      <c r="AK206" s="143" t="s">
        <v>537</v>
      </c>
      <c r="AL206" s="72" t="s">
        <v>259</v>
      </c>
      <c r="AM206" s="155" t="s">
        <v>317</v>
      </c>
      <c r="AN206" s="155" t="s">
        <v>317</v>
      </c>
      <c r="AO206" s="155">
        <v>20</v>
      </c>
      <c r="AP206" s="155">
        <v>20</v>
      </c>
      <c r="AQ206" s="155">
        <v>50</v>
      </c>
      <c r="AR206" s="87"/>
      <c r="AS206" s="172" t="s">
        <v>317</v>
      </c>
      <c r="AT206" s="172" t="s">
        <v>317</v>
      </c>
      <c r="AU206" s="172">
        <v>2.6874496103198066E-3</v>
      </c>
      <c r="AV206" s="172">
        <v>2.2912131973880168E-3</v>
      </c>
      <c r="AW206" s="172">
        <v>1.4101190140447853E-3</v>
      </c>
      <c r="AY206" s="234"/>
      <c r="AZ206" s="143" t="s">
        <v>537</v>
      </c>
      <c r="BA206" s="72" t="s">
        <v>259</v>
      </c>
      <c r="BB206" s="165" t="s">
        <v>317</v>
      </c>
      <c r="BC206" s="165">
        <v>0.66666666666666663</v>
      </c>
      <c r="BD206" s="165" t="s">
        <v>317</v>
      </c>
      <c r="BE206" s="165" t="s">
        <v>317</v>
      </c>
      <c r="BF206" s="165">
        <v>0.2857142857142857</v>
      </c>
    </row>
    <row r="207" spans="1:58" ht="18" customHeight="1" x14ac:dyDescent="0.25">
      <c r="A207" s="234"/>
      <c r="B207" s="143" t="s">
        <v>544</v>
      </c>
      <c r="C207" s="72" t="s">
        <v>260</v>
      </c>
      <c r="D207" s="155" t="s">
        <v>317</v>
      </c>
      <c r="E207" s="155">
        <v>15</v>
      </c>
      <c r="F207" s="155">
        <v>15</v>
      </c>
      <c r="G207" s="155">
        <v>20</v>
      </c>
      <c r="H207" s="155">
        <v>60</v>
      </c>
      <c r="J207" s="155">
        <v>7762</v>
      </c>
      <c r="K207" s="155">
        <v>5984</v>
      </c>
      <c r="L207" s="155">
        <v>4352</v>
      </c>
      <c r="M207" s="155">
        <v>4819</v>
      </c>
      <c r="N207" s="155">
        <v>22917</v>
      </c>
      <c r="O207" s="165" t="s">
        <v>317</v>
      </c>
      <c r="P207" s="165">
        <v>2.5066844919786097E-3</v>
      </c>
      <c r="Q207" s="165">
        <v>3.4466911764705881E-3</v>
      </c>
      <c r="R207" s="165">
        <v>4.1502386387217262E-3</v>
      </c>
      <c r="S207" s="165">
        <v>2.6181437360911115E-3</v>
      </c>
      <c r="U207" s="234"/>
      <c r="V207" s="143" t="s">
        <v>544</v>
      </c>
      <c r="W207" s="72" t="s">
        <v>260</v>
      </c>
      <c r="X207" s="177" t="s">
        <v>317</v>
      </c>
      <c r="Y207" s="177" t="s">
        <v>317</v>
      </c>
      <c r="Z207" s="177" t="s">
        <v>317</v>
      </c>
      <c r="AA207" s="177" t="s">
        <v>317</v>
      </c>
      <c r="AB207" s="177">
        <v>20</v>
      </c>
      <c r="AC207" s="40"/>
      <c r="AD207" s="172" t="s">
        <v>317</v>
      </c>
      <c r="AE207" s="172" t="s">
        <v>317</v>
      </c>
      <c r="AF207" s="172" t="s">
        <v>317</v>
      </c>
      <c r="AG207" s="172" t="s">
        <v>317</v>
      </c>
      <c r="AH207" s="172">
        <v>8.7271457869703714E-4</v>
      </c>
      <c r="AJ207" s="234"/>
      <c r="AK207" s="143" t="s">
        <v>544</v>
      </c>
      <c r="AL207" s="72" t="s">
        <v>260</v>
      </c>
      <c r="AM207" s="155" t="s">
        <v>317</v>
      </c>
      <c r="AN207" s="155" t="s">
        <v>317</v>
      </c>
      <c r="AO207" s="155">
        <v>15</v>
      </c>
      <c r="AP207" s="155">
        <v>20</v>
      </c>
      <c r="AQ207" s="155">
        <v>40</v>
      </c>
      <c r="AR207" s="87"/>
      <c r="AS207" s="172" t="s">
        <v>317</v>
      </c>
      <c r="AT207" s="172" t="s">
        <v>317</v>
      </c>
      <c r="AU207" s="172">
        <v>3.4466911764705881E-3</v>
      </c>
      <c r="AV207" s="172">
        <v>4.1502386387217262E-3</v>
      </c>
      <c r="AW207" s="172">
        <v>1.7454291573940743E-3</v>
      </c>
      <c r="AY207" s="234"/>
      <c r="AZ207" s="143" t="s">
        <v>544</v>
      </c>
      <c r="BA207" s="72" t="s">
        <v>260</v>
      </c>
      <c r="BB207" s="165" t="s">
        <v>317</v>
      </c>
      <c r="BC207" s="165" t="s">
        <v>317</v>
      </c>
      <c r="BD207" s="165" t="s">
        <v>317</v>
      </c>
      <c r="BE207" s="165" t="s">
        <v>317</v>
      </c>
      <c r="BF207" s="165">
        <v>0.33333333333333331</v>
      </c>
    </row>
    <row r="208" spans="1:58" ht="18" customHeight="1" x14ac:dyDescent="0.25">
      <c r="A208" s="234"/>
      <c r="B208" s="143" t="s">
        <v>555</v>
      </c>
      <c r="C208" s="72" t="s">
        <v>261</v>
      </c>
      <c r="D208" s="155" t="s">
        <v>317</v>
      </c>
      <c r="E208" s="155">
        <v>35</v>
      </c>
      <c r="F208" s="155">
        <v>30</v>
      </c>
      <c r="G208" s="155">
        <v>20</v>
      </c>
      <c r="H208" s="155">
        <v>90</v>
      </c>
      <c r="J208" s="155">
        <v>8678</v>
      </c>
      <c r="K208" s="155">
        <v>7800</v>
      </c>
      <c r="L208" s="155">
        <v>5718</v>
      </c>
      <c r="M208" s="155">
        <v>6474</v>
      </c>
      <c r="N208" s="155">
        <v>28670</v>
      </c>
      <c r="O208" s="165" t="s">
        <v>317</v>
      </c>
      <c r="P208" s="165">
        <v>4.4871794871794869E-3</v>
      </c>
      <c r="Q208" s="165">
        <v>5.246589716684155E-3</v>
      </c>
      <c r="R208" s="165">
        <v>3.0892801977139327E-3</v>
      </c>
      <c r="S208" s="165">
        <v>3.1391698639693061E-3</v>
      </c>
      <c r="U208" s="234"/>
      <c r="V208" s="143" t="s">
        <v>555</v>
      </c>
      <c r="W208" s="72" t="s">
        <v>261</v>
      </c>
      <c r="X208" s="177" t="s">
        <v>317</v>
      </c>
      <c r="Y208" s="177">
        <v>25</v>
      </c>
      <c r="Z208" s="177" t="s">
        <v>317</v>
      </c>
      <c r="AA208" s="177" t="s">
        <v>317</v>
      </c>
      <c r="AB208" s="177">
        <v>35</v>
      </c>
      <c r="AC208" s="40"/>
      <c r="AD208" s="172" t="s">
        <v>317</v>
      </c>
      <c r="AE208" s="172">
        <v>3.205128205128205E-3</v>
      </c>
      <c r="AF208" s="172" t="s">
        <v>317</v>
      </c>
      <c r="AG208" s="172" t="s">
        <v>317</v>
      </c>
      <c r="AH208" s="172">
        <v>1.2207882804325079E-3</v>
      </c>
      <c r="AJ208" s="234"/>
      <c r="AK208" s="143" t="s">
        <v>555</v>
      </c>
      <c r="AL208" s="72" t="s">
        <v>261</v>
      </c>
      <c r="AM208" s="155" t="s">
        <v>317</v>
      </c>
      <c r="AN208" s="155">
        <v>10</v>
      </c>
      <c r="AO208" s="155">
        <v>20</v>
      </c>
      <c r="AP208" s="155">
        <v>20</v>
      </c>
      <c r="AQ208" s="155">
        <v>55</v>
      </c>
      <c r="AR208" s="87"/>
      <c r="AS208" s="172" t="s">
        <v>317</v>
      </c>
      <c r="AT208" s="172">
        <v>1.2820512820512821E-3</v>
      </c>
      <c r="AU208" s="172">
        <v>3.497726477789437E-3</v>
      </c>
      <c r="AV208" s="172">
        <v>3.0892801977139327E-3</v>
      </c>
      <c r="AW208" s="172">
        <v>1.9183815835367981E-3</v>
      </c>
      <c r="AY208" s="234"/>
      <c r="AZ208" s="143" t="s">
        <v>555</v>
      </c>
      <c r="BA208" s="72" t="s">
        <v>261</v>
      </c>
      <c r="BB208" s="165" t="s">
        <v>317</v>
      </c>
      <c r="BC208" s="165">
        <v>0.7142857142857143</v>
      </c>
      <c r="BD208" s="165" t="s">
        <v>317</v>
      </c>
      <c r="BE208" s="165" t="s">
        <v>317</v>
      </c>
      <c r="BF208" s="165">
        <v>0.3888888888888889</v>
      </c>
    </row>
    <row r="209" spans="1:58" ht="18" customHeight="1" x14ac:dyDescent="0.25">
      <c r="A209" s="234"/>
      <c r="B209" s="143" t="s">
        <v>564</v>
      </c>
      <c r="C209" s="72" t="s">
        <v>262</v>
      </c>
      <c r="D209" s="155" t="s">
        <v>317</v>
      </c>
      <c r="E209" s="155">
        <v>15</v>
      </c>
      <c r="F209" s="155">
        <v>30</v>
      </c>
      <c r="G209" s="155">
        <v>15</v>
      </c>
      <c r="H209" s="155">
        <v>70</v>
      </c>
      <c r="J209" s="155">
        <v>7749</v>
      </c>
      <c r="K209" s="155">
        <v>7699</v>
      </c>
      <c r="L209" s="155">
        <v>6131</v>
      </c>
      <c r="M209" s="155">
        <v>8359</v>
      </c>
      <c r="N209" s="155">
        <v>29938</v>
      </c>
      <c r="O209" s="165" t="s">
        <v>317</v>
      </c>
      <c r="P209" s="165">
        <v>1.9483049746720352E-3</v>
      </c>
      <c r="Q209" s="165">
        <v>4.8931658783232749E-3</v>
      </c>
      <c r="R209" s="165">
        <v>1.7944730230888863E-3</v>
      </c>
      <c r="S209" s="165">
        <v>2.3381655421203821E-3</v>
      </c>
      <c r="U209" s="234"/>
      <c r="V209" s="143" t="s">
        <v>564</v>
      </c>
      <c r="W209" s="72" t="s">
        <v>262</v>
      </c>
      <c r="X209" s="177" t="s">
        <v>317</v>
      </c>
      <c r="Y209" s="177">
        <v>10</v>
      </c>
      <c r="Z209" s="177" t="s">
        <v>317</v>
      </c>
      <c r="AA209" s="177" t="s">
        <v>317</v>
      </c>
      <c r="AB209" s="177">
        <v>25</v>
      </c>
      <c r="AC209" s="40"/>
      <c r="AD209" s="172" t="s">
        <v>317</v>
      </c>
      <c r="AE209" s="172">
        <v>1.2988699831146902E-3</v>
      </c>
      <c r="AF209" s="172" t="s">
        <v>317</v>
      </c>
      <c r="AG209" s="172" t="s">
        <v>317</v>
      </c>
      <c r="AH209" s="172">
        <v>8.3505912218585071E-4</v>
      </c>
      <c r="AJ209" s="234"/>
      <c r="AK209" s="143" t="s">
        <v>564</v>
      </c>
      <c r="AL209" s="72" t="s">
        <v>262</v>
      </c>
      <c r="AM209" s="155" t="s">
        <v>317</v>
      </c>
      <c r="AN209" s="155">
        <v>10</v>
      </c>
      <c r="AO209" s="155">
        <v>25</v>
      </c>
      <c r="AP209" s="155">
        <v>10</v>
      </c>
      <c r="AQ209" s="155">
        <v>45</v>
      </c>
      <c r="AR209" s="87"/>
      <c r="AS209" s="172" t="s">
        <v>317</v>
      </c>
      <c r="AT209" s="172">
        <v>1.2988699831146902E-3</v>
      </c>
      <c r="AU209" s="172">
        <v>4.077638231936063E-3</v>
      </c>
      <c r="AV209" s="172">
        <v>1.1963153487259241E-3</v>
      </c>
      <c r="AW209" s="172">
        <v>1.5031064199345313E-3</v>
      </c>
      <c r="AY209" s="234"/>
      <c r="AZ209" s="143" t="s">
        <v>564</v>
      </c>
      <c r="BA209" s="72" t="s">
        <v>262</v>
      </c>
      <c r="BB209" s="165" t="s">
        <v>317</v>
      </c>
      <c r="BC209" s="165">
        <v>0.66666666666666663</v>
      </c>
      <c r="BD209" s="165" t="s">
        <v>317</v>
      </c>
      <c r="BE209" s="165" t="s">
        <v>317</v>
      </c>
      <c r="BF209" s="165">
        <v>0.35714285714285715</v>
      </c>
    </row>
    <row r="210" spans="1:58" ht="18" customHeight="1" x14ac:dyDescent="0.25">
      <c r="A210" s="234"/>
      <c r="B210" s="143" t="s">
        <v>505</v>
      </c>
      <c r="C210" s="72" t="s">
        <v>263</v>
      </c>
      <c r="D210" s="155">
        <v>35</v>
      </c>
      <c r="E210" s="155">
        <v>45</v>
      </c>
      <c r="F210" s="155">
        <v>25</v>
      </c>
      <c r="G210" s="155">
        <v>30</v>
      </c>
      <c r="H210" s="155">
        <v>130</v>
      </c>
      <c r="J210" s="155">
        <v>9845</v>
      </c>
      <c r="K210" s="155">
        <v>8813</v>
      </c>
      <c r="L210" s="155">
        <v>6543</v>
      </c>
      <c r="M210" s="155">
        <v>7336</v>
      </c>
      <c r="N210" s="155">
        <v>32537</v>
      </c>
      <c r="O210" s="165">
        <v>3.5551041137633316E-3</v>
      </c>
      <c r="P210" s="165">
        <v>5.1060932713037554E-3</v>
      </c>
      <c r="Q210" s="165">
        <v>3.8208772734219776E-3</v>
      </c>
      <c r="R210" s="165">
        <v>4.0894220283533263E-3</v>
      </c>
      <c r="S210" s="165">
        <v>3.9954513323293478E-3</v>
      </c>
      <c r="U210" s="234"/>
      <c r="V210" s="143" t="s">
        <v>505</v>
      </c>
      <c r="W210" s="72" t="s">
        <v>263</v>
      </c>
      <c r="X210" s="177">
        <v>25</v>
      </c>
      <c r="Y210" s="177">
        <v>30</v>
      </c>
      <c r="Z210" s="177" t="s">
        <v>317</v>
      </c>
      <c r="AA210" s="177">
        <v>10</v>
      </c>
      <c r="AB210" s="177">
        <v>70</v>
      </c>
      <c r="AC210" s="40"/>
      <c r="AD210" s="172">
        <v>2.5393600812595226E-3</v>
      </c>
      <c r="AE210" s="172">
        <v>3.4040621808691706E-3</v>
      </c>
      <c r="AF210" s="172" t="s">
        <v>317</v>
      </c>
      <c r="AG210" s="172">
        <v>1.3631406761177754E-3</v>
      </c>
      <c r="AH210" s="172">
        <v>2.1513968712542643E-3</v>
      </c>
      <c r="AJ210" s="234"/>
      <c r="AK210" s="143" t="s">
        <v>505</v>
      </c>
      <c r="AL210" s="72" t="s">
        <v>263</v>
      </c>
      <c r="AM210" s="155">
        <v>10</v>
      </c>
      <c r="AN210" s="155">
        <v>10</v>
      </c>
      <c r="AO210" s="155">
        <v>15</v>
      </c>
      <c r="AP210" s="155">
        <v>20</v>
      </c>
      <c r="AQ210" s="155">
        <v>60</v>
      </c>
      <c r="AR210" s="87"/>
      <c r="AS210" s="172">
        <v>1.015744032503809E-3</v>
      </c>
      <c r="AT210" s="172">
        <v>1.1346873936230568E-3</v>
      </c>
      <c r="AU210" s="172">
        <v>2.2925263640531865E-3</v>
      </c>
      <c r="AV210" s="172">
        <v>2.7262813522355507E-3</v>
      </c>
      <c r="AW210" s="172">
        <v>1.8440544610750838E-3</v>
      </c>
      <c r="AY210" s="234"/>
      <c r="AZ210" s="143" t="s">
        <v>505</v>
      </c>
      <c r="BA210" s="72" t="s">
        <v>263</v>
      </c>
      <c r="BB210" s="165">
        <v>0.7142857142857143</v>
      </c>
      <c r="BC210" s="165">
        <v>0.66666666666666663</v>
      </c>
      <c r="BD210" s="165" t="s">
        <v>317</v>
      </c>
      <c r="BE210" s="165">
        <v>0.33333333333333331</v>
      </c>
      <c r="BF210" s="165">
        <v>0.53846153846153844</v>
      </c>
    </row>
    <row r="211" spans="1:58" ht="18" customHeight="1" x14ac:dyDescent="0.25">
      <c r="A211" s="234"/>
      <c r="B211" s="143" t="s">
        <v>510</v>
      </c>
      <c r="C211" s="72" t="s">
        <v>264</v>
      </c>
      <c r="D211" s="155">
        <v>20</v>
      </c>
      <c r="E211" s="155">
        <v>25</v>
      </c>
      <c r="F211" s="155">
        <v>25</v>
      </c>
      <c r="G211" s="155">
        <v>35</v>
      </c>
      <c r="H211" s="155">
        <v>105</v>
      </c>
      <c r="J211" s="155">
        <v>8911</v>
      </c>
      <c r="K211" s="155">
        <v>8676</v>
      </c>
      <c r="L211" s="155">
        <v>6814</v>
      </c>
      <c r="M211" s="155">
        <v>12227</v>
      </c>
      <c r="N211" s="155">
        <v>36628</v>
      </c>
      <c r="O211" s="165">
        <v>2.244417012680956E-3</v>
      </c>
      <c r="P211" s="165">
        <v>2.8815122176118028E-3</v>
      </c>
      <c r="Q211" s="165">
        <v>3.6689169357205752E-3</v>
      </c>
      <c r="R211" s="165">
        <v>2.8625173795698046E-3</v>
      </c>
      <c r="S211" s="165">
        <v>2.8666593862618764E-3</v>
      </c>
      <c r="U211" s="234"/>
      <c r="V211" s="143" t="s">
        <v>510</v>
      </c>
      <c r="W211" s="72" t="s">
        <v>264</v>
      </c>
      <c r="X211" s="177">
        <v>10</v>
      </c>
      <c r="Y211" s="177">
        <v>15</v>
      </c>
      <c r="Z211" s="177" t="s">
        <v>317</v>
      </c>
      <c r="AA211" s="177" t="s">
        <v>317</v>
      </c>
      <c r="AB211" s="177">
        <v>35</v>
      </c>
      <c r="AC211" s="40"/>
      <c r="AD211" s="172">
        <v>1.122208506340478E-3</v>
      </c>
      <c r="AE211" s="172">
        <v>1.7289073305670815E-3</v>
      </c>
      <c r="AF211" s="172" t="s">
        <v>317</v>
      </c>
      <c r="AG211" s="172" t="s">
        <v>317</v>
      </c>
      <c r="AH211" s="172">
        <v>9.5555312875395871E-4</v>
      </c>
      <c r="AJ211" s="234"/>
      <c r="AK211" s="143" t="s">
        <v>510</v>
      </c>
      <c r="AL211" s="72" t="s">
        <v>264</v>
      </c>
      <c r="AM211" s="155">
        <v>10</v>
      </c>
      <c r="AN211" s="155">
        <v>10</v>
      </c>
      <c r="AO211" s="155">
        <v>25</v>
      </c>
      <c r="AP211" s="155">
        <v>25</v>
      </c>
      <c r="AQ211" s="155">
        <v>70</v>
      </c>
      <c r="AR211" s="87"/>
      <c r="AS211" s="172">
        <v>1.122208506340478E-3</v>
      </c>
      <c r="AT211" s="172">
        <v>1.1526048870447211E-3</v>
      </c>
      <c r="AU211" s="172">
        <v>3.6689169357205752E-3</v>
      </c>
      <c r="AV211" s="172">
        <v>2.0446552711212889E-3</v>
      </c>
      <c r="AW211" s="172">
        <v>1.9111062575079174E-3</v>
      </c>
      <c r="AY211" s="234"/>
      <c r="AZ211" s="143" t="s">
        <v>510</v>
      </c>
      <c r="BA211" s="72" t="s">
        <v>264</v>
      </c>
      <c r="BB211" s="165">
        <v>0.5</v>
      </c>
      <c r="BC211" s="165">
        <v>0.6</v>
      </c>
      <c r="BD211" s="165" t="s">
        <v>317</v>
      </c>
      <c r="BE211" s="165" t="s">
        <v>317</v>
      </c>
      <c r="BF211" s="165">
        <v>0.33333333333333331</v>
      </c>
    </row>
    <row r="212" spans="1:58" ht="18" customHeight="1" x14ac:dyDescent="0.25">
      <c r="A212" s="234"/>
      <c r="B212" s="143" t="s">
        <v>515</v>
      </c>
      <c r="C212" s="72" t="s">
        <v>265</v>
      </c>
      <c r="D212" s="155">
        <v>35</v>
      </c>
      <c r="E212" s="155">
        <v>85</v>
      </c>
      <c r="F212" s="155">
        <v>25</v>
      </c>
      <c r="G212" s="155">
        <v>20</v>
      </c>
      <c r="H212" s="155">
        <v>170</v>
      </c>
      <c r="J212" s="155">
        <v>9690</v>
      </c>
      <c r="K212" s="155">
        <v>7799</v>
      </c>
      <c r="L212" s="155">
        <v>5522</v>
      </c>
      <c r="M212" s="155">
        <v>5713</v>
      </c>
      <c r="N212" s="155">
        <v>28724</v>
      </c>
      <c r="O212" s="165">
        <v>3.6119711042311661E-3</v>
      </c>
      <c r="P212" s="165">
        <v>1.0898833183741505E-2</v>
      </c>
      <c r="Q212" s="165">
        <v>4.5273451647953643E-3</v>
      </c>
      <c r="R212" s="165">
        <v>3.5007876772273762E-3</v>
      </c>
      <c r="S212" s="165">
        <v>5.9183957666063226E-3</v>
      </c>
      <c r="U212" s="234"/>
      <c r="V212" s="143" t="s">
        <v>515</v>
      </c>
      <c r="W212" s="72" t="s">
        <v>265</v>
      </c>
      <c r="X212" s="177">
        <v>20</v>
      </c>
      <c r="Y212" s="177">
        <v>35</v>
      </c>
      <c r="Z212" s="177" t="s">
        <v>317</v>
      </c>
      <c r="AA212" s="177" t="s">
        <v>317</v>
      </c>
      <c r="AB212" s="177">
        <v>65</v>
      </c>
      <c r="AC212" s="40"/>
      <c r="AD212" s="172">
        <v>2.0639834881320948E-3</v>
      </c>
      <c r="AE212" s="172">
        <v>4.487754840364149E-3</v>
      </c>
      <c r="AF212" s="172" t="s">
        <v>317</v>
      </c>
      <c r="AG212" s="172" t="s">
        <v>317</v>
      </c>
      <c r="AH212" s="172">
        <v>2.2629160284082998E-3</v>
      </c>
      <c r="AJ212" s="234"/>
      <c r="AK212" s="143" t="s">
        <v>515</v>
      </c>
      <c r="AL212" s="72" t="s">
        <v>265</v>
      </c>
      <c r="AM212" s="155">
        <v>20</v>
      </c>
      <c r="AN212" s="155">
        <v>45</v>
      </c>
      <c r="AO212" s="155">
        <v>20</v>
      </c>
      <c r="AP212" s="155">
        <v>20</v>
      </c>
      <c r="AQ212" s="155">
        <v>105</v>
      </c>
      <c r="AR212" s="87"/>
      <c r="AS212" s="172">
        <v>2.0639834881320948E-3</v>
      </c>
      <c r="AT212" s="172">
        <v>5.7699705090396205E-3</v>
      </c>
      <c r="AU212" s="172">
        <v>3.621876131836291E-3</v>
      </c>
      <c r="AV212" s="172">
        <v>3.5007876772273762E-3</v>
      </c>
      <c r="AW212" s="172">
        <v>3.6554797381980223E-3</v>
      </c>
      <c r="AY212" s="234"/>
      <c r="AZ212" s="143" t="s">
        <v>515</v>
      </c>
      <c r="BA212" s="72" t="s">
        <v>265</v>
      </c>
      <c r="BB212" s="165">
        <v>0.5714285714285714</v>
      </c>
      <c r="BC212" s="165">
        <v>0.41176470588235292</v>
      </c>
      <c r="BD212" s="165" t="s">
        <v>317</v>
      </c>
      <c r="BE212" s="165" t="s">
        <v>317</v>
      </c>
      <c r="BF212" s="165">
        <v>0.38235294117647056</v>
      </c>
    </row>
    <row r="213" spans="1:58" ht="18" customHeight="1" x14ac:dyDescent="0.25">
      <c r="A213" s="234"/>
      <c r="B213" s="143" t="s">
        <v>516</v>
      </c>
      <c r="C213" s="72" t="s">
        <v>266</v>
      </c>
      <c r="D213" s="155">
        <v>25</v>
      </c>
      <c r="E213" s="155">
        <v>25</v>
      </c>
      <c r="F213" s="155">
        <v>35</v>
      </c>
      <c r="G213" s="155">
        <v>15</v>
      </c>
      <c r="H213" s="155">
        <v>105</v>
      </c>
      <c r="J213" s="155">
        <v>7349</v>
      </c>
      <c r="K213" s="155">
        <v>6661</v>
      </c>
      <c r="L213" s="155">
        <v>5223</v>
      </c>
      <c r="M213" s="155">
        <v>6017</v>
      </c>
      <c r="N213" s="155">
        <v>25250</v>
      </c>
      <c r="O213" s="165">
        <v>3.4018233773302491E-3</v>
      </c>
      <c r="P213" s="165">
        <v>3.7531902116799279E-3</v>
      </c>
      <c r="Q213" s="165">
        <v>6.7011296189929161E-3</v>
      </c>
      <c r="R213" s="165">
        <v>2.4929366794083432E-3</v>
      </c>
      <c r="S213" s="165">
        <v>4.1584158415841586E-3</v>
      </c>
      <c r="U213" s="234"/>
      <c r="V213" s="143" t="s">
        <v>516</v>
      </c>
      <c r="W213" s="72" t="s">
        <v>266</v>
      </c>
      <c r="X213" s="177">
        <v>20</v>
      </c>
      <c r="Y213" s="177">
        <v>15</v>
      </c>
      <c r="Z213" s="177">
        <v>10</v>
      </c>
      <c r="AA213" s="177" t="s">
        <v>317</v>
      </c>
      <c r="AB213" s="177">
        <v>50</v>
      </c>
      <c r="AC213" s="40"/>
      <c r="AD213" s="172">
        <v>2.7214587018641991E-3</v>
      </c>
      <c r="AE213" s="172">
        <v>2.2519141270079569E-3</v>
      </c>
      <c r="AF213" s="172">
        <v>1.9146084625694046E-3</v>
      </c>
      <c r="AG213" s="172" t="s">
        <v>317</v>
      </c>
      <c r="AH213" s="172">
        <v>1.9801980198019802E-3</v>
      </c>
      <c r="AJ213" s="234"/>
      <c r="AK213" s="143" t="s">
        <v>516</v>
      </c>
      <c r="AL213" s="72" t="s">
        <v>266</v>
      </c>
      <c r="AM213" s="155" t="s">
        <v>317</v>
      </c>
      <c r="AN213" s="155">
        <v>10</v>
      </c>
      <c r="AO213" s="155">
        <v>25</v>
      </c>
      <c r="AP213" s="155">
        <v>15</v>
      </c>
      <c r="AQ213" s="155">
        <v>55</v>
      </c>
      <c r="AR213" s="87"/>
      <c r="AS213" s="172" t="s">
        <v>317</v>
      </c>
      <c r="AT213" s="172">
        <v>1.5012760846719712E-3</v>
      </c>
      <c r="AU213" s="172">
        <v>4.7865211564235115E-3</v>
      </c>
      <c r="AV213" s="172">
        <v>2.4929366794083432E-3</v>
      </c>
      <c r="AW213" s="172">
        <v>2.1782178217821784E-3</v>
      </c>
      <c r="AY213" s="234"/>
      <c r="AZ213" s="143" t="s">
        <v>516</v>
      </c>
      <c r="BA213" s="72" t="s">
        <v>266</v>
      </c>
      <c r="BB213" s="165">
        <v>0.8</v>
      </c>
      <c r="BC213" s="165">
        <v>0.6</v>
      </c>
      <c r="BD213" s="165">
        <v>0.2857142857142857</v>
      </c>
      <c r="BE213" s="165" t="s">
        <v>317</v>
      </c>
      <c r="BF213" s="165">
        <v>0.47619047619047616</v>
      </c>
    </row>
    <row r="214" spans="1:58" ht="18" customHeight="1" x14ac:dyDescent="0.25">
      <c r="A214" s="234"/>
      <c r="B214" s="143" t="s">
        <v>524</v>
      </c>
      <c r="C214" s="72" t="s">
        <v>267</v>
      </c>
      <c r="D214" s="155">
        <v>45</v>
      </c>
      <c r="E214" s="155">
        <v>95</v>
      </c>
      <c r="F214" s="155">
        <v>25</v>
      </c>
      <c r="G214" s="155">
        <v>15</v>
      </c>
      <c r="H214" s="155">
        <v>180</v>
      </c>
      <c r="J214" s="155">
        <v>8565</v>
      </c>
      <c r="K214" s="155">
        <v>7239</v>
      </c>
      <c r="L214" s="155">
        <v>5491</v>
      </c>
      <c r="M214" s="155">
        <v>6134</v>
      </c>
      <c r="N214" s="155">
        <v>27429</v>
      </c>
      <c r="O214" s="165">
        <v>5.2539404553415062E-3</v>
      </c>
      <c r="P214" s="165">
        <v>1.3123359580052493E-2</v>
      </c>
      <c r="Q214" s="165">
        <v>4.5529047532325622E-3</v>
      </c>
      <c r="R214" s="165">
        <v>2.4453863710466252E-3</v>
      </c>
      <c r="S214" s="165">
        <v>6.5623974625396474E-3</v>
      </c>
      <c r="U214" s="234"/>
      <c r="V214" s="143" t="s">
        <v>524</v>
      </c>
      <c r="W214" s="72" t="s">
        <v>267</v>
      </c>
      <c r="X214" s="177">
        <v>20</v>
      </c>
      <c r="Y214" s="177">
        <v>50</v>
      </c>
      <c r="Z214" s="177">
        <v>10</v>
      </c>
      <c r="AA214" s="177" t="s">
        <v>317</v>
      </c>
      <c r="AB214" s="177">
        <v>80</v>
      </c>
      <c r="AC214" s="40"/>
      <c r="AD214" s="172">
        <v>2.3350846468184472E-3</v>
      </c>
      <c r="AE214" s="172">
        <v>6.9070313579223646E-3</v>
      </c>
      <c r="AF214" s="172">
        <v>1.821161901293025E-3</v>
      </c>
      <c r="AG214" s="172" t="s">
        <v>317</v>
      </c>
      <c r="AH214" s="172">
        <v>2.9166210944620657E-3</v>
      </c>
      <c r="AJ214" s="234"/>
      <c r="AK214" s="143" t="s">
        <v>524</v>
      </c>
      <c r="AL214" s="72" t="s">
        <v>267</v>
      </c>
      <c r="AM214" s="155">
        <v>25</v>
      </c>
      <c r="AN214" s="155">
        <v>45</v>
      </c>
      <c r="AO214" s="155">
        <v>20</v>
      </c>
      <c r="AP214" s="155">
        <v>15</v>
      </c>
      <c r="AQ214" s="155">
        <v>100</v>
      </c>
      <c r="AR214" s="87"/>
      <c r="AS214" s="172">
        <v>2.918855808523059E-3</v>
      </c>
      <c r="AT214" s="172">
        <v>6.2163282221301287E-3</v>
      </c>
      <c r="AU214" s="172">
        <v>3.64232380258605E-3</v>
      </c>
      <c r="AV214" s="172">
        <v>2.4453863710466252E-3</v>
      </c>
      <c r="AW214" s="172">
        <v>3.6457763680775822E-3</v>
      </c>
      <c r="AY214" s="234"/>
      <c r="AZ214" s="143" t="s">
        <v>524</v>
      </c>
      <c r="BA214" s="72" t="s">
        <v>267</v>
      </c>
      <c r="BB214" s="165">
        <v>0.44444444444444442</v>
      </c>
      <c r="BC214" s="165">
        <v>0.52631578947368418</v>
      </c>
      <c r="BD214" s="165">
        <v>0.4</v>
      </c>
      <c r="BE214" s="165" t="s">
        <v>317</v>
      </c>
      <c r="BF214" s="165">
        <v>0.44444444444444442</v>
      </c>
    </row>
    <row r="215" spans="1:58" ht="18" customHeight="1" x14ac:dyDescent="0.25">
      <c r="A215" s="234"/>
      <c r="B215" s="143" t="s">
        <v>532</v>
      </c>
      <c r="C215" s="72" t="s">
        <v>268</v>
      </c>
      <c r="D215" s="155">
        <v>35</v>
      </c>
      <c r="E215" s="155">
        <v>50</v>
      </c>
      <c r="F215" s="155">
        <v>15</v>
      </c>
      <c r="G215" s="155">
        <v>20</v>
      </c>
      <c r="H215" s="155">
        <v>125</v>
      </c>
      <c r="J215" s="155">
        <v>12918</v>
      </c>
      <c r="K215" s="155">
        <v>10960</v>
      </c>
      <c r="L215" s="155">
        <v>8043</v>
      </c>
      <c r="M215" s="155">
        <v>9006</v>
      </c>
      <c r="N215" s="155">
        <v>40927</v>
      </c>
      <c r="O215" s="165">
        <v>2.7093977395881716E-3</v>
      </c>
      <c r="P215" s="165">
        <v>4.5620437956204376E-3</v>
      </c>
      <c r="Q215" s="165">
        <v>1.8649757553151809E-3</v>
      </c>
      <c r="R215" s="165">
        <v>2.2207417277370642E-3</v>
      </c>
      <c r="S215" s="165">
        <v>3.0542184865736555E-3</v>
      </c>
      <c r="U215" s="234"/>
      <c r="V215" s="143" t="s">
        <v>532</v>
      </c>
      <c r="W215" s="72" t="s">
        <v>268</v>
      </c>
      <c r="X215" s="177">
        <v>10</v>
      </c>
      <c r="Y215" s="177">
        <v>15</v>
      </c>
      <c r="Z215" s="177" t="s">
        <v>317</v>
      </c>
      <c r="AA215" s="177" t="s">
        <v>317</v>
      </c>
      <c r="AB215" s="177">
        <v>35</v>
      </c>
      <c r="AC215" s="40"/>
      <c r="AD215" s="172">
        <v>7.7411363988233472E-4</v>
      </c>
      <c r="AE215" s="172">
        <v>1.3686131386861315E-3</v>
      </c>
      <c r="AF215" s="172" t="s">
        <v>317</v>
      </c>
      <c r="AG215" s="172" t="s">
        <v>317</v>
      </c>
      <c r="AH215" s="172">
        <v>8.5518117624062355E-4</v>
      </c>
      <c r="AJ215" s="234"/>
      <c r="AK215" s="143" t="s">
        <v>532</v>
      </c>
      <c r="AL215" s="72" t="s">
        <v>268</v>
      </c>
      <c r="AM215" s="155">
        <v>20</v>
      </c>
      <c r="AN215" s="155">
        <v>35</v>
      </c>
      <c r="AO215" s="155">
        <v>15</v>
      </c>
      <c r="AP215" s="155">
        <v>20</v>
      </c>
      <c r="AQ215" s="155">
        <v>90</v>
      </c>
      <c r="AR215" s="87"/>
      <c r="AS215" s="172">
        <v>1.5482272797646694E-3</v>
      </c>
      <c r="AT215" s="172">
        <v>3.1934306569343066E-3</v>
      </c>
      <c r="AU215" s="172">
        <v>1.8649757553151809E-3</v>
      </c>
      <c r="AV215" s="172">
        <v>2.2207417277370642E-3</v>
      </c>
      <c r="AW215" s="172">
        <v>2.1990373103330319E-3</v>
      </c>
      <c r="AY215" s="234"/>
      <c r="AZ215" s="143" t="s">
        <v>532</v>
      </c>
      <c r="BA215" s="72" t="s">
        <v>268</v>
      </c>
      <c r="BB215" s="165">
        <v>0.2857142857142857</v>
      </c>
      <c r="BC215" s="165">
        <v>0.3</v>
      </c>
      <c r="BD215" s="165" t="s">
        <v>317</v>
      </c>
      <c r="BE215" s="165" t="s">
        <v>317</v>
      </c>
      <c r="BF215" s="165">
        <v>0.28000000000000003</v>
      </c>
    </row>
    <row r="216" spans="1:58" ht="18" customHeight="1" x14ac:dyDescent="0.25">
      <c r="A216" s="234"/>
      <c r="B216" s="143" t="s">
        <v>545</v>
      </c>
      <c r="C216" s="72" t="s">
        <v>269</v>
      </c>
      <c r="D216" s="155">
        <v>25</v>
      </c>
      <c r="E216" s="155">
        <v>60</v>
      </c>
      <c r="F216" s="155">
        <v>35</v>
      </c>
      <c r="G216" s="155">
        <v>15</v>
      </c>
      <c r="H216" s="155">
        <v>135</v>
      </c>
      <c r="J216" s="155">
        <v>8445</v>
      </c>
      <c r="K216" s="155">
        <v>8248</v>
      </c>
      <c r="L216" s="155">
        <v>6124</v>
      </c>
      <c r="M216" s="155">
        <v>6384</v>
      </c>
      <c r="N216" s="155">
        <v>29201</v>
      </c>
      <c r="O216" s="165">
        <v>2.960331557134399E-3</v>
      </c>
      <c r="P216" s="165">
        <v>7.2744907856450046E-3</v>
      </c>
      <c r="Q216" s="165">
        <v>5.7152188112344869E-3</v>
      </c>
      <c r="R216" s="165">
        <v>2.3496240601503758E-3</v>
      </c>
      <c r="S216" s="165">
        <v>4.6231293448854493E-3</v>
      </c>
      <c r="U216" s="234"/>
      <c r="V216" s="143" t="s">
        <v>545</v>
      </c>
      <c r="W216" s="72" t="s">
        <v>269</v>
      </c>
      <c r="X216" s="177">
        <v>10</v>
      </c>
      <c r="Y216" s="177">
        <v>35</v>
      </c>
      <c r="Z216" s="177" t="s">
        <v>317</v>
      </c>
      <c r="AA216" s="177" t="s">
        <v>317</v>
      </c>
      <c r="AB216" s="177">
        <v>50</v>
      </c>
      <c r="AC216" s="40"/>
      <c r="AD216" s="172">
        <v>1.1841326228537595E-3</v>
      </c>
      <c r="AE216" s="172">
        <v>4.2434529582929198E-3</v>
      </c>
      <c r="AF216" s="172" t="s">
        <v>317</v>
      </c>
      <c r="AG216" s="172" t="s">
        <v>317</v>
      </c>
      <c r="AH216" s="172">
        <v>1.7122701277353515E-3</v>
      </c>
      <c r="AJ216" s="234"/>
      <c r="AK216" s="143" t="s">
        <v>545</v>
      </c>
      <c r="AL216" s="72" t="s">
        <v>269</v>
      </c>
      <c r="AM216" s="155">
        <v>10</v>
      </c>
      <c r="AN216" s="155">
        <v>25</v>
      </c>
      <c r="AO216" s="155">
        <v>30</v>
      </c>
      <c r="AP216" s="155">
        <v>15</v>
      </c>
      <c r="AQ216" s="155">
        <v>85</v>
      </c>
      <c r="AR216" s="87"/>
      <c r="AS216" s="172">
        <v>1.1841326228537595E-3</v>
      </c>
      <c r="AT216" s="172">
        <v>3.0310378273520852E-3</v>
      </c>
      <c r="AU216" s="172">
        <v>4.8987589810581319E-3</v>
      </c>
      <c r="AV216" s="172">
        <v>2.3496240601503758E-3</v>
      </c>
      <c r="AW216" s="172">
        <v>2.9108592171500974E-3</v>
      </c>
      <c r="AY216" s="234"/>
      <c r="AZ216" s="143" t="s">
        <v>545</v>
      </c>
      <c r="BA216" s="72" t="s">
        <v>269</v>
      </c>
      <c r="BB216" s="165">
        <v>0.4</v>
      </c>
      <c r="BC216" s="165">
        <v>0.58333333333333337</v>
      </c>
      <c r="BD216" s="165" t="s">
        <v>317</v>
      </c>
      <c r="BE216" s="165" t="s">
        <v>317</v>
      </c>
      <c r="BF216" s="165">
        <v>0.37037037037037035</v>
      </c>
    </row>
    <row r="217" spans="1:58" ht="18" customHeight="1" x14ac:dyDescent="0.25">
      <c r="A217" s="234"/>
      <c r="B217" s="143" t="s">
        <v>546</v>
      </c>
      <c r="C217" s="72" t="s">
        <v>719</v>
      </c>
      <c r="D217" s="155">
        <v>30</v>
      </c>
      <c r="E217" s="155">
        <v>50</v>
      </c>
      <c r="F217" s="155">
        <v>30</v>
      </c>
      <c r="G217" s="155">
        <v>25</v>
      </c>
      <c r="H217" s="155">
        <v>135</v>
      </c>
      <c r="J217" s="155">
        <v>6811</v>
      </c>
      <c r="K217" s="155">
        <v>6452</v>
      </c>
      <c r="L217" s="155">
        <v>4718</v>
      </c>
      <c r="M217" s="155">
        <v>5541</v>
      </c>
      <c r="N217" s="155">
        <v>23522</v>
      </c>
      <c r="O217" s="165">
        <v>4.4046395536631918E-3</v>
      </c>
      <c r="P217" s="165">
        <v>7.7495350278983261E-3</v>
      </c>
      <c r="Q217" s="165">
        <v>6.3586265366680798E-3</v>
      </c>
      <c r="R217" s="165">
        <v>4.5118209709438728E-3</v>
      </c>
      <c r="S217" s="165">
        <v>5.7393078819828244E-3</v>
      </c>
      <c r="U217" s="234"/>
      <c r="V217" s="143" t="s">
        <v>546</v>
      </c>
      <c r="W217" s="72" t="s">
        <v>719</v>
      </c>
      <c r="X217" s="177">
        <v>25</v>
      </c>
      <c r="Y217" s="177">
        <v>35</v>
      </c>
      <c r="Z217" s="177" t="s">
        <v>317</v>
      </c>
      <c r="AA217" s="177" t="s">
        <v>317</v>
      </c>
      <c r="AB217" s="177">
        <v>65</v>
      </c>
      <c r="AC217" s="40"/>
      <c r="AD217" s="172">
        <v>3.6705329613859932E-3</v>
      </c>
      <c r="AE217" s="172">
        <v>5.4246745195288279E-3</v>
      </c>
      <c r="AF217" s="172" t="s">
        <v>317</v>
      </c>
      <c r="AG217" s="172" t="s">
        <v>317</v>
      </c>
      <c r="AH217" s="172">
        <v>2.7633704616954339E-3</v>
      </c>
      <c r="AJ217" s="234"/>
      <c r="AK217" s="143" t="s">
        <v>546</v>
      </c>
      <c r="AL217" s="72" t="s">
        <v>719</v>
      </c>
      <c r="AM217" s="155" t="s">
        <v>317</v>
      </c>
      <c r="AN217" s="155">
        <v>15</v>
      </c>
      <c r="AO217" s="155">
        <v>25</v>
      </c>
      <c r="AP217" s="155">
        <v>20</v>
      </c>
      <c r="AQ217" s="155">
        <v>70</v>
      </c>
      <c r="AR217" s="87"/>
      <c r="AS217" s="172" t="s">
        <v>317</v>
      </c>
      <c r="AT217" s="172">
        <v>2.3248605083694977E-3</v>
      </c>
      <c r="AU217" s="172">
        <v>5.2988554472233997E-3</v>
      </c>
      <c r="AV217" s="172">
        <v>3.6094567767550982E-3</v>
      </c>
      <c r="AW217" s="172">
        <v>2.9759374202873905E-3</v>
      </c>
      <c r="AY217" s="234"/>
      <c r="AZ217" s="143" t="s">
        <v>546</v>
      </c>
      <c r="BA217" s="72" t="s">
        <v>719</v>
      </c>
      <c r="BB217" s="165">
        <v>0.83333333333333337</v>
      </c>
      <c r="BC217" s="165">
        <v>0.7</v>
      </c>
      <c r="BD217" s="165" t="s">
        <v>317</v>
      </c>
      <c r="BE217" s="165" t="s">
        <v>317</v>
      </c>
      <c r="BF217" s="165">
        <v>0.48148148148148145</v>
      </c>
    </row>
    <row r="218" spans="1:58" ht="18" customHeight="1" x14ac:dyDescent="0.25">
      <c r="A218" s="234"/>
      <c r="B218" s="143" t="s">
        <v>553</v>
      </c>
      <c r="C218" s="72" t="s">
        <v>270</v>
      </c>
      <c r="D218" s="155">
        <v>30</v>
      </c>
      <c r="E218" s="155">
        <v>30</v>
      </c>
      <c r="F218" s="155">
        <v>35</v>
      </c>
      <c r="G218" s="155">
        <v>30</v>
      </c>
      <c r="H218" s="155">
        <v>125</v>
      </c>
      <c r="J218" s="155">
        <v>11163</v>
      </c>
      <c r="K218" s="155">
        <v>9898</v>
      </c>
      <c r="L218" s="155">
        <v>7261</v>
      </c>
      <c r="M218" s="155">
        <v>8229</v>
      </c>
      <c r="N218" s="155">
        <v>36551</v>
      </c>
      <c r="O218" s="165">
        <v>2.6874496103198066E-3</v>
      </c>
      <c r="P218" s="165">
        <v>3.0309153364316025E-3</v>
      </c>
      <c r="Q218" s="165">
        <v>4.8202726897121611E-3</v>
      </c>
      <c r="R218" s="165">
        <v>3.6456434560699965E-3</v>
      </c>
      <c r="S218" s="165">
        <v>3.4198790730759761E-3</v>
      </c>
      <c r="U218" s="234"/>
      <c r="V218" s="143" t="s">
        <v>553</v>
      </c>
      <c r="W218" s="72" t="s">
        <v>270</v>
      </c>
      <c r="X218" s="177">
        <v>10</v>
      </c>
      <c r="Y218" s="177">
        <v>15</v>
      </c>
      <c r="Z218" s="177" t="s">
        <v>317</v>
      </c>
      <c r="AA218" s="177" t="s">
        <v>317</v>
      </c>
      <c r="AB218" s="177">
        <v>35</v>
      </c>
      <c r="AC218" s="40"/>
      <c r="AD218" s="172">
        <v>8.9581653677326886E-4</v>
      </c>
      <c r="AE218" s="172">
        <v>1.5154576682158013E-3</v>
      </c>
      <c r="AF218" s="172" t="s">
        <v>317</v>
      </c>
      <c r="AG218" s="172" t="s">
        <v>317</v>
      </c>
      <c r="AH218" s="172">
        <v>9.5756614046127334E-4</v>
      </c>
      <c r="AJ218" s="234"/>
      <c r="AK218" s="143" t="s">
        <v>553</v>
      </c>
      <c r="AL218" s="72" t="s">
        <v>270</v>
      </c>
      <c r="AM218" s="155">
        <v>20</v>
      </c>
      <c r="AN218" s="155">
        <v>20</v>
      </c>
      <c r="AO218" s="155">
        <v>30</v>
      </c>
      <c r="AP218" s="155">
        <v>25</v>
      </c>
      <c r="AQ218" s="155">
        <v>95</v>
      </c>
      <c r="AR218" s="87"/>
      <c r="AS218" s="172">
        <v>1.7916330735465377E-3</v>
      </c>
      <c r="AT218" s="172">
        <v>2.020610224287735E-3</v>
      </c>
      <c r="AU218" s="172">
        <v>4.1316623054675665E-3</v>
      </c>
      <c r="AV218" s="172">
        <v>3.0380362133916637E-3</v>
      </c>
      <c r="AW218" s="172">
        <v>2.5991080955377419E-3</v>
      </c>
      <c r="AY218" s="234"/>
      <c r="AZ218" s="143" t="s">
        <v>553</v>
      </c>
      <c r="BA218" s="72" t="s">
        <v>270</v>
      </c>
      <c r="BB218" s="165">
        <v>0.33333333333333331</v>
      </c>
      <c r="BC218" s="165">
        <v>0.5</v>
      </c>
      <c r="BD218" s="165" t="s">
        <v>317</v>
      </c>
      <c r="BE218" s="165" t="s">
        <v>317</v>
      </c>
      <c r="BF218" s="165">
        <v>0.28000000000000003</v>
      </c>
    </row>
    <row r="219" spans="1:58" ht="18" customHeight="1" x14ac:dyDescent="0.25">
      <c r="A219" s="234"/>
      <c r="B219" s="143" t="s">
        <v>556</v>
      </c>
      <c r="C219" s="72" t="s">
        <v>271</v>
      </c>
      <c r="D219" s="155">
        <v>25</v>
      </c>
      <c r="E219" s="155">
        <v>30</v>
      </c>
      <c r="F219" s="155">
        <v>35</v>
      </c>
      <c r="G219" s="155">
        <v>30</v>
      </c>
      <c r="H219" s="155">
        <v>120</v>
      </c>
      <c r="J219" s="155">
        <v>9875</v>
      </c>
      <c r="K219" s="155">
        <v>8803</v>
      </c>
      <c r="L219" s="155">
        <v>6679</v>
      </c>
      <c r="M219" s="155">
        <v>7560</v>
      </c>
      <c r="N219" s="155">
        <v>32917</v>
      </c>
      <c r="O219" s="165">
        <v>2.5316455696202532E-3</v>
      </c>
      <c r="P219" s="165">
        <v>3.4079291150744062E-3</v>
      </c>
      <c r="Q219" s="165">
        <v>5.2403054349453512E-3</v>
      </c>
      <c r="R219" s="165">
        <v>3.968253968253968E-3</v>
      </c>
      <c r="S219" s="165">
        <v>3.6455327034662938E-3</v>
      </c>
      <c r="U219" s="234"/>
      <c r="V219" s="143" t="s">
        <v>556</v>
      </c>
      <c r="W219" s="72" t="s">
        <v>271</v>
      </c>
      <c r="X219" s="177">
        <v>20</v>
      </c>
      <c r="Y219" s="177">
        <v>30</v>
      </c>
      <c r="Z219" s="177" t="s">
        <v>317</v>
      </c>
      <c r="AA219" s="177">
        <v>10</v>
      </c>
      <c r="AB219" s="177">
        <v>65</v>
      </c>
      <c r="AC219" s="40"/>
      <c r="AD219" s="172">
        <v>2.0253164556962027E-3</v>
      </c>
      <c r="AE219" s="172">
        <v>3.4079291150744062E-3</v>
      </c>
      <c r="AF219" s="172" t="s">
        <v>317</v>
      </c>
      <c r="AG219" s="172">
        <v>1.3227513227513227E-3</v>
      </c>
      <c r="AH219" s="172">
        <v>1.9746635477109094E-3</v>
      </c>
      <c r="AJ219" s="234"/>
      <c r="AK219" s="143" t="s">
        <v>556</v>
      </c>
      <c r="AL219" s="72" t="s">
        <v>271</v>
      </c>
      <c r="AM219" s="155" t="s">
        <v>317</v>
      </c>
      <c r="AN219" s="155" t="s">
        <v>317</v>
      </c>
      <c r="AO219" s="155">
        <v>30</v>
      </c>
      <c r="AP219" s="155">
        <v>20</v>
      </c>
      <c r="AQ219" s="155">
        <v>55</v>
      </c>
      <c r="AR219" s="87"/>
      <c r="AS219" s="172" t="s">
        <v>317</v>
      </c>
      <c r="AT219" s="172" t="s">
        <v>317</v>
      </c>
      <c r="AU219" s="172">
        <v>4.4916903728103013E-3</v>
      </c>
      <c r="AV219" s="172">
        <v>2.6455026455026454E-3</v>
      </c>
      <c r="AW219" s="172">
        <v>1.6708691557553847E-3</v>
      </c>
      <c r="AY219" s="234"/>
      <c r="AZ219" s="143" t="s">
        <v>556</v>
      </c>
      <c r="BA219" s="72" t="s">
        <v>271</v>
      </c>
      <c r="BB219" s="165">
        <v>0.8</v>
      </c>
      <c r="BC219" s="165">
        <v>1</v>
      </c>
      <c r="BD219" s="165" t="s">
        <v>317</v>
      </c>
      <c r="BE219" s="165">
        <v>0.33333333333333331</v>
      </c>
      <c r="BF219" s="165">
        <v>0.54166666666666663</v>
      </c>
    </row>
    <row r="220" spans="1:58" ht="18" customHeight="1" x14ac:dyDescent="0.25">
      <c r="A220" s="234"/>
      <c r="B220" s="143" t="s">
        <v>557</v>
      </c>
      <c r="C220" s="72" t="s">
        <v>272</v>
      </c>
      <c r="D220" s="155">
        <v>25</v>
      </c>
      <c r="E220" s="155">
        <v>50</v>
      </c>
      <c r="F220" s="155">
        <v>25</v>
      </c>
      <c r="G220" s="155">
        <v>20</v>
      </c>
      <c r="H220" s="155">
        <v>125</v>
      </c>
      <c r="J220" s="155">
        <v>9536</v>
      </c>
      <c r="K220" s="155">
        <v>8603</v>
      </c>
      <c r="L220" s="155">
        <v>6809</v>
      </c>
      <c r="M220" s="155">
        <v>7830</v>
      </c>
      <c r="N220" s="155">
        <v>32778</v>
      </c>
      <c r="O220" s="165">
        <v>2.6216442953020135E-3</v>
      </c>
      <c r="P220" s="165">
        <v>5.8119260723003604E-3</v>
      </c>
      <c r="Q220" s="165">
        <v>3.6716111029519755E-3</v>
      </c>
      <c r="R220" s="165">
        <v>2.554278416347382E-3</v>
      </c>
      <c r="S220" s="165">
        <v>3.8135334675697113E-3</v>
      </c>
      <c r="U220" s="234"/>
      <c r="V220" s="143" t="s">
        <v>557</v>
      </c>
      <c r="W220" s="72" t="s">
        <v>272</v>
      </c>
      <c r="X220" s="177">
        <v>10</v>
      </c>
      <c r="Y220" s="177">
        <v>20</v>
      </c>
      <c r="Z220" s="177" t="s">
        <v>317</v>
      </c>
      <c r="AA220" s="177" t="s">
        <v>317</v>
      </c>
      <c r="AB220" s="177">
        <v>40</v>
      </c>
      <c r="AC220" s="40"/>
      <c r="AD220" s="172">
        <v>1.0486577181208054E-3</v>
      </c>
      <c r="AE220" s="172">
        <v>2.3247704289201441E-3</v>
      </c>
      <c r="AF220" s="172" t="s">
        <v>317</v>
      </c>
      <c r="AG220" s="172" t="s">
        <v>317</v>
      </c>
      <c r="AH220" s="172">
        <v>1.2203307096223077E-3</v>
      </c>
      <c r="AJ220" s="234"/>
      <c r="AK220" s="143" t="s">
        <v>557</v>
      </c>
      <c r="AL220" s="72" t="s">
        <v>272</v>
      </c>
      <c r="AM220" s="155">
        <v>20</v>
      </c>
      <c r="AN220" s="155">
        <v>30</v>
      </c>
      <c r="AO220" s="155">
        <v>20</v>
      </c>
      <c r="AP220" s="155">
        <v>15</v>
      </c>
      <c r="AQ220" s="155">
        <v>85</v>
      </c>
      <c r="AR220" s="87"/>
      <c r="AS220" s="172">
        <v>2.0973154362416107E-3</v>
      </c>
      <c r="AT220" s="172">
        <v>3.4871556433802163E-3</v>
      </c>
      <c r="AU220" s="172">
        <v>2.9372888823615802E-3</v>
      </c>
      <c r="AV220" s="172">
        <v>1.9157088122605363E-3</v>
      </c>
      <c r="AW220" s="172">
        <v>2.5932027579474038E-3</v>
      </c>
      <c r="AY220" s="234"/>
      <c r="AZ220" s="143" t="s">
        <v>557</v>
      </c>
      <c r="BA220" s="72" t="s">
        <v>272</v>
      </c>
      <c r="BB220" s="165">
        <v>0.4</v>
      </c>
      <c r="BC220" s="165">
        <v>0.4</v>
      </c>
      <c r="BD220" s="165" t="s">
        <v>317</v>
      </c>
      <c r="BE220" s="165" t="s">
        <v>317</v>
      </c>
      <c r="BF220" s="165">
        <v>0.32</v>
      </c>
    </row>
    <row r="221" spans="1:58" ht="18" customHeight="1" x14ac:dyDescent="0.25">
      <c r="A221" s="234"/>
      <c r="B221" s="143" t="s">
        <v>558</v>
      </c>
      <c r="C221" s="72" t="s">
        <v>273</v>
      </c>
      <c r="D221" s="155">
        <v>15</v>
      </c>
      <c r="E221" s="155">
        <v>35</v>
      </c>
      <c r="F221" s="155">
        <v>30</v>
      </c>
      <c r="G221" s="155">
        <v>15</v>
      </c>
      <c r="H221" s="155">
        <v>90</v>
      </c>
      <c r="J221" s="155">
        <v>7809</v>
      </c>
      <c r="K221" s="155">
        <v>7937</v>
      </c>
      <c r="L221" s="155">
        <v>6510</v>
      </c>
      <c r="M221" s="155">
        <v>6874</v>
      </c>
      <c r="N221" s="155">
        <v>29130</v>
      </c>
      <c r="O221" s="165">
        <v>1.9208605455243949E-3</v>
      </c>
      <c r="P221" s="165">
        <v>4.4097265969509887E-3</v>
      </c>
      <c r="Q221" s="165">
        <v>4.608294930875576E-3</v>
      </c>
      <c r="R221" s="165">
        <v>2.1821355833575792E-3</v>
      </c>
      <c r="S221" s="165">
        <v>3.089598352214212E-3</v>
      </c>
      <c r="U221" s="234"/>
      <c r="V221" s="143" t="s">
        <v>558</v>
      </c>
      <c r="W221" s="72" t="s">
        <v>273</v>
      </c>
      <c r="X221" s="177" t="s">
        <v>317</v>
      </c>
      <c r="Y221" s="177">
        <v>10</v>
      </c>
      <c r="Z221" s="177" t="s">
        <v>317</v>
      </c>
      <c r="AA221" s="177" t="s">
        <v>317</v>
      </c>
      <c r="AB221" s="177">
        <v>15</v>
      </c>
      <c r="AC221" s="40"/>
      <c r="AD221" s="172" t="s">
        <v>317</v>
      </c>
      <c r="AE221" s="172">
        <v>1.2599218848431397E-3</v>
      </c>
      <c r="AF221" s="172" t="s">
        <v>317</v>
      </c>
      <c r="AG221" s="172" t="s">
        <v>317</v>
      </c>
      <c r="AH221" s="172">
        <v>5.1493305870236867E-4</v>
      </c>
      <c r="AJ221" s="234"/>
      <c r="AK221" s="143" t="s">
        <v>558</v>
      </c>
      <c r="AL221" s="72" t="s">
        <v>273</v>
      </c>
      <c r="AM221" s="155">
        <v>10</v>
      </c>
      <c r="AN221" s="155">
        <v>25</v>
      </c>
      <c r="AO221" s="155">
        <v>25</v>
      </c>
      <c r="AP221" s="155">
        <v>10</v>
      </c>
      <c r="AQ221" s="155">
        <v>75</v>
      </c>
      <c r="AR221" s="87"/>
      <c r="AS221" s="172">
        <v>1.2805736970162632E-3</v>
      </c>
      <c r="AT221" s="172">
        <v>3.1498047121078492E-3</v>
      </c>
      <c r="AU221" s="172">
        <v>3.8402457757296467E-3</v>
      </c>
      <c r="AV221" s="172">
        <v>1.4547570555717194E-3</v>
      </c>
      <c r="AW221" s="172">
        <v>2.5746652935118436E-3</v>
      </c>
      <c r="AY221" s="234"/>
      <c r="AZ221" s="143" t="s">
        <v>558</v>
      </c>
      <c r="BA221" s="72" t="s">
        <v>273</v>
      </c>
      <c r="BB221" s="165" t="s">
        <v>317</v>
      </c>
      <c r="BC221" s="165">
        <v>0.2857142857142857</v>
      </c>
      <c r="BD221" s="165" t="s">
        <v>317</v>
      </c>
      <c r="BE221" s="165" t="s">
        <v>317</v>
      </c>
      <c r="BF221" s="165">
        <v>0.16666666666666666</v>
      </c>
    </row>
    <row r="222" spans="1:58" ht="18" customHeight="1" x14ac:dyDescent="0.25">
      <c r="A222" s="234"/>
      <c r="B222" s="143" t="s">
        <v>511</v>
      </c>
      <c r="C222" s="72" t="s">
        <v>274</v>
      </c>
      <c r="D222" s="155">
        <v>50</v>
      </c>
      <c r="E222" s="155">
        <v>55</v>
      </c>
      <c r="F222" s="155">
        <v>30</v>
      </c>
      <c r="G222" s="155">
        <v>15</v>
      </c>
      <c r="H222" s="155">
        <v>150</v>
      </c>
      <c r="J222" s="155">
        <v>11184</v>
      </c>
      <c r="K222" s="155">
        <v>9775</v>
      </c>
      <c r="L222" s="155">
        <v>7155</v>
      </c>
      <c r="M222" s="155">
        <v>7945</v>
      </c>
      <c r="N222" s="155">
        <v>36059</v>
      </c>
      <c r="O222" s="165">
        <v>4.4706723891273252E-3</v>
      </c>
      <c r="P222" s="165">
        <v>5.6265984654731462E-3</v>
      </c>
      <c r="Q222" s="165">
        <v>4.1928721174004195E-3</v>
      </c>
      <c r="R222" s="165">
        <v>1.8879798615481435E-3</v>
      </c>
      <c r="S222" s="165">
        <v>4.159849136137996E-3</v>
      </c>
      <c r="U222" s="234"/>
      <c r="V222" s="143" t="s">
        <v>511</v>
      </c>
      <c r="W222" s="72" t="s">
        <v>274</v>
      </c>
      <c r="X222" s="177">
        <v>10</v>
      </c>
      <c r="Y222" s="177">
        <v>10</v>
      </c>
      <c r="Z222" s="177" t="s">
        <v>317</v>
      </c>
      <c r="AA222" s="177" t="s">
        <v>317</v>
      </c>
      <c r="AB222" s="177">
        <v>25</v>
      </c>
      <c r="AC222" s="40"/>
      <c r="AD222" s="172">
        <v>8.9413447782546495E-4</v>
      </c>
      <c r="AE222" s="172">
        <v>1.0230179028132991E-3</v>
      </c>
      <c r="AF222" s="172" t="s">
        <v>317</v>
      </c>
      <c r="AG222" s="172" t="s">
        <v>317</v>
      </c>
      <c r="AH222" s="172">
        <v>6.9330818935633271E-4</v>
      </c>
      <c r="AJ222" s="234"/>
      <c r="AK222" s="143" t="s">
        <v>511</v>
      </c>
      <c r="AL222" s="72" t="s">
        <v>274</v>
      </c>
      <c r="AM222" s="155">
        <v>40</v>
      </c>
      <c r="AN222" s="155">
        <v>50</v>
      </c>
      <c r="AO222" s="155">
        <v>25</v>
      </c>
      <c r="AP222" s="155">
        <v>10</v>
      </c>
      <c r="AQ222" s="155">
        <v>125</v>
      </c>
      <c r="AR222" s="87"/>
      <c r="AS222" s="172">
        <v>3.5765379113018598E-3</v>
      </c>
      <c r="AT222" s="172">
        <v>5.1150895140664966E-3</v>
      </c>
      <c r="AU222" s="172">
        <v>3.4940600978336828E-3</v>
      </c>
      <c r="AV222" s="172">
        <v>1.2586532410320957E-3</v>
      </c>
      <c r="AW222" s="172">
        <v>3.4665409467816632E-3</v>
      </c>
      <c r="AY222" s="234"/>
      <c r="AZ222" s="143" t="s">
        <v>511</v>
      </c>
      <c r="BA222" s="72" t="s">
        <v>274</v>
      </c>
      <c r="BB222" s="165">
        <v>0.2</v>
      </c>
      <c r="BC222" s="165">
        <v>0.18181818181818182</v>
      </c>
      <c r="BD222" s="165" t="s">
        <v>317</v>
      </c>
      <c r="BE222" s="165" t="s">
        <v>317</v>
      </c>
      <c r="BF222" s="165">
        <v>0.16666666666666666</v>
      </c>
    </row>
    <row r="223" spans="1:58" ht="18" customHeight="1" x14ac:dyDescent="0.25">
      <c r="A223" s="234"/>
      <c r="B223" s="143" t="s">
        <v>538</v>
      </c>
      <c r="C223" s="72" t="s">
        <v>275</v>
      </c>
      <c r="D223" s="155">
        <v>45</v>
      </c>
      <c r="E223" s="155">
        <v>50</v>
      </c>
      <c r="F223" s="155">
        <v>25</v>
      </c>
      <c r="G223" s="155">
        <v>15</v>
      </c>
      <c r="H223" s="155">
        <v>140</v>
      </c>
      <c r="J223" s="155">
        <v>10109</v>
      </c>
      <c r="K223" s="155">
        <v>9029</v>
      </c>
      <c r="L223" s="155">
        <v>6624</v>
      </c>
      <c r="M223" s="155">
        <v>11614</v>
      </c>
      <c r="N223" s="155">
        <v>37376</v>
      </c>
      <c r="O223" s="165">
        <v>4.4514788802057573E-3</v>
      </c>
      <c r="P223" s="165">
        <v>5.5377118174770182E-3</v>
      </c>
      <c r="Q223" s="165">
        <v>3.7741545893719805E-3</v>
      </c>
      <c r="R223" s="165">
        <v>1.2915446874461856E-3</v>
      </c>
      <c r="S223" s="165">
        <v>3.7457191780821916E-3</v>
      </c>
      <c r="U223" s="234"/>
      <c r="V223" s="143" t="s">
        <v>538</v>
      </c>
      <c r="W223" s="72" t="s">
        <v>275</v>
      </c>
      <c r="X223" s="177">
        <v>10</v>
      </c>
      <c r="Y223" s="177">
        <v>10</v>
      </c>
      <c r="Z223" s="177" t="s">
        <v>317</v>
      </c>
      <c r="AA223" s="177" t="s">
        <v>317</v>
      </c>
      <c r="AB223" s="177">
        <v>30</v>
      </c>
      <c r="AC223" s="40"/>
      <c r="AD223" s="172">
        <v>9.8921752893461282E-4</v>
      </c>
      <c r="AE223" s="172">
        <v>1.1075423634954037E-3</v>
      </c>
      <c r="AF223" s="172" t="s">
        <v>317</v>
      </c>
      <c r="AG223" s="172" t="s">
        <v>317</v>
      </c>
      <c r="AH223" s="172">
        <v>8.0265410958904105E-4</v>
      </c>
      <c r="AJ223" s="234"/>
      <c r="AK223" s="143" t="s">
        <v>538</v>
      </c>
      <c r="AL223" s="72" t="s">
        <v>275</v>
      </c>
      <c r="AM223" s="155">
        <v>35</v>
      </c>
      <c r="AN223" s="155">
        <v>40</v>
      </c>
      <c r="AO223" s="155">
        <v>25</v>
      </c>
      <c r="AP223" s="155">
        <v>10</v>
      </c>
      <c r="AQ223" s="155">
        <v>110</v>
      </c>
      <c r="AR223" s="87"/>
      <c r="AS223" s="172">
        <v>3.4622613512711444E-3</v>
      </c>
      <c r="AT223" s="172">
        <v>4.4301694539816147E-3</v>
      </c>
      <c r="AU223" s="172">
        <v>3.7741545893719805E-3</v>
      </c>
      <c r="AV223" s="172">
        <v>8.6102979163079046E-4</v>
      </c>
      <c r="AW223" s="172">
        <v>2.9430650684931507E-3</v>
      </c>
      <c r="AY223" s="234"/>
      <c r="AZ223" s="143" t="s">
        <v>538</v>
      </c>
      <c r="BA223" s="72" t="s">
        <v>275</v>
      </c>
      <c r="BB223" s="165">
        <v>0.22222222222222221</v>
      </c>
      <c r="BC223" s="165">
        <v>0.2</v>
      </c>
      <c r="BD223" s="165" t="s">
        <v>317</v>
      </c>
      <c r="BE223" s="165" t="s">
        <v>317</v>
      </c>
      <c r="BF223" s="165">
        <v>0.21428571428571427</v>
      </c>
    </row>
    <row r="224" spans="1:58" ht="18" customHeight="1" x14ac:dyDescent="0.25">
      <c r="A224" s="234"/>
      <c r="B224" s="143" t="s">
        <v>549</v>
      </c>
      <c r="C224" s="72" t="s">
        <v>276</v>
      </c>
      <c r="D224" s="155">
        <v>30</v>
      </c>
      <c r="E224" s="155">
        <v>45</v>
      </c>
      <c r="F224" s="155">
        <v>20</v>
      </c>
      <c r="G224" s="155">
        <v>20</v>
      </c>
      <c r="H224" s="155">
        <v>110</v>
      </c>
      <c r="J224" s="155">
        <v>9592</v>
      </c>
      <c r="K224" s="155">
        <v>9015</v>
      </c>
      <c r="L224" s="155">
        <v>6777</v>
      </c>
      <c r="M224" s="155">
        <v>7532</v>
      </c>
      <c r="N224" s="155">
        <v>32916</v>
      </c>
      <c r="O224" s="165">
        <v>3.127606338615513E-3</v>
      </c>
      <c r="P224" s="165">
        <v>4.9916805324459234E-3</v>
      </c>
      <c r="Q224" s="165">
        <v>2.9511583296443853E-3</v>
      </c>
      <c r="R224" s="165">
        <v>2.6553372278279343E-3</v>
      </c>
      <c r="S224" s="165">
        <v>3.3418398347308301E-3</v>
      </c>
      <c r="U224" s="234"/>
      <c r="V224" s="143" t="s">
        <v>549</v>
      </c>
      <c r="W224" s="72" t="s">
        <v>276</v>
      </c>
      <c r="X224" s="177">
        <v>10</v>
      </c>
      <c r="Y224" s="177">
        <v>10</v>
      </c>
      <c r="Z224" s="177" t="s">
        <v>317</v>
      </c>
      <c r="AA224" s="177" t="s">
        <v>317</v>
      </c>
      <c r="AB224" s="177">
        <v>20</v>
      </c>
      <c r="AC224" s="40"/>
      <c r="AD224" s="172">
        <v>1.0425354462051709E-3</v>
      </c>
      <c r="AE224" s="172">
        <v>1.1092623405435386E-3</v>
      </c>
      <c r="AF224" s="172" t="s">
        <v>317</v>
      </c>
      <c r="AG224" s="172" t="s">
        <v>317</v>
      </c>
      <c r="AH224" s="172">
        <v>6.0760724267833275E-4</v>
      </c>
      <c r="AJ224" s="234"/>
      <c r="AK224" s="143" t="s">
        <v>549</v>
      </c>
      <c r="AL224" s="72" t="s">
        <v>276</v>
      </c>
      <c r="AM224" s="155">
        <v>15</v>
      </c>
      <c r="AN224" s="155">
        <v>35</v>
      </c>
      <c r="AO224" s="155">
        <v>20</v>
      </c>
      <c r="AP224" s="155">
        <v>20</v>
      </c>
      <c r="AQ224" s="155">
        <v>90</v>
      </c>
      <c r="AR224" s="87"/>
      <c r="AS224" s="172">
        <v>1.5638031693077565E-3</v>
      </c>
      <c r="AT224" s="172">
        <v>3.8824181919023849E-3</v>
      </c>
      <c r="AU224" s="172">
        <v>2.9511583296443853E-3</v>
      </c>
      <c r="AV224" s="172">
        <v>2.6553372278279343E-3</v>
      </c>
      <c r="AW224" s="172">
        <v>2.7342325920524974E-3</v>
      </c>
      <c r="AY224" s="234"/>
      <c r="AZ224" s="143" t="s">
        <v>549</v>
      </c>
      <c r="BA224" s="72" t="s">
        <v>276</v>
      </c>
      <c r="BB224" s="165">
        <v>0.33333333333333331</v>
      </c>
      <c r="BC224" s="165">
        <v>0.22222222222222221</v>
      </c>
      <c r="BD224" s="165" t="s">
        <v>317</v>
      </c>
      <c r="BE224" s="165" t="s">
        <v>317</v>
      </c>
      <c r="BF224" s="165">
        <v>0.18181818181818182</v>
      </c>
    </row>
    <row r="225" spans="1:58" ht="18" customHeight="1" x14ac:dyDescent="0.25">
      <c r="A225" s="234"/>
      <c r="B225" s="143" t="s">
        <v>559</v>
      </c>
      <c r="C225" s="72" t="s">
        <v>277</v>
      </c>
      <c r="D225" s="155">
        <v>35</v>
      </c>
      <c r="E225" s="155">
        <v>55</v>
      </c>
      <c r="F225" s="155">
        <v>30</v>
      </c>
      <c r="G225" s="155">
        <v>10</v>
      </c>
      <c r="H225" s="155">
        <v>135</v>
      </c>
      <c r="J225" s="155">
        <v>9588</v>
      </c>
      <c r="K225" s="155">
        <v>8282</v>
      </c>
      <c r="L225" s="155">
        <v>6372</v>
      </c>
      <c r="M225" s="155">
        <v>7338</v>
      </c>
      <c r="N225" s="155">
        <v>31580</v>
      </c>
      <c r="O225" s="165">
        <v>3.6503963287442638E-3</v>
      </c>
      <c r="P225" s="165">
        <v>6.6409079932383481E-3</v>
      </c>
      <c r="Q225" s="165">
        <v>4.7080979284369112E-3</v>
      </c>
      <c r="R225" s="165">
        <v>1.3627691469065141E-3</v>
      </c>
      <c r="S225" s="165">
        <v>4.2748575047498417E-3</v>
      </c>
      <c r="U225" s="234"/>
      <c r="V225" s="143" t="s">
        <v>559</v>
      </c>
      <c r="W225" s="72" t="s">
        <v>277</v>
      </c>
      <c r="X225" s="177">
        <v>15</v>
      </c>
      <c r="Y225" s="177" t="s">
        <v>317</v>
      </c>
      <c r="Z225" s="177">
        <v>10</v>
      </c>
      <c r="AA225" s="177" t="s">
        <v>317</v>
      </c>
      <c r="AB225" s="177">
        <v>30</v>
      </c>
      <c r="AC225" s="40"/>
      <c r="AD225" s="172">
        <v>1.5644555694618273E-3</v>
      </c>
      <c r="AE225" s="172" t="s">
        <v>317</v>
      </c>
      <c r="AF225" s="172">
        <v>1.5693659761456371E-3</v>
      </c>
      <c r="AG225" s="172" t="s">
        <v>317</v>
      </c>
      <c r="AH225" s="172">
        <v>9.4996833438885367E-4</v>
      </c>
      <c r="AJ225" s="234"/>
      <c r="AK225" s="143" t="s">
        <v>559</v>
      </c>
      <c r="AL225" s="72" t="s">
        <v>277</v>
      </c>
      <c r="AM225" s="155">
        <v>20</v>
      </c>
      <c r="AN225" s="155">
        <v>50</v>
      </c>
      <c r="AO225" s="155">
        <v>20</v>
      </c>
      <c r="AP225" s="155">
        <v>10</v>
      </c>
      <c r="AQ225" s="155">
        <v>105</v>
      </c>
      <c r="AR225" s="87"/>
      <c r="AS225" s="172">
        <v>2.0859407592824365E-3</v>
      </c>
      <c r="AT225" s="172">
        <v>6.0371890847621349E-3</v>
      </c>
      <c r="AU225" s="172">
        <v>3.1387319522912741E-3</v>
      </c>
      <c r="AV225" s="172">
        <v>1.3627691469065141E-3</v>
      </c>
      <c r="AW225" s="172">
        <v>3.324889170360988E-3</v>
      </c>
      <c r="AY225" s="234"/>
      <c r="AZ225" s="143" t="s">
        <v>559</v>
      </c>
      <c r="BA225" s="72" t="s">
        <v>277</v>
      </c>
      <c r="BB225" s="165">
        <v>0.42857142857142855</v>
      </c>
      <c r="BC225" s="165" t="s">
        <v>317</v>
      </c>
      <c r="BD225" s="165">
        <v>0.33333333333333331</v>
      </c>
      <c r="BE225" s="165" t="s">
        <v>317</v>
      </c>
      <c r="BF225" s="165">
        <v>0.22222222222222221</v>
      </c>
    </row>
    <row r="226" spans="1:58" ht="18" customHeight="1" x14ac:dyDescent="0.25">
      <c r="A226" s="234"/>
      <c r="B226" s="143" t="s">
        <v>563</v>
      </c>
      <c r="C226" s="72" t="s">
        <v>278</v>
      </c>
      <c r="D226" s="155">
        <v>35</v>
      </c>
      <c r="E226" s="155">
        <v>45</v>
      </c>
      <c r="F226" s="155">
        <v>10</v>
      </c>
      <c r="G226" s="155">
        <v>10</v>
      </c>
      <c r="H226" s="155">
        <v>100</v>
      </c>
      <c r="J226" s="155">
        <v>7225</v>
      </c>
      <c r="K226" s="155">
        <v>6881</v>
      </c>
      <c r="L226" s="155">
        <v>5026</v>
      </c>
      <c r="M226" s="155">
        <v>5592</v>
      </c>
      <c r="N226" s="155">
        <v>24724</v>
      </c>
      <c r="O226" s="165">
        <v>4.844290657439446E-3</v>
      </c>
      <c r="P226" s="165">
        <v>6.539747129777649E-3</v>
      </c>
      <c r="Q226" s="165">
        <v>1.9896538002387586E-3</v>
      </c>
      <c r="R226" s="165">
        <v>1.7882689556509299E-3</v>
      </c>
      <c r="S226" s="165">
        <v>4.0446529687752789E-3</v>
      </c>
      <c r="U226" s="234"/>
      <c r="V226" s="143" t="s">
        <v>563</v>
      </c>
      <c r="W226" s="72" t="s">
        <v>278</v>
      </c>
      <c r="X226" s="177" t="s">
        <v>317</v>
      </c>
      <c r="Y226" s="177">
        <v>10</v>
      </c>
      <c r="Z226" s="177" t="s">
        <v>317</v>
      </c>
      <c r="AA226" s="177" t="s">
        <v>317</v>
      </c>
      <c r="AB226" s="177">
        <v>10</v>
      </c>
      <c r="AC226" s="40"/>
      <c r="AD226" s="172" t="s">
        <v>317</v>
      </c>
      <c r="AE226" s="172">
        <v>1.4532771399505887E-3</v>
      </c>
      <c r="AF226" s="172" t="s">
        <v>317</v>
      </c>
      <c r="AG226" s="172" t="s">
        <v>317</v>
      </c>
      <c r="AH226" s="172">
        <v>4.0446529687752789E-4</v>
      </c>
      <c r="AJ226" s="234"/>
      <c r="AK226" s="143" t="s">
        <v>563</v>
      </c>
      <c r="AL226" s="72" t="s">
        <v>278</v>
      </c>
      <c r="AM226" s="155">
        <v>30</v>
      </c>
      <c r="AN226" s="155">
        <v>35</v>
      </c>
      <c r="AO226" s="155">
        <v>10</v>
      </c>
      <c r="AP226" s="155">
        <v>10</v>
      </c>
      <c r="AQ226" s="155">
        <v>85</v>
      </c>
      <c r="AR226" s="87"/>
      <c r="AS226" s="172">
        <v>4.1522491349480972E-3</v>
      </c>
      <c r="AT226" s="172">
        <v>5.0864699898270603E-3</v>
      </c>
      <c r="AU226" s="172">
        <v>1.9896538002387586E-3</v>
      </c>
      <c r="AV226" s="172">
        <v>1.7882689556509299E-3</v>
      </c>
      <c r="AW226" s="172">
        <v>3.4379550234589873E-3</v>
      </c>
      <c r="AY226" s="234"/>
      <c r="AZ226" s="143" t="s">
        <v>563</v>
      </c>
      <c r="BA226" s="72" t="s">
        <v>278</v>
      </c>
      <c r="BB226" s="165" t="s">
        <v>317</v>
      </c>
      <c r="BC226" s="165">
        <v>0.22222222222222221</v>
      </c>
      <c r="BD226" s="165" t="s">
        <v>317</v>
      </c>
      <c r="BE226" s="165" t="s">
        <v>317</v>
      </c>
      <c r="BF226" s="165">
        <v>0.1</v>
      </c>
    </row>
    <row r="227" spans="1:58" ht="18" customHeight="1" x14ac:dyDescent="0.25">
      <c r="A227" s="234"/>
      <c r="B227" s="143" t="s">
        <v>520</v>
      </c>
      <c r="C227" s="72" t="s">
        <v>279</v>
      </c>
      <c r="D227" s="155">
        <v>20</v>
      </c>
      <c r="E227" s="155">
        <v>65</v>
      </c>
      <c r="F227" s="155">
        <v>40</v>
      </c>
      <c r="G227" s="155">
        <v>30</v>
      </c>
      <c r="H227" s="155">
        <v>155</v>
      </c>
      <c r="J227" s="155">
        <v>11117</v>
      </c>
      <c r="K227" s="155">
        <v>10491</v>
      </c>
      <c r="L227" s="155">
        <v>7268</v>
      </c>
      <c r="M227" s="155">
        <v>7471</v>
      </c>
      <c r="N227" s="155">
        <v>36347</v>
      </c>
      <c r="O227" s="165">
        <v>1.7990465053521634E-3</v>
      </c>
      <c r="P227" s="165">
        <v>6.1957868649318466E-3</v>
      </c>
      <c r="Q227" s="165">
        <v>5.5035773252614202E-3</v>
      </c>
      <c r="R227" s="165">
        <v>4.015526703252577E-3</v>
      </c>
      <c r="S227" s="165">
        <v>4.2644509863262441E-3</v>
      </c>
      <c r="U227" s="234"/>
      <c r="V227" s="143" t="s">
        <v>520</v>
      </c>
      <c r="W227" s="72" t="s">
        <v>279</v>
      </c>
      <c r="X227" s="177">
        <v>15</v>
      </c>
      <c r="Y227" s="177">
        <v>50</v>
      </c>
      <c r="Z227" s="177">
        <v>10</v>
      </c>
      <c r="AA227" s="177" t="s">
        <v>317</v>
      </c>
      <c r="AB227" s="177">
        <v>75</v>
      </c>
      <c r="AC227" s="40"/>
      <c r="AD227" s="172">
        <v>1.3492848790141224E-3</v>
      </c>
      <c r="AE227" s="172">
        <v>4.7659898961014205E-3</v>
      </c>
      <c r="AF227" s="172">
        <v>1.375894331315355E-3</v>
      </c>
      <c r="AG227" s="172" t="s">
        <v>317</v>
      </c>
      <c r="AH227" s="172">
        <v>2.0634440256417311E-3</v>
      </c>
      <c r="AJ227" s="234"/>
      <c r="AK227" s="143" t="s">
        <v>520</v>
      </c>
      <c r="AL227" s="72" t="s">
        <v>279</v>
      </c>
      <c r="AM227" s="155" t="s">
        <v>317</v>
      </c>
      <c r="AN227" s="155">
        <v>20</v>
      </c>
      <c r="AO227" s="155">
        <v>30</v>
      </c>
      <c r="AP227" s="155">
        <v>25</v>
      </c>
      <c r="AQ227" s="155">
        <v>75</v>
      </c>
      <c r="AR227" s="87"/>
      <c r="AS227" s="172" t="s">
        <v>317</v>
      </c>
      <c r="AT227" s="172">
        <v>1.9063959584405682E-3</v>
      </c>
      <c r="AU227" s="172">
        <v>4.1276829939460649E-3</v>
      </c>
      <c r="AV227" s="172">
        <v>3.3462722527104805E-3</v>
      </c>
      <c r="AW227" s="172">
        <v>2.0634440256417311E-3</v>
      </c>
      <c r="AY227" s="234"/>
      <c r="AZ227" s="143" t="s">
        <v>520</v>
      </c>
      <c r="BA227" s="72" t="s">
        <v>279</v>
      </c>
      <c r="BB227" s="165">
        <v>0.75</v>
      </c>
      <c r="BC227" s="165">
        <v>0.76923076923076927</v>
      </c>
      <c r="BD227" s="165">
        <v>0.25</v>
      </c>
      <c r="BE227" s="165" t="s">
        <v>317</v>
      </c>
      <c r="BF227" s="165">
        <v>0.4838709677419355</v>
      </c>
    </row>
    <row r="228" spans="1:58" ht="18" customHeight="1" x14ac:dyDescent="0.25">
      <c r="A228" s="234"/>
      <c r="B228" s="143" t="s">
        <v>521</v>
      </c>
      <c r="C228" s="72" t="s">
        <v>280</v>
      </c>
      <c r="D228" s="155">
        <v>20</v>
      </c>
      <c r="E228" s="155">
        <v>30</v>
      </c>
      <c r="F228" s="155">
        <v>20</v>
      </c>
      <c r="G228" s="155">
        <v>10</v>
      </c>
      <c r="H228" s="155">
        <v>80</v>
      </c>
      <c r="J228" s="155">
        <v>6233</v>
      </c>
      <c r="K228" s="155">
        <v>5358</v>
      </c>
      <c r="L228" s="155">
        <v>3956</v>
      </c>
      <c r="M228" s="155">
        <v>4791</v>
      </c>
      <c r="N228" s="155">
        <v>20338</v>
      </c>
      <c r="O228" s="165">
        <v>3.2087277394513077E-3</v>
      </c>
      <c r="P228" s="165">
        <v>5.5991041433370659E-3</v>
      </c>
      <c r="Q228" s="165">
        <v>5.0556117290192111E-3</v>
      </c>
      <c r="R228" s="165">
        <v>2.0872469213107912E-3</v>
      </c>
      <c r="S228" s="165">
        <v>3.933523453633592E-3</v>
      </c>
      <c r="U228" s="234"/>
      <c r="V228" s="143" t="s">
        <v>521</v>
      </c>
      <c r="W228" s="72" t="s">
        <v>280</v>
      </c>
      <c r="X228" s="177">
        <v>15</v>
      </c>
      <c r="Y228" s="177">
        <v>20</v>
      </c>
      <c r="Z228" s="177" t="s">
        <v>317</v>
      </c>
      <c r="AA228" s="177" t="s">
        <v>317</v>
      </c>
      <c r="AB228" s="177">
        <v>40</v>
      </c>
      <c r="AC228" s="40"/>
      <c r="AD228" s="172">
        <v>2.4065458045884809E-3</v>
      </c>
      <c r="AE228" s="172">
        <v>3.7327360955580441E-3</v>
      </c>
      <c r="AF228" s="172" t="s">
        <v>317</v>
      </c>
      <c r="AG228" s="172" t="s">
        <v>317</v>
      </c>
      <c r="AH228" s="172">
        <v>1.966761726816796E-3</v>
      </c>
      <c r="AJ228" s="234"/>
      <c r="AK228" s="143" t="s">
        <v>521</v>
      </c>
      <c r="AL228" s="72" t="s">
        <v>280</v>
      </c>
      <c r="AM228" s="155" t="s">
        <v>317</v>
      </c>
      <c r="AN228" s="155">
        <v>10</v>
      </c>
      <c r="AO228" s="155">
        <v>15</v>
      </c>
      <c r="AP228" s="155" t="s">
        <v>317</v>
      </c>
      <c r="AQ228" s="155">
        <v>40</v>
      </c>
      <c r="AR228" s="87"/>
      <c r="AS228" s="172" t="s">
        <v>317</v>
      </c>
      <c r="AT228" s="172">
        <v>1.866368047779022E-3</v>
      </c>
      <c r="AU228" s="172">
        <v>3.7917087967644083E-3</v>
      </c>
      <c r="AV228" s="172" t="s">
        <v>317</v>
      </c>
      <c r="AW228" s="172">
        <v>1.966761726816796E-3</v>
      </c>
      <c r="AY228" s="234"/>
      <c r="AZ228" s="143" t="s">
        <v>521</v>
      </c>
      <c r="BA228" s="72" t="s">
        <v>280</v>
      </c>
      <c r="BB228" s="165">
        <v>0.75</v>
      </c>
      <c r="BC228" s="165">
        <v>0.66666666666666663</v>
      </c>
      <c r="BD228" s="165" t="s">
        <v>317</v>
      </c>
      <c r="BE228" s="165" t="s">
        <v>317</v>
      </c>
      <c r="BF228" s="165">
        <v>0.5</v>
      </c>
    </row>
    <row r="229" spans="1:58" ht="18" customHeight="1" x14ac:dyDescent="0.25">
      <c r="A229" s="234"/>
      <c r="B229" s="143" t="s">
        <v>525</v>
      </c>
      <c r="C229" s="72" t="s">
        <v>281</v>
      </c>
      <c r="D229" s="155">
        <v>35</v>
      </c>
      <c r="E229" s="155">
        <v>75</v>
      </c>
      <c r="F229" s="155">
        <v>45</v>
      </c>
      <c r="G229" s="155">
        <v>25</v>
      </c>
      <c r="H229" s="155">
        <v>180</v>
      </c>
      <c r="J229" s="155">
        <v>9101</v>
      </c>
      <c r="K229" s="155">
        <v>8872</v>
      </c>
      <c r="L229" s="155">
        <v>6752</v>
      </c>
      <c r="M229" s="155">
        <v>9606</v>
      </c>
      <c r="N229" s="155">
        <v>34331</v>
      </c>
      <c r="O229" s="165">
        <v>3.8457312383254586E-3</v>
      </c>
      <c r="P229" s="165">
        <v>8.4535617673579793E-3</v>
      </c>
      <c r="Q229" s="165">
        <v>6.6646919431279624E-3</v>
      </c>
      <c r="R229" s="165">
        <v>2.6025400791172184E-3</v>
      </c>
      <c r="S229" s="165">
        <v>5.2430747720718885E-3</v>
      </c>
      <c r="U229" s="234"/>
      <c r="V229" s="143" t="s">
        <v>525</v>
      </c>
      <c r="W229" s="72" t="s">
        <v>281</v>
      </c>
      <c r="X229" s="177">
        <v>30</v>
      </c>
      <c r="Y229" s="177">
        <v>60</v>
      </c>
      <c r="Z229" s="177">
        <v>10</v>
      </c>
      <c r="AA229" s="177" t="s">
        <v>317</v>
      </c>
      <c r="AB229" s="177">
        <v>100</v>
      </c>
      <c r="AC229" s="40"/>
      <c r="AD229" s="172">
        <v>3.2963410614218216E-3</v>
      </c>
      <c r="AE229" s="172">
        <v>6.762849413886384E-3</v>
      </c>
      <c r="AF229" s="172">
        <v>1.4810426540284359E-3</v>
      </c>
      <c r="AG229" s="172" t="s">
        <v>317</v>
      </c>
      <c r="AH229" s="172">
        <v>2.9128193178177158E-3</v>
      </c>
      <c r="AJ229" s="234"/>
      <c r="AK229" s="143" t="s">
        <v>525</v>
      </c>
      <c r="AL229" s="72" t="s">
        <v>281</v>
      </c>
      <c r="AM229" s="155" t="s">
        <v>317</v>
      </c>
      <c r="AN229" s="155">
        <v>15</v>
      </c>
      <c r="AO229" s="155">
        <v>35</v>
      </c>
      <c r="AP229" s="155">
        <v>25</v>
      </c>
      <c r="AQ229" s="155">
        <v>80</v>
      </c>
      <c r="AR229" s="87"/>
      <c r="AS229" s="172" t="s">
        <v>317</v>
      </c>
      <c r="AT229" s="172">
        <v>1.690712353471596E-3</v>
      </c>
      <c r="AU229" s="172">
        <v>5.1836492890995258E-3</v>
      </c>
      <c r="AV229" s="172">
        <v>2.6025400791172184E-3</v>
      </c>
      <c r="AW229" s="172">
        <v>2.3302554542541727E-3</v>
      </c>
      <c r="AY229" s="234"/>
      <c r="AZ229" s="143" t="s">
        <v>525</v>
      </c>
      <c r="BA229" s="72" t="s">
        <v>281</v>
      </c>
      <c r="BB229" s="165">
        <v>0.8571428571428571</v>
      </c>
      <c r="BC229" s="165">
        <v>0.8</v>
      </c>
      <c r="BD229" s="165">
        <v>0.22222222222222221</v>
      </c>
      <c r="BE229" s="165" t="s">
        <v>317</v>
      </c>
      <c r="BF229" s="165">
        <v>0.55555555555555558</v>
      </c>
    </row>
    <row r="230" spans="1:58" ht="18" customHeight="1" x14ac:dyDescent="0.25">
      <c r="A230" s="234"/>
      <c r="B230" s="143" t="s">
        <v>536</v>
      </c>
      <c r="C230" s="72" t="s">
        <v>282</v>
      </c>
      <c r="D230" s="155">
        <v>20</v>
      </c>
      <c r="E230" s="155">
        <v>50</v>
      </c>
      <c r="F230" s="155">
        <v>30</v>
      </c>
      <c r="G230" s="155">
        <v>15</v>
      </c>
      <c r="H230" s="155">
        <v>115</v>
      </c>
      <c r="J230" s="155">
        <v>5143</v>
      </c>
      <c r="K230" s="155">
        <v>5260</v>
      </c>
      <c r="L230" s="155">
        <v>4204</v>
      </c>
      <c r="M230" s="155">
        <v>4783</v>
      </c>
      <c r="N230" s="155">
        <v>19390</v>
      </c>
      <c r="O230" s="165">
        <v>3.8887808671981333E-3</v>
      </c>
      <c r="P230" s="165">
        <v>9.5057034220532317E-3</v>
      </c>
      <c r="Q230" s="165">
        <v>7.136060894386299E-3</v>
      </c>
      <c r="R230" s="165">
        <v>3.1361070457871631E-3</v>
      </c>
      <c r="S230" s="165">
        <v>5.9308922124806599E-3</v>
      </c>
      <c r="U230" s="234"/>
      <c r="V230" s="143" t="s">
        <v>536</v>
      </c>
      <c r="W230" s="72" t="s">
        <v>282</v>
      </c>
      <c r="X230" s="177">
        <v>15</v>
      </c>
      <c r="Y230" s="177">
        <v>30</v>
      </c>
      <c r="Z230" s="177">
        <v>10</v>
      </c>
      <c r="AA230" s="177" t="s">
        <v>317</v>
      </c>
      <c r="AB230" s="177">
        <v>60</v>
      </c>
      <c r="AC230" s="40"/>
      <c r="AD230" s="172">
        <v>2.9165856503986002E-3</v>
      </c>
      <c r="AE230" s="172">
        <v>5.7034220532319393E-3</v>
      </c>
      <c r="AF230" s="172">
        <v>2.3786869647954329E-3</v>
      </c>
      <c r="AG230" s="172" t="s">
        <v>317</v>
      </c>
      <c r="AH230" s="172">
        <v>3.0943785456420837E-3</v>
      </c>
      <c r="AJ230" s="234"/>
      <c r="AK230" s="143" t="s">
        <v>536</v>
      </c>
      <c r="AL230" s="72" t="s">
        <v>282</v>
      </c>
      <c r="AM230" s="155" t="s">
        <v>317</v>
      </c>
      <c r="AN230" s="155">
        <v>20</v>
      </c>
      <c r="AO230" s="155">
        <v>20</v>
      </c>
      <c r="AP230" s="155">
        <v>10</v>
      </c>
      <c r="AQ230" s="155">
        <v>55</v>
      </c>
      <c r="AR230" s="87"/>
      <c r="AS230" s="172" t="s">
        <v>317</v>
      </c>
      <c r="AT230" s="172">
        <v>3.8022813688212928E-3</v>
      </c>
      <c r="AU230" s="172">
        <v>4.7573739295908657E-3</v>
      </c>
      <c r="AV230" s="172">
        <v>2.0907380305247754E-3</v>
      </c>
      <c r="AW230" s="172">
        <v>2.8365136668385767E-3</v>
      </c>
      <c r="AY230" s="234"/>
      <c r="AZ230" s="143" t="s">
        <v>536</v>
      </c>
      <c r="BA230" s="72" t="s">
        <v>282</v>
      </c>
      <c r="BB230" s="165">
        <v>0.75</v>
      </c>
      <c r="BC230" s="165">
        <v>0.6</v>
      </c>
      <c r="BD230" s="165">
        <v>0.33333333333333331</v>
      </c>
      <c r="BE230" s="165" t="s">
        <v>317</v>
      </c>
      <c r="BF230" s="165">
        <v>0.52173913043478259</v>
      </c>
    </row>
    <row r="231" spans="1:58" ht="18" customHeight="1" x14ac:dyDescent="0.25">
      <c r="A231" s="234"/>
      <c r="B231" s="143" t="s">
        <v>541</v>
      </c>
      <c r="C231" s="72" t="s">
        <v>283</v>
      </c>
      <c r="D231" s="155">
        <v>60</v>
      </c>
      <c r="E231" s="155">
        <v>115</v>
      </c>
      <c r="F231" s="155">
        <v>55</v>
      </c>
      <c r="G231" s="155">
        <v>25</v>
      </c>
      <c r="H231" s="155">
        <v>255</v>
      </c>
      <c r="J231" s="155">
        <v>11457</v>
      </c>
      <c r="K231" s="155">
        <v>10126</v>
      </c>
      <c r="L231" s="155">
        <v>7094</v>
      </c>
      <c r="M231" s="155">
        <v>7677</v>
      </c>
      <c r="N231" s="155">
        <v>36354</v>
      </c>
      <c r="O231" s="165">
        <v>5.236973029588898E-3</v>
      </c>
      <c r="P231" s="165">
        <v>1.1356903021923761E-2</v>
      </c>
      <c r="Q231" s="165">
        <v>7.7530307301945309E-3</v>
      </c>
      <c r="R231" s="165">
        <v>3.2564803959880162E-3</v>
      </c>
      <c r="S231" s="165">
        <v>7.0143588050833473E-3</v>
      </c>
      <c r="U231" s="234"/>
      <c r="V231" s="143" t="s">
        <v>541</v>
      </c>
      <c r="W231" s="72" t="s">
        <v>283</v>
      </c>
      <c r="X231" s="177">
        <v>35</v>
      </c>
      <c r="Y231" s="177">
        <v>70</v>
      </c>
      <c r="Z231" s="177">
        <v>10</v>
      </c>
      <c r="AA231" s="177" t="s">
        <v>317</v>
      </c>
      <c r="AB231" s="177">
        <v>125</v>
      </c>
      <c r="AC231" s="40"/>
      <c r="AD231" s="172">
        <v>3.054900933926857E-3</v>
      </c>
      <c r="AE231" s="172">
        <v>6.9128974916057677E-3</v>
      </c>
      <c r="AF231" s="172">
        <v>1.40964195094446E-3</v>
      </c>
      <c r="AG231" s="172" t="s">
        <v>317</v>
      </c>
      <c r="AH231" s="172">
        <v>3.4384111789624249E-3</v>
      </c>
      <c r="AJ231" s="234"/>
      <c r="AK231" s="143" t="s">
        <v>541</v>
      </c>
      <c r="AL231" s="72" t="s">
        <v>283</v>
      </c>
      <c r="AM231" s="155">
        <v>25</v>
      </c>
      <c r="AN231" s="155">
        <v>40</v>
      </c>
      <c r="AO231" s="155">
        <v>45</v>
      </c>
      <c r="AP231" s="155">
        <v>20</v>
      </c>
      <c r="AQ231" s="155">
        <v>130</v>
      </c>
      <c r="AR231" s="87"/>
      <c r="AS231" s="172">
        <v>2.1820720956620405E-3</v>
      </c>
      <c r="AT231" s="172">
        <v>3.9502271380604387E-3</v>
      </c>
      <c r="AU231" s="172">
        <v>6.3433887792500709E-3</v>
      </c>
      <c r="AV231" s="172">
        <v>2.6051843167904129E-3</v>
      </c>
      <c r="AW231" s="172">
        <v>3.5759476261209219E-3</v>
      </c>
      <c r="AY231" s="234"/>
      <c r="AZ231" s="143" t="s">
        <v>541</v>
      </c>
      <c r="BA231" s="72" t="s">
        <v>283</v>
      </c>
      <c r="BB231" s="165">
        <v>0.58333333333333337</v>
      </c>
      <c r="BC231" s="165">
        <v>0.60869565217391308</v>
      </c>
      <c r="BD231" s="165">
        <v>0.18181818181818182</v>
      </c>
      <c r="BE231" s="165" t="s">
        <v>317</v>
      </c>
      <c r="BF231" s="165">
        <v>0.49019607843137253</v>
      </c>
    </row>
    <row r="232" spans="1:58" ht="18" customHeight="1" x14ac:dyDescent="0.25">
      <c r="A232" s="234"/>
      <c r="B232" s="143" t="s">
        <v>543</v>
      </c>
      <c r="C232" s="72" t="s">
        <v>284</v>
      </c>
      <c r="D232" s="155">
        <v>15</v>
      </c>
      <c r="E232" s="155">
        <v>55</v>
      </c>
      <c r="F232" s="155">
        <v>35</v>
      </c>
      <c r="G232" s="155">
        <v>25</v>
      </c>
      <c r="H232" s="155">
        <v>125</v>
      </c>
      <c r="J232" s="155">
        <v>5853</v>
      </c>
      <c r="K232" s="155">
        <v>5018</v>
      </c>
      <c r="L232" s="155">
        <v>3561</v>
      </c>
      <c r="M232" s="155">
        <v>5443</v>
      </c>
      <c r="N232" s="155">
        <v>19875</v>
      </c>
      <c r="O232" s="165">
        <v>2.5627883136852894E-3</v>
      </c>
      <c r="P232" s="165">
        <v>1.096054204862495E-2</v>
      </c>
      <c r="Q232" s="165">
        <v>9.8286998034260043E-3</v>
      </c>
      <c r="R232" s="165">
        <v>4.5930553003858164E-3</v>
      </c>
      <c r="S232" s="165">
        <v>6.2893081761006293E-3</v>
      </c>
      <c r="U232" s="234"/>
      <c r="V232" s="143" t="s">
        <v>543</v>
      </c>
      <c r="W232" s="72" t="s">
        <v>284</v>
      </c>
      <c r="X232" s="177">
        <v>10</v>
      </c>
      <c r="Y232" s="177">
        <v>40</v>
      </c>
      <c r="Z232" s="177">
        <v>10</v>
      </c>
      <c r="AA232" s="177" t="s">
        <v>317</v>
      </c>
      <c r="AB232" s="177">
        <v>65</v>
      </c>
      <c r="AC232" s="40"/>
      <c r="AD232" s="172">
        <v>1.7085255424568598E-3</v>
      </c>
      <c r="AE232" s="172">
        <v>7.971303308090873E-3</v>
      </c>
      <c r="AF232" s="172">
        <v>2.808199943836001E-3</v>
      </c>
      <c r="AG232" s="172" t="s">
        <v>317</v>
      </c>
      <c r="AH232" s="172">
        <v>3.2704402515723271E-3</v>
      </c>
      <c r="AJ232" s="234"/>
      <c r="AK232" s="143" t="s">
        <v>543</v>
      </c>
      <c r="AL232" s="72" t="s">
        <v>284</v>
      </c>
      <c r="AM232" s="155" t="s">
        <v>317</v>
      </c>
      <c r="AN232" s="155">
        <v>10</v>
      </c>
      <c r="AO232" s="155">
        <v>25</v>
      </c>
      <c r="AP232" s="155">
        <v>20</v>
      </c>
      <c r="AQ232" s="155">
        <v>55</v>
      </c>
      <c r="AR232" s="87"/>
      <c r="AS232" s="172" t="s">
        <v>317</v>
      </c>
      <c r="AT232" s="172">
        <v>1.9928258270227183E-3</v>
      </c>
      <c r="AU232" s="172">
        <v>7.0204998595900028E-3</v>
      </c>
      <c r="AV232" s="172">
        <v>3.6744442403086534E-3</v>
      </c>
      <c r="AW232" s="172">
        <v>2.7672955974842768E-3</v>
      </c>
      <c r="AY232" s="234"/>
      <c r="AZ232" s="143" t="s">
        <v>543</v>
      </c>
      <c r="BA232" s="72" t="s">
        <v>284</v>
      </c>
      <c r="BB232" s="165">
        <v>0.66666666666666663</v>
      </c>
      <c r="BC232" s="165">
        <v>0.72727272727272729</v>
      </c>
      <c r="BD232" s="165">
        <v>0.2857142857142857</v>
      </c>
      <c r="BE232" s="165" t="s">
        <v>317</v>
      </c>
      <c r="BF232" s="165">
        <v>0.52</v>
      </c>
    </row>
    <row r="233" spans="1:58" ht="18" customHeight="1" x14ac:dyDescent="0.25">
      <c r="A233" s="234"/>
      <c r="B233" s="143" t="s">
        <v>551</v>
      </c>
      <c r="C233" s="72" t="s">
        <v>285</v>
      </c>
      <c r="D233" s="155">
        <v>40</v>
      </c>
      <c r="E233" s="155">
        <v>60</v>
      </c>
      <c r="F233" s="155">
        <v>40</v>
      </c>
      <c r="G233" s="155">
        <v>35</v>
      </c>
      <c r="H233" s="155">
        <v>175</v>
      </c>
      <c r="J233" s="155">
        <v>7731</v>
      </c>
      <c r="K233" s="155">
        <v>6185</v>
      </c>
      <c r="L233" s="155">
        <v>4550</v>
      </c>
      <c r="M233" s="155">
        <v>4920</v>
      </c>
      <c r="N233" s="155">
        <v>23386</v>
      </c>
      <c r="O233" s="165">
        <v>5.1739749062217049E-3</v>
      </c>
      <c r="P233" s="165">
        <v>9.7008892481810841E-3</v>
      </c>
      <c r="Q233" s="165">
        <v>8.7912087912087912E-3</v>
      </c>
      <c r="R233" s="165">
        <v>7.1138211382113818E-3</v>
      </c>
      <c r="S233" s="165">
        <v>7.4831095527238519E-3</v>
      </c>
      <c r="U233" s="234"/>
      <c r="V233" s="143" t="s">
        <v>551</v>
      </c>
      <c r="W233" s="72" t="s">
        <v>285</v>
      </c>
      <c r="X233" s="177">
        <v>35</v>
      </c>
      <c r="Y233" s="177">
        <v>55</v>
      </c>
      <c r="Z233" s="177">
        <v>15</v>
      </c>
      <c r="AA233" s="177">
        <v>10</v>
      </c>
      <c r="AB233" s="177">
        <v>110</v>
      </c>
      <c r="AC233" s="40"/>
      <c r="AD233" s="172">
        <v>4.5272280429439916E-3</v>
      </c>
      <c r="AE233" s="172">
        <v>8.8924818108326604E-3</v>
      </c>
      <c r="AF233" s="172">
        <v>3.2967032967032967E-3</v>
      </c>
      <c r="AG233" s="172">
        <v>2.0325203252032522E-3</v>
      </c>
      <c r="AH233" s="172">
        <v>4.7036688617121351E-3</v>
      </c>
      <c r="AJ233" s="234"/>
      <c r="AK233" s="143" t="s">
        <v>551</v>
      </c>
      <c r="AL233" s="72" t="s">
        <v>285</v>
      </c>
      <c r="AM233" s="155" t="s">
        <v>317</v>
      </c>
      <c r="AN233" s="155" t="s">
        <v>317</v>
      </c>
      <c r="AO233" s="155">
        <v>25</v>
      </c>
      <c r="AP233" s="155">
        <v>25</v>
      </c>
      <c r="AQ233" s="155">
        <v>60</v>
      </c>
      <c r="AR233" s="87"/>
      <c r="AS233" s="172" t="s">
        <v>317</v>
      </c>
      <c r="AT233" s="172" t="s">
        <v>317</v>
      </c>
      <c r="AU233" s="172">
        <v>5.4945054945054949E-3</v>
      </c>
      <c r="AV233" s="172">
        <v>5.08130081300813E-3</v>
      </c>
      <c r="AW233" s="172">
        <v>2.5656375609338922E-3</v>
      </c>
      <c r="AY233" s="234"/>
      <c r="AZ233" s="143" t="s">
        <v>551</v>
      </c>
      <c r="BA233" s="72" t="s">
        <v>285</v>
      </c>
      <c r="BB233" s="165">
        <v>0.875</v>
      </c>
      <c r="BC233" s="165">
        <v>0.91666666666666663</v>
      </c>
      <c r="BD233" s="165">
        <v>0.375</v>
      </c>
      <c r="BE233" s="165">
        <v>0.2857142857142857</v>
      </c>
      <c r="BF233" s="165">
        <v>0.62857142857142856</v>
      </c>
    </row>
    <row r="234" spans="1:58" ht="18" customHeight="1" x14ac:dyDescent="0.25">
      <c r="A234" s="234"/>
      <c r="B234" s="143" t="s">
        <v>552</v>
      </c>
      <c r="C234" s="72" t="s">
        <v>286</v>
      </c>
      <c r="D234" s="155">
        <v>25</v>
      </c>
      <c r="E234" s="155">
        <v>40</v>
      </c>
      <c r="F234" s="155">
        <v>30</v>
      </c>
      <c r="G234" s="155">
        <v>15</v>
      </c>
      <c r="H234" s="155">
        <v>110</v>
      </c>
      <c r="J234" s="155">
        <v>5762</v>
      </c>
      <c r="K234" s="155">
        <v>5745</v>
      </c>
      <c r="L234" s="155">
        <v>4466</v>
      </c>
      <c r="M234" s="155">
        <v>4936</v>
      </c>
      <c r="N234" s="155">
        <v>20909</v>
      </c>
      <c r="O234" s="165">
        <v>4.3387712599791736E-3</v>
      </c>
      <c r="P234" s="165">
        <v>6.9625761531766752E-3</v>
      </c>
      <c r="Q234" s="165">
        <v>6.717420510523959E-3</v>
      </c>
      <c r="R234" s="165">
        <v>3.0388978930307943E-3</v>
      </c>
      <c r="S234" s="165">
        <v>5.2608924386627768E-3</v>
      </c>
      <c r="U234" s="234"/>
      <c r="V234" s="143" t="s">
        <v>552</v>
      </c>
      <c r="W234" s="72" t="s">
        <v>286</v>
      </c>
      <c r="X234" s="177">
        <v>25</v>
      </c>
      <c r="Y234" s="177">
        <v>35</v>
      </c>
      <c r="Z234" s="177">
        <v>10</v>
      </c>
      <c r="AA234" s="177" t="s">
        <v>317</v>
      </c>
      <c r="AB234" s="177">
        <v>65</v>
      </c>
      <c r="AC234" s="40"/>
      <c r="AD234" s="172">
        <v>4.3387712599791736E-3</v>
      </c>
      <c r="AE234" s="172">
        <v>6.0922541340295913E-3</v>
      </c>
      <c r="AF234" s="172">
        <v>2.2391401701746527E-3</v>
      </c>
      <c r="AG234" s="172" t="s">
        <v>317</v>
      </c>
      <c r="AH234" s="172">
        <v>3.1087091683007317E-3</v>
      </c>
      <c r="AJ234" s="234"/>
      <c r="AK234" s="143" t="s">
        <v>552</v>
      </c>
      <c r="AL234" s="72" t="s">
        <v>286</v>
      </c>
      <c r="AM234" s="155" t="s">
        <v>317</v>
      </c>
      <c r="AN234" s="155" t="s">
        <v>317</v>
      </c>
      <c r="AO234" s="155">
        <v>25</v>
      </c>
      <c r="AP234" s="155">
        <v>15</v>
      </c>
      <c r="AQ234" s="155">
        <v>45</v>
      </c>
      <c r="AR234" s="87"/>
      <c r="AS234" s="172" t="s">
        <v>317</v>
      </c>
      <c r="AT234" s="172" t="s">
        <v>317</v>
      </c>
      <c r="AU234" s="172">
        <v>5.5978504254366327E-3</v>
      </c>
      <c r="AV234" s="172">
        <v>3.0388978930307943E-3</v>
      </c>
      <c r="AW234" s="172">
        <v>2.152183270362045E-3</v>
      </c>
      <c r="AY234" s="234"/>
      <c r="AZ234" s="143" t="s">
        <v>552</v>
      </c>
      <c r="BA234" s="72" t="s">
        <v>286</v>
      </c>
      <c r="BB234" s="165">
        <v>1</v>
      </c>
      <c r="BC234" s="165">
        <v>0.875</v>
      </c>
      <c r="BD234" s="165">
        <v>0.33333333333333331</v>
      </c>
      <c r="BE234" s="165" t="s">
        <v>317</v>
      </c>
      <c r="BF234" s="165">
        <v>0.59090909090909094</v>
      </c>
    </row>
    <row r="235" spans="1:58" ht="18" customHeight="1" x14ac:dyDescent="0.25">
      <c r="A235" s="234"/>
      <c r="B235" s="143" t="s">
        <v>554</v>
      </c>
      <c r="C235" s="72" t="s">
        <v>287</v>
      </c>
      <c r="D235" s="155">
        <v>25</v>
      </c>
      <c r="E235" s="155">
        <v>45</v>
      </c>
      <c r="F235" s="155">
        <v>35</v>
      </c>
      <c r="G235" s="155">
        <v>15</v>
      </c>
      <c r="H235" s="155">
        <v>120</v>
      </c>
      <c r="J235" s="155">
        <v>6138</v>
      </c>
      <c r="K235" s="155">
        <v>5526</v>
      </c>
      <c r="L235" s="155">
        <v>4204</v>
      </c>
      <c r="M235" s="155">
        <v>4804</v>
      </c>
      <c r="N235" s="155">
        <v>20672</v>
      </c>
      <c r="O235" s="165">
        <v>4.0729879439556863E-3</v>
      </c>
      <c r="P235" s="165">
        <v>8.1433224755700327E-3</v>
      </c>
      <c r="Q235" s="165">
        <v>8.3254043767840152E-3</v>
      </c>
      <c r="R235" s="165">
        <v>3.1223980016652788E-3</v>
      </c>
      <c r="S235" s="165">
        <v>5.8049535603715173E-3</v>
      </c>
      <c r="U235" s="234"/>
      <c r="V235" s="143" t="s">
        <v>554</v>
      </c>
      <c r="W235" s="72" t="s">
        <v>287</v>
      </c>
      <c r="X235" s="177">
        <v>20</v>
      </c>
      <c r="Y235" s="177">
        <v>25</v>
      </c>
      <c r="Z235" s="177">
        <v>10</v>
      </c>
      <c r="AA235" s="177" t="s">
        <v>317</v>
      </c>
      <c r="AB235" s="177">
        <v>60</v>
      </c>
      <c r="AC235" s="40"/>
      <c r="AD235" s="172">
        <v>3.2583903551645487E-3</v>
      </c>
      <c r="AE235" s="172">
        <v>4.5240680419833517E-3</v>
      </c>
      <c r="AF235" s="172">
        <v>2.3786869647954329E-3</v>
      </c>
      <c r="AG235" s="172" t="s">
        <v>317</v>
      </c>
      <c r="AH235" s="172">
        <v>2.9024767801857586E-3</v>
      </c>
      <c r="AJ235" s="234"/>
      <c r="AK235" s="143" t="s">
        <v>554</v>
      </c>
      <c r="AL235" s="72" t="s">
        <v>287</v>
      </c>
      <c r="AM235" s="155" t="s">
        <v>317</v>
      </c>
      <c r="AN235" s="155">
        <v>20</v>
      </c>
      <c r="AO235" s="155">
        <v>25</v>
      </c>
      <c r="AP235" s="155">
        <v>15</v>
      </c>
      <c r="AQ235" s="155">
        <v>60</v>
      </c>
      <c r="AR235" s="87"/>
      <c r="AS235" s="172" t="s">
        <v>317</v>
      </c>
      <c r="AT235" s="172">
        <v>3.619254433586681E-3</v>
      </c>
      <c r="AU235" s="172">
        <v>5.9467174119885819E-3</v>
      </c>
      <c r="AV235" s="172">
        <v>3.1223980016652788E-3</v>
      </c>
      <c r="AW235" s="172">
        <v>2.9024767801857586E-3</v>
      </c>
      <c r="AY235" s="234"/>
      <c r="AZ235" s="143" t="s">
        <v>554</v>
      </c>
      <c r="BA235" s="72" t="s">
        <v>287</v>
      </c>
      <c r="BB235" s="165">
        <v>0.8</v>
      </c>
      <c r="BC235" s="165">
        <v>0.55555555555555558</v>
      </c>
      <c r="BD235" s="165">
        <v>0.2857142857142857</v>
      </c>
      <c r="BE235" s="165" t="s">
        <v>317</v>
      </c>
      <c r="BF235" s="165">
        <v>0.5</v>
      </c>
    </row>
    <row r="236" spans="1:58" ht="18" customHeight="1" x14ac:dyDescent="0.25">
      <c r="A236" s="234"/>
      <c r="B236" s="143" t="s">
        <v>560</v>
      </c>
      <c r="C236" s="72" t="s">
        <v>288</v>
      </c>
      <c r="D236" s="155">
        <v>25</v>
      </c>
      <c r="E236" s="155">
        <v>60</v>
      </c>
      <c r="F236" s="155">
        <v>30</v>
      </c>
      <c r="G236" s="155">
        <v>20</v>
      </c>
      <c r="H236" s="155">
        <v>140</v>
      </c>
      <c r="J236" s="155">
        <v>8506</v>
      </c>
      <c r="K236" s="155">
        <v>8335</v>
      </c>
      <c r="L236" s="155">
        <v>6618</v>
      </c>
      <c r="M236" s="155">
        <v>7935</v>
      </c>
      <c r="N236" s="155">
        <v>31394</v>
      </c>
      <c r="O236" s="165">
        <v>2.9391018104867155E-3</v>
      </c>
      <c r="P236" s="165">
        <v>7.1985602879424118E-3</v>
      </c>
      <c r="Q236" s="165">
        <v>4.5330915684496827E-3</v>
      </c>
      <c r="R236" s="165">
        <v>2.520478890989288E-3</v>
      </c>
      <c r="S236" s="165">
        <v>4.4594508504809836E-3</v>
      </c>
      <c r="U236" s="234"/>
      <c r="V236" s="143" t="s">
        <v>560</v>
      </c>
      <c r="W236" s="72" t="s">
        <v>288</v>
      </c>
      <c r="X236" s="177">
        <v>20</v>
      </c>
      <c r="Y236" s="177">
        <v>45</v>
      </c>
      <c r="Z236" s="177" t="s">
        <v>317</v>
      </c>
      <c r="AA236" s="177" t="s">
        <v>317</v>
      </c>
      <c r="AB236" s="177">
        <v>80</v>
      </c>
      <c r="AC236" s="40"/>
      <c r="AD236" s="172">
        <v>2.3512814483893723E-3</v>
      </c>
      <c r="AE236" s="172">
        <v>5.3989202159568086E-3</v>
      </c>
      <c r="AF236" s="172" t="s">
        <v>317</v>
      </c>
      <c r="AG236" s="172" t="s">
        <v>317</v>
      </c>
      <c r="AH236" s="172">
        <v>2.5482576288462762E-3</v>
      </c>
      <c r="AJ236" s="234"/>
      <c r="AK236" s="143" t="s">
        <v>560</v>
      </c>
      <c r="AL236" s="72" t="s">
        <v>288</v>
      </c>
      <c r="AM236" s="155" t="s">
        <v>317</v>
      </c>
      <c r="AN236" s="155">
        <v>15</v>
      </c>
      <c r="AO236" s="155">
        <v>25</v>
      </c>
      <c r="AP236" s="155">
        <v>20</v>
      </c>
      <c r="AQ236" s="155">
        <v>65</v>
      </c>
      <c r="AR236" s="87"/>
      <c r="AS236" s="172" t="s">
        <v>317</v>
      </c>
      <c r="AT236" s="172">
        <v>1.7996400719856029E-3</v>
      </c>
      <c r="AU236" s="172">
        <v>3.7775763070414022E-3</v>
      </c>
      <c r="AV236" s="172">
        <v>2.520478890989288E-3</v>
      </c>
      <c r="AW236" s="172">
        <v>2.0704593234375994E-3</v>
      </c>
      <c r="AY236" s="234"/>
      <c r="AZ236" s="143" t="s">
        <v>560</v>
      </c>
      <c r="BA236" s="72" t="s">
        <v>288</v>
      </c>
      <c r="BB236" s="165">
        <v>0.8</v>
      </c>
      <c r="BC236" s="165">
        <v>0.75</v>
      </c>
      <c r="BD236" s="165" t="s">
        <v>317</v>
      </c>
      <c r="BE236" s="165" t="s">
        <v>317</v>
      </c>
      <c r="BF236" s="165">
        <v>0.5714285714285714</v>
      </c>
    </row>
    <row r="237" spans="1:58" ht="18" customHeight="1" x14ac:dyDescent="0.25">
      <c r="A237" s="234"/>
      <c r="B237" s="143" t="s">
        <v>566</v>
      </c>
      <c r="C237" s="72" t="s">
        <v>289</v>
      </c>
      <c r="D237" s="155">
        <v>40</v>
      </c>
      <c r="E237" s="155">
        <v>95</v>
      </c>
      <c r="F237" s="155">
        <v>45</v>
      </c>
      <c r="G237" s="155">
        <v>20</v>
      </c>
      <c r="H237" s="155">
        <v>200</v>
      </c>
      <c r="J237" s="155">
        <v>8139</v>
      </c>
      <c r="K237" s="155">
        <v>7257</v>
      </c>
      <c r="L237" s="155">
        <v>5127</v>
      </c>
      <c r="M237" s="155">
        <v>5159</v>
      </c>
      <c r="N237" s="155">
        <v>25682</v>
      </c>
      <c r="O237" s="165">
        <v>4.9146086742843098E-3</v>
      </c>
      <c r="P237" s="165">
        <v>1.3090808874190436E-2</v>
      </c>
      <c r="Q237" s="165">
        <v>8.777062609713282E-3</v>
      </c>
      <c r="R237" s="165">
        <v>3.8767202946307423E-3</v>
      </c>
      <c r="S237" s="165">
        <v>7.7875554863328401E-3</v>
      </c>
      <c r="U237" s="234"/>
      <c r="V237" s="143" t="s">
        <v>566</v>
      </c>
      <c r="W237" s="72" t="s">
        <v>289</v>
      </c>
      <c r="X237" s="177">
        <v>35</v>
      </c>
      <c r="Y237" s="177">
        <v>85</v>
      </c>
      <c r="Z237" s="177">
        <v>10</v>
      </c>
      <c r="AA237" s="177" t="s">
        <v>317</v>
      </c>
      <c r="AB237" s="177">
        <v>130</v>
      </c>
      <c r="AC237" s="40"/>
      <c r="AD237" s="172">
        <v>4.3002825899987711E-3</v>
      </c>
      <c r="AE237" s="172">
        <v>1.1712828992696706E-2</v>
      </c>
      <c r="AF237" s="172">
        <v>1.9504583577140628E-3</v>
      </c>
      <c r="AG237" s="172" t="s">
        <v>317</v>
      </c>
      <c r="AH237" s="172">
        <v>5.0619110661163464E-3</v>
      </c>
      <c r="AJ237" s="234"/>
      <c r="AK237" s="143" t="s">
        <v>566</v>
      </c>
      <c r="AL237" s="72" t="s">
        <v>289</v>
      </c>
      <c r="AM237" s="155" t="s">
        <v>317</v>
      </c>
      <c r="AN237" s="155" t="s">
        <v>317</v>
      </c>
      <c r="AO237" s="155">
        <v>35</v>
      </c>
      <c r="AP237" s="155">
        <v>20</v>
      </c>
      <c r="AQ237" s="155">
        <v>70</v>
      </c>
      <c r="AR237" s="87"/>
      <c r="AS237" s="172" t="s">
        <v>317</v>
      </c>
      <c r="AT237" s="172" t="s">
        <v>317</v>
      </c>
      <c r="AU237" s="172">
        <v>6.8266042519992201E-3</v>
      </c>
      <c r="AV237" s="172">
        <v>3.8767202946307423E-3</v>
      </c>
      <c r="AW237" s="172">
        <v>2.7256444202164941E-3</v>
      </c>
      <c r="AY237" s="234"/>
      <c r="AZ237" s="143" t="s">
        <v>566</v>
      </c>
      <c r="BA237" s="72" t="s">
        <v>289</v>
      </c>
      <c r="BB237" s="165">
        <v>0.875</v>
      </c>
      <c r="BC237" s="165">
        <v>0.89473684210526316</v>
      </c>
      <c r="BD237" s="165">
        <v>0.22222222222222221</v>
      </c>
      <c r="BE237" s="165" t="s">
        <v>317</v>
      </c>
      <c r="BF237" s="165">
        <v>0.65</v>
      </c>
    </row>
    <row r="238" spans="1:58" ht="18" customHeight="1" x14ac:dyDescent="0.25">
      <c r="A238" s="234"/>
      <c r="B238" s="143" t="s">
        <v>503</v>
      </c>
      <c r="C238" s="72" t="s">
        <v>290</v>
      </c>
      <c r="D238" s="155">
        <v>10</v>
      </c>
      <c r="E238" s="155">
        <v>30</v>
      </c>
      <c r="F238" s="155">
        <v>10</v>
      </c>
      <c r="G238" s="155">
        <v>10</v>
      </c>
      <c r="H238" s="155">
        <v>55</v>
      </c>
      <c r="J238" s="155">
        <v>4395</v>
      </c>
      <c r="K238" s="155">
        <v>3947</v>
      </c>
      <c r="L238" s="155">
        <v>2709</v>
      </c>
      <c r="M238" s="155">
        <v>3143</v>
      </c>
      <c r="N238" s="155">
        <v>14194</v>
      </c>
      <c r="O238" s="165">
        <v>2.2753128555176336E-3</v>
      </c>
      <c r="P238" s="165">
        <v>7.6007093995439576E-3</v>
      </c>
      <c r="Q238" s="165">
        <v>3.6913990402362494E-3</v>
      </c>
      <c r="R238" s="165">
        <v>3.181673560292714E-3</v>
      </c>
      <c r="S238" s="165">
        <v>3.8748767084683671E-3</v>
      </c>
      <c r="U238" s="234"/>
      <c r="V238" s="143" t="s">
        <v>503</v>
      </c>
      <c r="W238" s="72" t="s">
        <v>290</v>
      </c>
      <c r="X238" s="177">
        <v>10</v>
      </c>
      <c r="Y238" s="177">
        <v>25</v>
      </c>
      <c r="Z238" s="177" t="s">
        <v>317</v>
      </c>
      <c r="AA238" s="177" t="s">
        <v>317</v>
      </c>
      <c r="AB238" s="177">
        <v>40</v>
      </c>
      <c r="AC238" s="40"/>
      <c r="AD238" s="172">
        <v>2.2753128555176336E-3</v>
      </c>
      <c r="AE238" s="172">
        <v>6.3339244996199646E-3</v>
      </c>
      <c r="AF238" s="172" t="s">
        <v>317</v>
      </c>
      <c r="AG238" s="172" t="s">
        <v>317</v>
      </c>
      <c r="AH238" s="172">
        <v>2.8180921516133576E-3</v>
      </c>
      <c r="AJ238" s="234"/>
      <c r="AK238" s="143" t="s">
        <v>503</v>
      </c>
      <c r="AL238" s="72" t="s">
        <v>290</v>
      </c>
      <c r="AM238" s="155" t="s">
        <v>317</v>
      </c>
      <c r="AN238" s="155" t="s">
        <v>317</v>
      </c>
      <c r="AO238" s="155" t="s">
        <v>317</v>
      </c>
      <c r="AP238" s="155" t="s">
        <v>317</v>
      </c>
      <c r="AQ238" s="155">
        <v>15</v>
      </c>
      <c r="AR238" s="87"/>
      <c r="AS238" s="172" t="s">
        <v>317</v>
      </c>
      <c r="AT238" s="172" t="s">
        <v>317</v>
      </c>
      <c r="AU238" s="172" t="s">
        <v>317</v>
      </c>
      <c r="AV238" s="172" t="s">
        <v>317</v>
      </c>
      <c r="AW238" s="172">
        <v>1.0567845568550092E-3</v>
      </c>
      <c r="AY238" s="234"/>
      <c r="AZ238" s="143" t="s">
        <v>503</v>
      </c>
      <c r="BA238" s="72" t="s">
        <v>290</v>
      </c>
      <c r="BB238" s="165">
        <v>1</v>
      </c>
      <c r="BC238" s="165">
        <v>0.83333333333333337</v>
      </c>
      <c r="BD238" s="165" t="s">
        <v>317</v>
      </c>
      <c r="BE238" s="165" t="s">
        <v>317</v>
      </c>
      <c r="BF238" s="165">
        <v>0.72727272727272729</v>
      </c>
    </row>
    <row r="239" spans="1:58" ht="18" customHeight="1" x14ac:dyDescent="0.25">
      <c r="A239" s="234"/>
      <c r="B239" s="143" t="s">
        <v>504</v>
      </c>
      <c r="C239" s="72" t="s">
        <v>291</v>
      </c>
      <c r="D239" s="155" t="s">
        <v>317</v>
      </c>
      <c r="E239" s="155">
        <v>10</v>
      </c>
      <c r="F239" s="155">
        <v>20</v>
      </c>
      <c r="G239" s="155">
        <v>25</v>
      </c>
      <c r="H239" s="155">
        <v>60</v>
      </c>
      <c r="J239" s="155">
        <v>9457</v>
      </c>
      <c r="K239" s="155">
        <v>8656</v>
      </c>
      <c r="L239" s="155">
        <v>6136</v>
      </c>
      <c r="M239" s="155">
        <v>7213</v>
      </c>
      <c r="N239" s="155">
        <v>31462</v>
      </c>
      <c r="O239" s="165" t="s">
        <v>317</v>
      </c>
      <c r="P239" s="165">
        <v>1.1552680221811461E-3</v>
      </c>
      <c r="Q239" s="165">
        <v>3.259452411994785E-3</v>
      </c>
      <c r="R239" s="165">
        <v>3.4659642312491333E-3</v>
      </c>
      <c r="S239" s="165">
        <v>1.9070624880808595E-3</v>
      </c>
      <c r="U239" s="234"/>
      <c r="V239" s="143" t="s">
        <v>504</v>
      </c>
      <c r="W239" s="72" t="s">
        <v>291</v>
      </c>
      <c r="X239" s="177" t="s">
        <v>317</v>
      </c>
      <c r="Y239" s="177" t="s">
        <v>317</v>
      </c>
      <c r="Z239" s="177" t="s">
        <v>317</v>
      </c>
      <c r="AA239" s="177" t="s">
        <v>317</v>
      </c>
      <c r="AB239" s="177">
        <v>15</v>
      </c>
      <c r="AC239" s="40"/>
      <c r="AD239" s="172" t="s">
        <v>317</v>
      </c>
      <c r="AE239" s="172" t="s">
        <v>317</v>
      </c>
      <c r="AF239" s="172" t="s">
        <v>317</v>
      </c>
      <c r="AG239" s="172" t="s">
        <v>317</v>
      </c>
      <c r="AH239" s="172">
        <v>4.7676562202021488E-4</v>
      </c>
      <c r="AJ239" s="234"/>
      <c r="AK239" s="143" t="s">
        <v>504</v>
      </c>
      <c r="AL239" s="72" t="s">
        <v>291</v>
      </c>
      <c r="AM239" s="155" t="s">
        <v>317</v>
      </c>
      <c r="AN239" s="155" t="s">
        <v>317</v>
      </c>
      <c r="AO239" s="155">
        <v>15</v>
      </c>
      <c r="AP239" s="155">
        <v>20</v>
      </c>
      <c r="AQ239" s="155">
        <v>40</v>
      </c>
      <c r="AR239" s="87"/>
      <c r="AS239" s="172" t="s">
        <v>317</v>
      </c>
      <c r="AT239" s="172" t="s">
        <v>317</v>
      </c>
      <c r="AU239" s="172">
        <v>2.4445893089960887E-3</v>
      </c>
      <c r="AV239" s="172">
        <v>2.772771384999307E-3</v>
      </c>
      <c r="AW239" s="172">
        <v>1.2713749920539063E-3</v>
      </c>
      <c r="AY239" s="234"/>
      <c r="AZ239" s="143" t="s">
        <v>504</v>
      </c>
      <c r="BA239" s="72" t="s">
        <v>291</v>
      </c>
      <c r="BB239" s="165" t="s">
        <v>317</v>
      </c>
      <c r="BC239" s="165" t="s">
        <v>317</v>
      </c>
      <c r="BD239" s="165" t="s">
        <v>317</v>
      </c>
      <c r="BE239" s="165" t="s">
        <v>317</v>
      </c>
      <c r="BF239" s="165">
        <v>0.25</v>
      </c>
    </row>
    <row r="240" spans="1:58" ht="18" customHeight="1" x14ac:dyDescent="0.25">
      <c r="A240" s="234"/>
      <c r="B240" s="143" t="s">
        <v>512</v>
      </c>
      <c r="C240" s="72" t="s">
        <v>292</v>
      </c>
      <c r="D240" s="155" t="s">
        <v>317</v>
      </c>
      <c r="E240" s="155">
        <v>15</v>
      </c>
      <c r="F240" s="155">
        <v>25</v>
      </c>
      <c r="G240" s="155">
        <v>15</v>
      </c>
      <c r="H240" s="155">
        <v>60</v>
      </c>
      <c r="J240" s="155">
        <v>6949</v>
      </c>
      <c r="K240" s="155">
        <v>6776</v>
      </c>
      <c r="L240" s="155">
        <v>5002</v>
      </c>
      <c r="M240" s="155">
        <v>6042</v>
      </c>
      <c r="N240" s="155">
        <v>24769</v>
      </c>
      <c r="O240" s="165" t="s">
        <v>317</v>
      </c>
      <c r="P240" s="165">
        <v>2.2136953955135775E-3</v>
      </c>
      <c r="Q240" s="165">
        <v>4.9980007996801284E-3</v>
      </c>
      <c r="R240" s="165">
        <v>2.4826216484607746E-3</v>
      </c>
      <c r="S240" s="165">
        <v>2.4223828172312166E-3</v>
      </c>
      <c r="U240" s="234"/>
      <c r="V240" s="143" t="s">
        <v>512</v>
      </c>
      <c r="W240" s="72" t="s">
        <v>292</v>
      </c>
      <c r="X240" s="177" t="s">
        <v>317</v>
      </c>
      <c r="Y240" s="177">
        <v>10</v>
      </c>
      <c r="Z240" s="177" t="s">
        <v>317</v>
      </c>
      <c r="AA240" s="177" t="s">
        <v>317</v>
      </c>
      <c r="AB240" s="177">
        <v>20</v>
      </c>
      <c r="AC240" s="40"/>
      <c r="AD240" s="172" t="s">
        <v>317</v>
      </c>
      <c r="AE240" s="172">
        <v>1.4757969303423849E-3</v>
      </c>
      <c r="AF240" s="172" t="s">
        <v>317</v>
      </c>
      <c r="AG240" s="172" t="s">
        <v>317</v>
      </c>
      <c r="AH240" s="172">
        <v>8.0746093907707215E-4</v>
      </c>
      <c r="AJ240" s="234"/>
      <c r="AK240" s="143" t="s">
        <v>512</v>
      </c>
      <c r="AL240" s="72" t="s">
        <v>292</v>
      </c>
      <c r="AM240" s="155" t="s">
        <v>317</v>
      </c>
      <c r="AN240" s="155" t="s">
        <v>317</v>
      </c>
      <c r="AO240" s="155">
        <v>25</v>
      </c>
      <c r="AP240" s="155">
        <v>15</v>
      </c>
      <c r="AQ240" s="155">
        <v>40</v>
      </c>
      <c r="AR240" s="87"/>
      <c r="AS240" s="172" t="s">
        <v>317</v>
      </c>
      <c r="AT240" s="172" t="s">
        <v>317</v>
      </c>
      <c r="AU240" s="172">
        <v>4.9980007996801284E-3</v>
      </c>
      <c r="AV240" s="172">
        <v>2.4826216484607746E-3</v>
      </c>
      <c r="AW240" s="172">
        <v>1.6149218781541443E-3</v>
      </c>
      <c r="AY240" s="234"/>
      <c r="AZ240" s="143" t="s">
        <v>512</v>
      </c>
      <c r="BA240" s="72" t="s">
        <v>292</v>
      </c>
      <c r="BB240" s="165" t="s">
        <v>317</v>
      </c>
      <c r="BC240" s="165">
        <v>0.66666666666666663</v>
      </c>
      <c r="BD240" s="165" t="s">
        <v>317</v>
      </c>
      <c r="BE240" s="165" t="s">
        <v>317</v>
      </c>
      <c r="BF240" s="165">
        <v>0.33333333333333331</v>
      </c>
    </row>
    <row r="241" spans="1:58" ht="18" customHeight="1" x14ac:dyDescent="0.25">
      <c r="A241" s="234"/>
      <c r="B241" s="143" t="s">
        <v>514</v>
      </c>
      <c r="C241" s="72" t="s">
        <v>293</v>
      </c>
      <c r="D241" s="155">
        <v>20</v>
      </c>
      <c r="E241" s="155">
        <v>30</v>
      </c>
      <c r="F241" s="155">
        <v>30</v>
      </c>
      <c r="G241" s="155">
        <v>20</v>
      </c>
      <c r="H241" s="155">
        <v>100</v>
      </c>
      <c r="J241" s="155">
        <v>9619</v>
      </c>
      <c r="K241" s="155">
        <v>8272</v>
      </c>
      <c r="L241" s="155">
        <v>5527</v>
      </c>
      <c r="M241" s="155">
        <v>5989</v>
      </c>
      <c r="N241" s="155">
        <v>29407</v>
      </c>
      <c r="O241" s="165">
        <v>2.0792182139515543E-3</v>
      </c>
      <c r="P241" s="165">
        <v>3.6266924564796904E-3</v>
      </c>
      <c r="Q241" s="165">
        <v>5.427899402931066E-3</v>
      </c>
      <c r="R241" s="165">
        <v>3.3394556687259976E-3</v>
      </c>
      <c r="S241" s="165">
        <v>3.4005508892440577E-3</v>
      </c>
      <c r="U241" s="234"/>
      <c r="V241" s="143" t="s">
        <v>514</v>
      </c>
      <c r="W241" s="72" t="s">
        <v>293</v>
      </c>
      <c r="X241" s="177">
        <v>15</v>
      </c>
      <c r="Y241" s="177">
        <v>15</v>
      </c>
      <c r="Z241" s="177">
        <v>10</v>
      </c>
      <c r="AA241" s="177" t="s">
        <v>317</v>
      </c>
      <c r="AB241" s="177">
        <v>45</v>
      </c>
      <c r="AC241" s="40"/>
      <c r="AD241" s="172">
        <v>1.5594136604636657E-3</v>
      </c>
      <c r="AE241" s="172">
        <v>1.8133462282398452E-3</v>
      </c>
      <c r="AF241" s="172">
        <v>1.8092998009770218E-3</v>
      </c>
      <c r="AG241" s="172" t="s">
        <v>317</v>
      </c>
      <c r="AH241" s="172">
        <v>1.5302479001598258E-3</v>
      </c>
      <c r="AJ241" s="234"/>
      <c r="AK241" s="143" t="s">
        <v>514</v>
      </c>
      <c r="AL241" s="72" t="s">
        <v>293</v>
      </c>
      <c r="AM241" s="155" t="s">
        <v>317</v>
      </c>
      <c r="AN241" s="155">
        <v>15</v>
      </c>
      <c r="AO241" s="155">
        <v>25</v>
      </c>
      <c r="AP241" s="155">
        <v>15</v>
      </c>
      <c r="AQ241" s="155">
        <v>55</v>
      </c>
      <c r="AR241" s="87"/>
      <c r="AS241" s="172" t="s">
        <v>317</v>
      </c>
      <c r="AT241" s="172">
        <v>1.8133462282398452E-3</v>
      </c>
      <c r="AU241" s="172">
        <v>4.5232495024425546E-3</v>
      </c>
      <c r="AV241" s="172">
        <v>2.5045917515444981E-3</v>
      </c>
      <c r="AW241" s="172">
        <v>1.8703029890842317E-3</v>
      </c>
      <c r="AY241" s="234"/>
      <c r="AZ241" s="143" t="s">
        <v>514</v>
      </c>
      <c r="BA241" s="72" t="s">
        <v>293</v>
      </c>
      <c r="BB241" s="165">
        <v>0.75</v>
      </c>
      <c r="BC241" s="165">
        <v>0.5</v>
      </c>
      <c r="BD241" s="165">
        <v>0.33333333333333331</v>
      </c>
      <c r="BE241" s="165" t="s">
        <v>317</v>
      </c>
      <c r="BF241" s="165">
        <v>0.45</v>
      </c>
    </row>
    <row r="242" spans="1:58" ht="18" customHeight="1" x14ac:dyDescent="0.25">
      <c r="A242" s="234"/>
      <c r="B242" s="143" t="s">
        <v>529</v>
      </c>
      <c r="C242" s="72" t="s">
        <v>294</v>
      </c>
      <c r="D242" s="155" t="s">
        <v>317</v>
      </c>
      <c r="E242" s="155">
        <v>10</v>
      </c>
      <c r="F242" s="155">
        <v>25</v>
      </c>
      <c r="G242" s="155">
        <v>25</v>
      </c>
      <c r="H242" s="155">
        <v>70</v>
      </c>
      <c r="J242" s="155">
        <v>8897</v>
      </c>
      <c r="K242" s="155">
        <v>8431</v>
      </c>
      <c r="L242" s="155">
        <v>6912</v>
      </c>
      <c r="M242" s="155">
        <v>7734</v>
      </c>
      <c r="N242" s="155">
        <v>31974</v>
      </c>
      <c r="O242" s="165" t="s">
        <v>317</v>
      </c>
      <c r="P242" s="165">
        <v>1.1860989206499823E-3</v>
      </c>
      <c r="Q242" s="165">
        <v>3.6168981481481482E-3</v>
      </c>
      <c r="R242" s="165">
        <v>3.2324799586242567E-3</v>
      </c>
      <c r="S242" s="165">
        <v>2.1892787890160754E-3</v>
      </c>
      <c r="U242" s="234"/>
      <c r="V242" s="143" t="s">
        <v>529</v>
      </c>
      <c r="W242" s="72" t="s">
        <v>294</v>
      </c>
      <c r="X242" s="177" t="s">
        <v>317</v>
      </c>
      <c r="Y242" s="177" t="s">
        <v>317</v>
      </c>
      <c r="Z242" s="177" t="s">
        <v>317</v>
      </c>
      <c r="AA242" s="177" t="s">
        <v>317</v>
      </c>
      <c r="AB242" s="177">
        <v>15</v>
      </c>
      <c r="AC242" s="40"/>
      <c r="AD242" s="172" t="s">
        <v>317</v>
      </c>
      <c r="AE242" s="172" t="s">
        <v>317</v>
      </c>
      <c r="AF242" s="172" t="s">
        <v>317</v>
      </c>
      <c r="AG242" s="172" t="s">
        <v>317</v>
      </c>
      <c r="AH242" s="172">
        <v>4.6913116907487332E-4</v>
      </c>
      <c r="AJ242" s="234"/>
      <c r="AK242" s="143" t="s">
        <v>529</v>
      </c>
      <c r="AL242" s="72" t="s">
        <v>294</v>
      </c>
      <c r="AM242" s="155" t="s">
        <v>317</v>
      </c>
      <c r="AN242" s="155">
        <v>10</v>
      </c>
      <c r="AO242" s="155">
        <v>25</v>
      </c>
      <c r="AP242" s="155">
        <v>20</v>
      </c>
      <c r="AQ242" s="155">
        <v>55</v>
      </c>
      <c r="AR242" s="87"/>
      <c r="AS242" s="172" t="s">
        <v>317</v>
      </c>
      <c r="AT242" s="172">
        <v>1.1860989206499823E-3</v>
      </c>
      <c r="AU242" s="172">
        <v>3.6168981481481482E-3</v>
      </c>
      <c r="AV242" s="172">
        <v>2.5859839668994052E-3</v>
      </c>
      <c r="AW242" s="172">
        <v>1.7201476199412023E-3</v>
      </c>
      <c r="AY242" s="234"/>
      <c r="AZ242" s="143" t="s">
        <v>529</v>
      </c>
      <c r="BA242" s="72" t="s">
        <v>294</v>
      </c>
      <c r="BB242" s="165" t="s">
        <v>317</v>
      </c>
      <c r="BC242" s="165" t="s">
        <v>317</v>
      </c>
      <c r="BD242" s="165" t="s">
        <v>317</v>
      </c>
      <c r="BE242" s="165" t="s">
        <v>317</v>
      </c>
      <c r="BF242" s="165">
        <v>0.21428571428571427</v>
      </c>
    </row>
    <row r="243" spans="1:58" ht="18" customHeight="1" x14ac:dyDescent="0.25">
      <c r="A243" s="234"/>
      <c r="B243" s="143" t="s">
        <v>534</v>
      </c>
      <c r="C243" s="72" t="s">
        <v>295</v>
      </c>
      <c r="D243" s="155">
        <v>15</v>
      </c>
      <c r="E243" s="155">
        <v>40</v>
      </c>
      <c r="F243" s="155">
        <v>40</v>
      </c>
      <c r="G243" s="155">
        <v>15</v>
      </c>
      <c r="H243" s="155">
        <v>110</v>
      </c>
      <c r="J243" s="155">
        <v>10431</v>
      </c>
      <c r="K243" s="155">
        <v>9893</v>
      </c>
      <c r="L243" s="155">
        <v>7306</v>
      </c>
      <c r="M243" s="155">
        <v>8061</v>
      </c>
      <c r="N243" s="155">
        <v>35691</v>
      </c>
      <c r="O243" s="165">
        <v>1.4380212827149843E-3</v>
      </c>
      <c r="P243" s="165">
        <v>4.0432629131709292E-3</v>
      </c>
      <c r="Q243" s="165">
        <v>5.4749520941691759E-3</v>
      </c>
      <c r="R243" s="165">
        <v>1.8608113137327876E-3</v>
      </c>
      <c r="S243" s="165">
        <v>3.0820094701745539E-3</v>
      </c>
      <c r="U243" s="234"/>
      <c r="V243" s="143" t="s">
        <v>534</v>
      </c>
      <c r="W243" s="72" t="s">
        <v>295</v>
      </c>
      <c r="X243" s="177">
        <v>10</v>
      </c>
      <c r="Y243" s="177">
        <v>15</v>
      </c>
      <c r="Z243" s="177" t="s">
        <v>317</v>
      </c>
      <c r="AA243" s="177" t="s">
        <v>317</v>
      </c>
      <c r="AB243" s="177">
        <v>35</v>
      </c>
      <c r="AC243" s="40"/>
      <c r="AD243" s="172">
        <v>9.5868085514332275E-4</v>
      </c>
      <c r="AE243" s="172">
        <v>1.5162235924390983E-3</v>
      </c>
      <c r="AF243" s="172" t="s">
        <v>317</v>
      </c>
      <c r="AG243" s="172" t="s">
        <v>317</v>
      </c>
      <c r="AH243" s="172">
        <v>9.8063937687372163E-4</v>
      </c>
      <c r="AJ243" s="234"/>
      <c r="AK243" s="143" t="s">
        <v>534</v>
      </c>
      <c r="AL243" s="72" t="s">
        <v>295</v>
      </c>
      <c r="AM243" s="155" t="s">
        <v>317</v>
      </c>
      <c r="AN243" s="155">
        <v>20</v>
      </c>
      <c r="AO243" s="155">
        <v>35</v>
      </c>
      <c r="AP243" s="155">
        <v>15</v>
      </c>
      <c r="AQ243" s="155">
        <v>75</v>
      </c>
      <c r="AR243" s="87"/>
      <c r="AS243" s="172" t="s">
        <v>317</v>
      </c>
      <c r="AT243" s="172">
        <v>2.0216314565854646E-3</v>
      </c>
      <c r="AU243" s="172">
        <v>4.7905830823980287E-3</v>
      </c>
      <c r="AV243" s="172">
        <v>1.8608113137327876E-3</v>
      </c>
      <c r="AW243" s="172">
        <v>2.1013700933008323E-3</v>
      </c>
      <c r="AY243" s="234"/>
      <c r="AZ243" s="143" t="s">
        <v>534</v>
      </c>
      <c r="BA243" s="72" t="s">
        <v>295</v>
      </c>
      <c r="BB243" s="165">
        <v>0.66666666666666663</v>
      </c>
      <c r="BC243" s="165">
        <v>0.375</v>
      </c>
      <c r="BD243" s="165" t="s">
        <v>317</v>
      </c>
      <c r="BE243" s="165" t="s">
        <v>317</v>
      </c>
      <c r="BF243" s="165">
        <v>0.31818181818181818</v>
      </c>
    </row>
    <row r="244" spans="1:58" ht="18" customHeight="1" x14ac:dyDescent="0.25">
      <c r="A244" s="235"/>
      <c r="B244" s="143" t="s">
        <v>568</v>
      </c>
      <c r="C244" s="72" t="s">
        <v>296</v>
      </c>
      <c r="D244" s="155">
        <v>10</v>
      </c>
      <c r="E244" s="155">
        <v>15</v>
      </c>
      <c r="F244" s="155">
        <v>15</v>
      </c>
      <c r="G244" s="155">
        <v>15</v>
      </c>
      <c r="H244" s="155">
        <v>50</v>
      </c>
      <c r="J244" s="155">
        <v>7117</v>
      </c>
      <c r="K244" s="155">
        <v>6564</v>
      </c>
      <c r="L244" s="155">
        <v>4801</v>
      </c>
      <c r="M244" s="155">
        <v>5337</v>
      </c>
      <c r="N244" s="155">
        <v>23819</v>
      </c>
      <c r="O244" s="165">
        <v>1.405086412814388E-3</v>
      </c>
      <c r="P244" s="165">
        <v>2.2851919561243145E-3</v>
      </c>
      <c r="Q244" s="165">
        <v>3.1243490939387628E-3</v>
      </c>
      <c r="R244" s="165">
        <v>2.810567734682406E-3</v>
      </c>
      <c r="S244" s="165">
        <v>2.0991645325160587E-3</v>
      </c>
      <c r="U244" s="235"/>
      <c r="V244" s="143" t="s">
        <v>568</v>
      </c>
      <c r="W244" s="72" t="s">
        <v>296</v>
      </c>
      <c r="X244" s="177" t="s">
        <v>317</v>
      </c>
      <c r="Y244" s="177">
        <v>10</v>
      </c>
      <c r="Z244" s="177" t="s">
        <v>317</v>
      </c>
      <c r="AA244" s="177" t="s">
        <v>317</v>
      </c>
      <c r="AB244" s="177">
        <v>20</v>
      </c>
      <c r="AC244" s="40"/>
      <c r="AD244" s="172" t="s">
        <v>317</v>
      </c>
      <c r="AE244" s="172">
        <v>1.5234613040828763E-3</v>
      </c>
      <c r="AF244" s="172" t="s">
        <v>317</v>
      </c>
      <c r="AG244" s="172" t="s">
        <v>317</v>
      </c>
      <c r="AH244" s="172">
        <v>8.3966581300642343E-4</v>
      </c>
      <c r="AJ244" s="235"/>
      <c r="AK244" s="143" t="s">
        <v>568</v>
      </c>
      <c r="AL244" s="72" t="s">
        <v>296</v>
      </c>
      <c r="AM244" s="155" t="s">
        <v>317</v>
      </c>
      <c r="AN244" s="155" t="s">
        <v>317</v>
      </c>
      <c r="AO244" s="155">
        <v>10</v>
      </c>
      <c r="AP244" s="155">
        <v>15</v>
      </c>
      <c r="AQ244" s="155">
        <v>30</v>
      </c>
      <c r="AR244" s="87"/>
      <c r="AS244" s="172" t="s">
        <v>317</v>
      </c>
      <c r="AT244" s="172" t="s">
        <v>317</v>
      </c>
      <c r="AU244" s="172">
        <v>2.0828993959591752E-3</v>
      </c>
      <c r="AV244" s="172">
        <v>2.810567734682406E-3</v>
      </c>
      <c r="AW244" s="172">
        <v>1.2594987195096352E-3</v>
      </c>
      <c r="AY244" s="235"/>
      <c r="AZ244" s="143" t="s">
        <v>568</v>
      </c>
      <c r="BA244" s="72" t="s">
        <v>296</v>
      </c>
      <c r="BB244" s="165" t="s">
        <v>317</v>
      </c>
      <c r="BC244" s="165">
        <v>0.66666666666666663</v>
      </c>
      <c r="BD244" s="165" t="s">
        <v>317</v>
      </c>
      <c r="BE244" s="165" t="s">
        <v>317</v>
      </c>
      <c r="BF244" s="165">
        <v>0.4</v>
      </c>
    </row>
    <row r="245" spans="1:58" ht="8.25" customHeight="1" x14ac:dyDescent="0.25">
      <c r="A245" s="31"/>
      <c r="B245" s="73"/>
      <c r="C245" s="31"/>
      <c r="D245" s="158"/>
      <c r="E245" s="158"/>
      <c r="F245" s="158"/>
      <c r="G245" s="158"/>
      <c r="H245" s="179"/>
      <c r="J245" s="158"/>
      <c r="K245" s="158"/>
      <c r="L245" s="158"/>
      <c r="M245" s="158"/>
      <c r="N245" s="159"/>
      <c r="O245" s="170"/>
      <c r="P245" s="170"/>
      <c r="Q245" s="170"/>
      <c r="R245" s="170"/>
      <c r="S245" s="171"/>
      <c r="U245" s="31"/>
      <c r="V245" s="73"/>
      <c r="W245" s="31"/>
      <c r="X245" s="166"/>
      <c r="Y245" s="166"/>
      <c r="Z245" s="166"/>
      <c r="AA245" s="166"/>
      <c r="AB245" s="178"/>
      <c r="AC245" s="24"/>
      <c r="AD245" s="172" t="e">
        <v>#DIV/0!</v>
      </c>
      <c r="AE245" s="172" t="e">
        <v>#DIV/0!</v>
      </c>
      <c r="AF245" s="172" t="e">
        <v>#DIV/0!</v>
      </c>
      <c r="AG245" s="172" t="e">
        <v>#DIV/0!</v>
      </c>
      <c r="AH245" s="172" t="e">
        <v>#DIV/0!</v>
      </c>
      <c r="AJ245" s="31"/>
      <c r="AK245" s="73"/>
      <c r="AL245" s="31"/>
      <c r="AM245" s="158"/>
      <c r="AN245" s="158"/>
      <c r="AO245" s="158"/>
      <c r="AP245" s="158"/>
      <c r="AQ245" s="159"/>
      <c r="AR245" s="88"/>
      <c r="AS245" s="174"/>
      <c r="AT245" s="174"/>
      <c r="AU245" s="174"/>
      <c r="AV245" s="174"/>
      <c r="AW245" s="174"/>
      <c r="AY245" s="31"/>
      <c r="AZ245" s="73"/>
      <c r="BA245" s="31"/>
      <c r="BB245" s="158"/>
      <c r="BC245" s="158"/>
      <c r="BD245" s="184"/>
      <c r="BE245" s="177"/>
      <c r="BF245" s="185"/>
    </row>
    <row r="246" spans="1:58" ht="18" customHeight="1" x14ac:dyDescent="0.25">
      <c r="A246" s="233" t="s">
        <v>6</v>
      </c>
      <c r="B246" s="143" t="s">
        <v>570</v>
      </c>
      <c r="C246" s="72" t="s">
        <v>74</v>
      </c>
      <c r="D246" s="155">
        <v>50</v>
      </c>
      <c r="E246" s="155">
        <v>130</v>
      </c>
      <c r="F246" s="155">
        <v>35</v>
      </c>
      <c r="G246" s="155">
        <v>45</v>
      </c>
      <c r="H246" s="155">
        <v>260</v>
      </c>
      <c r="J246" s="155">
        <v>11501</v>
      </c>
      <c r="K246" s="155">
        <v>10518</v>
      </c>
      <c r="L246" s="155">
        <v>8055</v>
      </c>
      <c r="M246" s="155">
        <v>13605</v>
      </c>
      <c r="N246" s="155">
        <v>43679</v>
      </c>
      <c r="O246" s="165">
        <v>4.3474480479958263E-3</v>
      </c>
      <c r="P246" s="165">
        <v>1.2359764213728846E-2</v>
      </c>
      <c r="Q246" s="165">
        <v>4.3451272501551829E-3</v>
      </c>
      <c r="R246" s="165">
        <v>3.3076074972436605E-3</v>
      </c>
      <c r="S246" s="165">
        <v>5.9525172279585158E-3</v>
      </c>
      <c r="U246" s="233" t="s">
        <v>6</v>
      </c>
      <c r="V246" s="143" t="s">
        <v>570</v>
      </c>
      <c r="W246" s="72" t="s">
        <v>74</v>
      </c>
      <c r="X246" s="177">
        <v>50</v>
      </c>
      <c r="Y246" s="177">
        <v>110</v>
      </c>
      <c r="Z246" s="177">
        <v>10</v>
      </c>
      <c r="AA246" s="177">
        <v>10</v>
      </c>
      <c r="AB246" s="177">
        <v>180</v>
      </c>
      <c r="AC246" s="40"/>
      <c r="AD246" s="172">
        <v>4.3474480479958263E-3</v>
      </c>
      <c r="AE246" s="172">
        <v>1.0458262027001331E-2</v>
      </c>
      <c r="AF246" s="172">
        <v>1.2414649286157666E-3</v>
      </c>
      <c r="AG246" s="172">
        <v>7.3502388827636903E-4</v>
      </c>
      <c r="AH246" s="172">
        <v>4.1209734655097419E-3</v>
      </c>
      <c r="AJ246" s="233" t="s">
        <v>6</v>
      </c>
      <c r="AK246" s="143" t="s">
        <v>570</v>
      </c>
      <c r="AL246" s="72" t="s">
        <v>74</v>
      </c>
      <c r="AM246" s="155" t="s">
        <v>317</v>
      </c>
      <c r="AN246" s="155">
        <v>20</v>
      </c>
      <c r="AO246" s="155">
        <v>25</v>
      </c>
      <c r="AP246" s="155">
        <v>35</v>
      </c>
      <c r="AQ246" s="155">
        <v>80</v>
      </c>
      <c r="AR246" s="87"/>
      <c r="AS246" s="172" t="s">
        <v>317</v>
      </c>
      <c r="AT246" s="172">
        <v>1.9015021867275148E-3</v>
      </c>
      <c r="AU246" s="172">
        <v>3.1036623215394167E-3</v>
      </c>
      <c r="AV246" s="172">
        <v>2.5725836089672913E-3</v>
      </c>
      <c r="AW246" s="172">
        <v>1.831543762448774E-3</v>
      </c>
      <c r="AY246" s="233" t="s">
        <v>6</v>
      </c>
      <c r="AZ246" s="143" t="s">
        <v>570</v>
      </c>
      <c r="BA246" s="72" t="s">
        <v>74</v>
      </c>
      <c r="BB246" s="165">
        <v>1</v>
      </c>
      <c r="BC246" s="165">
        <v>0.84615384615384615</v>
      </c>
      <c r="BD246" s="165">
        <v>0.2857142857142857</v>
      </c>
      <c r="BE246" s="165">
        <v>0.22222222222222221</v>
      </c>
      <c r="BF246" s="165">
        <v>0.69230769230769229</v>
      </c>
    </row>
    <row r="247" spans="1:58" ht="18" customHeight="1" x14ac:dyDescent="0.25">
      <c r="A247" s="234"/>
      <c r="B247" s="143" t="s">
        <v>571</v>
      </c>
      <c r="C247" s="72" t="s">
        <v>297</v>
      </c>
      <c r="D247" s="155">
        <v>255</v>
      </c>
      <c r="E247" s="155">
        <v>430</v>
      </c>
      <c r="F247" s="155">
        <v>75</v>
      </c>
      <c r="G247" s="155">
        <v>90</v>
      </c>
      <c r="H247" s="155">
        <v>850</v>
      </c>
      <c r="J247" s="155">
        <v>34741</v>
      </c>
      <c r="K247" s="155">
        <v>27715</v>
      </c>
      <c r="L247" s="155">
        <v>18973</v>
      </c>
      <c r="M247" s="155">
        <v>26219</v>
      </c>
      <c r="N247" s="155">
        <v>107648</v>
      </c>
      <c r="O247" s="165">
        <v>7.340030511499381E-3</v>
      </c>
      <c r="P247" s="165">
        <v>1.5515064044741116E-2</v>
      </c>
      <c r="Q247" s="165">
        <v>3.9529858219575185E-3</v>
      </c>
      <c r="R247" s="165">
        <v>3.4326251954689348E-3</v>
      </c>
      <c r="S247" s="165">
        <v>7.8961058263971456E-3</v>
      </c>
      <c r="U247" s="234"/>
      <c r="V247" s="143" t="s">
        <v>571</v>
      </c>
      <c r="W247" s="72" t="s">
        <v>297</v>
      </c>
      <c r="X247" s="177">
        <v>235</v>
      </c>
      <c r="Y247" s="177">
        <v>395</v>
      </c>
      <c r="Z247" s="177">
        <v>40</v>
      </c>
      <c r="AA247" s="177">
        <v>40</v>
      </c>
      <c r="AB247" s="177">
        <v>715</v>
      </c>
      <c r="AC247" s="40"/>
      <c r="AD247" s="172">
        <v>6.7643418439308021E-3</v>
      </c>
      <c r="AE247" s="172">
        <v>1.4252209994587768E-2</v>
      </c>
      <c r="AF247" s="172">
        <v>2.1082591050440099E-3</v>
      </c>
      <c r="AG247" s="172">
        <v>1.5256111979861933E-3</v>
      </c>
      <c r="AH247" s="172">
        <v>6.6420184304399523E-3</v>
      </c>
      <c r="AJ247" s="234"/>
      <c r="AK247" s="143" t="s">
        <v>571</v>
      </c>
      <c r="AL247" s="72" t="s">
        <v>297</v>
      </c>
      <c r="AM247" s="155">
        <v>20</v>
      </c>
      <c r="AN247" s="155">
        <v>35</v>
      </c>
      <c r="AO247" s="155">
        <v>35</v>
      </c>
      <c r="AP247" s="155">
        <v>50</v>
      </c>
      <c r="AQ247" s="155">
        <v>135</v>
      </c>
      <c r="AR247" s="87"/>
      <c r="AS247" s="172">
        <v>5.7568866756857896E-4</v>
      </c>
      <c r="AT247" s="172">
        <v>1.2628540501533466E-3</v>
      </c>
      <c r="AU247" s="172">
        <v>1.8447267169135087E-3</v>
      </c>
      <c r="AV247" s="172">
        <v>1.9070139974827415E-3</v>
      </c>
      <c r="AW247" s="172">
        <v>1.2540873959571938E-3</v>
      </c>
      <c r="AY247" s="234"/>
      <c r="AZ247" s="143" t="s">
        <v>571</v>
      </c>
      <c r="BA247" s="72" t="s">
        <v>297</v>
      </c>
      <c r="BB247" s="165">
        <v>0.92156862745098034</v>
      </c>
      <c r="BC247" s="165">
        <v>0.91860465116279066</v>
      </c>
      <c r="BD247" s="165">
        <v>0.53333333333333333</v>
      </c>
      <c r="BE247" s="165">
        <v>0.44444444444444442</v>
      </c>
      <c r="BF247" s="165">
        <v>0.8411764705882353</v>
      </c>
    </row>
    <row r="248" spans="1:58" ht="18" customHeight="1" x14ac:dyDescent="0.25">
      <c r="A248" s="234"/>
      <c r="B248" s="143" t="s">
        <v>582</v>
      </c>
      <c r="C248" s="72" t="s">
        <v>75</v>
      </c>
      <c r="D248" s="155">
        <v>80</v>
      </c>
      <c r="E248" s="155">
        <v>200</v>
      </c>
      <c r="F248" s="155">
        <v>55</v>
      </c>
      <c r="G248" s="155">
        <v>35</v>
      </c>
      <c r="H248" s="155">
        <v>370</v>
      </c>
      <c r="J248" s="155">
        <v>14051</v>
      </c>
      <c r="K248" s="155">
        <v>12962</v>
      </c>
      <c r="L248" s="155">
        <v>9564</v>
      </c>
      <c r="M248" s="155">
        <v>10992</v>
      </c>
      <c r="N248" s="155">
        <v>47569</v>
      </c>
      <c r="O248" s="165">
        <v>5.6935449434203974E-3</v>
      </c>
      <c r="P248" s="165">
        <v>1.5429717636167259E-2</v>
      </c>
      <c r="Q248" s="165">
        <v>5.7507319113341698E-3</v>
      </c>
      <c r="R248" s="165">
        <v>3.1841339155749635E-3</v>
      </c>
      <c r="S248" s="165">
        <v>7.7781748617797306E-3</v>
      </c>
      <c r="U248" s="234"/>
      <c r="V248" s="143" t="s">
        <v>582</v>
      </c>
      <c r="W248" s="72" t="s">
        <v>75</v>
      </c>
      <c r="X248" s="177">
        <v>75</v>
      </c>
      <c r="Y248" s="177">
        <v>190</v>
      </c>
      <c r="Z248" s="177">
        <v>20</v>
      </c>
      <c r="AA248" s="177">
        <v>10</v>
      </c>
      <c r="AB248" s="177">
        <v>295</v>
      </c>
      <c r="AC248" s="40"/>
      <c r="AD248" s="172">
        <v>5.337698384456622E-3</v>
      </c>
      <c r="AE248" s="172">
        <v>1.4658231754358896E-2</v>
      </c>
      <c r="AF248" s="172">
        <v>2.0911752404851529E-3</v>
      </c>
      <c r="AG248" s="172">
        <v>9.0975254730713245E-4</v>
      </c>
      <c r="AH248" s="172">
        <v>6.2015177952027579E-3</v>
      </c>
      <c r="AJ248" s="234"/>
      <c r="AK248" s="143" t="s">
        <v>582</v>
      </c>
      <c r="AL248" s="72" t="s">
        <v>75</v>
      </c>
      <c r="AM248" s="155" t="s">
        <v>317</v>
      </c>
      <c r="AN248" s="155">
        <v>10</v>
      </c>
      <c r="AO248" s="155">
        <v>30</v>
      </c>
      <c r="AP248" s="155">
        <v>25</v>
      </c>
      <c r="AQ248" s="155">
        <v>75</v>
      </c>
      <c r="AR248" s="87"/>
      <c r="AS248" s="172" t="s">
        <v>317</v>
      </c>
      <c r="AT248" s="172">
        <v>7.7148588180836291E-4</v>
      </c>
      <c r="AU248" s="172">
        <v>3.1367628607277291E-3</v>
      </c>
      <c r="AV248" s="172">
        <v>2.274381368267831E-3</v>
      </c>
      <c r="AW248" s="172">
        <v>1.5766570665769724E-3</v>
      </c>
      <c r="AY248" s="234"/>
      <c r="AZ248" s="143" t="s">
        <v>582</v>
      </c>
      <c r="BA248" s="72" t="s">
        <v>75</v>
      </c>
      <c r="BB248" s="165">
        <v>0.9375</v>
      </c>
      <c r="BC248" s="165">
        <v>0.95</v>
      </c>
      <c r="BD248" s="165">
        <v>0.36363636363636365</v>
      </c>
      <c r="BE248" s="165">
        <v>0.2857142857142857</v>
      </c>
      <c r="BF248" s="165">
        <v>0.79729729729729726</v>
      </c>
    </row>
    <row r="249" spans="1:58" ht="18" customHeight="1" x14ac:dyDescent="0.25">
      <c r="A249" s="234"/>
      <c r="B249" s="143" t="s">
        <v>585</v>
      </c>
      <c r="C249" s="72" t="s">
        <v>73</v>
      </c>
      <c r="D249" s="155">
        <v>110</v>
      </c>
      <c r="E249" s="155">
        <v>260</v>
      </c>
      <c r="F249" s="155">
        <v>80</v>
      </c>
      <c r="G249" s="155">
        <v>65</v>
      </c>
      <c r="H249" s="155">
        <v>510</v>
      </c>
      <c r="J249" s="155">
        <v>19827</v>
      </c>
      <c r="K249" s="155">
        <v>17520</v>
      </c>
      <c r="L249" s="155">
        <v>12689</v>
      </c>
      <c r="M249" s="155">
        <v>15651</v>
      </c>
      <c r="N249" s="155">
        <v>65687</v>
      </c>
      <c r="O249" s="165">
        <v>5.5479901144903417E-3</v>
      </c>
      <c r="P249" s="165">
        <v>1.4840182648401826E-2</v>
      </c>
      <c r="Q249" s="165">
        <v>6.3046733391126175E-3</v>
      </c>
      <c r="R249" s="165">
        <v>4.1530892594722384E-3</v>
      </c>
      <c r="S249" s="165">
        <v>7.7640933518047708E-3</v>
      </c>
      <c r="U249" s="234"/>
      <c r="V249" s="143" t="s">
        <v>585</v>
      </c>
      <c r="W249" s="72" t="s">
        <v>73</v>
      </c>
      <c r="X249" s="177">
        <v>95</v>
      </c>
      <c r="Y249" s="177">
        <v>240</v>
      </c>
      <c r="Z249" s="177">
        <v>40</v>
      </c>
      <c r="AA249" s="177">
        <v>15</v>
      </c>
      <c r="AB249" s="177">
        <v>390</v>
      </c>
      <c r="AC249" s="40"/>
      <c r="AD249" s="172">
        <v>4.7914460079689315E-3</v>
      </c>
      <c r="AE249" s="172">
        <v>1.3698630136986301E-2</v>
      </c>
      <c r="AF249" s="172">
        <v>3.1523366695563088E-3</v>
      </c>
      <c r="AG249" s="172">
        <v>9.5840521372436271E-4</v>
      </c>
      <c r="AH249" s="172">
        <v>5.9372478572624716E-3</v>
      </c>
      <c r="AJ249" s="234"/>
      <c r="AK249" s="143" t="s">
        <v>585</v>
      </c>
      <c r="AL249" s="72" t="s">
        <v>73</v>
      </c>
      <c r="AM249" s="155">
        <v>15</v>
      </c>
      <c r="AN249" s="155">
        <v>20</v>
      </c>
      <c r="AO249" s="155">
        <v>40</v>
      </c>
      <c r="AP249" s="155">
        <v>50</v>
      </c>
      <c r="AQ249" s="155">
        <v>120</v>
      </c>
      <c r="AR249" s="87"/>
      <c r="AS249" s="172">
        <v>7.5654410652141024E-4</v>
      </c>
      <c r="AT249" s="172">
        <v>1.1415525114155251E-3</v>
      </c>
      <c r="AU249" s="172">
        <v>3.1523366695563088E-3</v>
      </c>
      <c r="AV249" s="172">
        <v>3.1946840457478757E-3</v>
      </c>
      <c r="AW249" s="172">
        <v>1.8268454945422992E-3</v>
      </c>
      <c r="AY249" s="234"/>
      <c r="AZ249" s="143" t="s">
        <v>585</v>
      </c>
      <c r="BA249" s="72" t="s">
        <v>73</v>
      </c>
      <c r="BB249" s="165">
        <v>0.86363636363636365</v>
      </c>
      <c r="BC249" s="165">
        <v>0.92307692307692313</v>
      </c>
      <c r="BD249" s="165">
        <v>0.5</v>
      </c>
      <c r="BE249" s="165">
        <v>0.23076923076923078</v>
      </c>
      <c r="BF249" s="165">
        <v>0.76470588235294112</v>
      </c>
    </row>
    <row r="250" spans="1:58" ht="18" customHeight="1" x14ac:dyDescent="0.25">
      <c r="A250" s="234"/>
      <c r="B250" s="143" t="s">
        <v>583</v>
      </c>
      <c r="C250" s="72" t="s">
        <v>299</v>
      </c>
      <c r="D250" s="155">
        <v>10</v>
      </c>
      <c r="E250" s="155">
        <v>40</v>
      </c>
      <c r="F250" s="155">
        <v>35</v>
      </c>
      <c r="G250" s="155">
        <v>35</v>
      </c>
      <c r="H250" s="155">
        <v>120</v>
      </c>
      <c r="J250" s="155">
        <v>18109</v>
      </c>
      <c r="K250" s="155">
        <v>15793</v>
      </c>
      <c r="L250" s="155">
        <v>10950</v>
      </c>
      <c r="M250" s="155">
        <v>15651</v>
      </c>
      <c r="N250" s="155">
        <v>60503</v>
      </c>
      <c r="O250" s="165">
        <v>5.5221160748798943E-4</v>
      </c>
      <c r="P250" s="165">
        <v>2.5327676818843793E-3</v>
      </c>
      <c r="Q250" s="165">
        <v>3.1963470319634705E-3</v>
      </c>
      <c r="R250" s="165">
        <v>2.236278832023513E-3</v>
      </c>
      <c r="S250" s="165">
        <v>1.9833727253194058E-3</v>
      </c>
      <c r="U250" s="234"/>
      <c r="V250" s="143" t="s">
        <v>583</v>
      </c>
      <c r="W250" s="72" t="s">
        <v>299</v>
      </c>
      <c r="X250" s="177" t="s">
        <v>317</v>
      </c>
      <c r="Y250" s="177">
        <v>25</v>
      </c>
      <c r="Z250" s="177">
        <v>10</v>
      </c>
      <c r="AA250" s="177">
        <v>20</v>
      </c>
      <c r="AB250" s="177">
        <v>60</v>
      </c>
      <c r="AC250" s="40"/>
      <c r="AD250" s="172" t="s">
        <v>317</v>
      </c>
      <c r="AE250" s="172">
        <v>1.582979801177737E-3</v>
      </c>
      <c r="AF250" s="172">
        <v>9.1324200913242006E-4</v>
      </c>
      <c r="AG250" s="172">
        <v>1.2778736182991503E-3</v>
      </c>
      <c r="AH250" s="172">
        <v>9.9168636265970292E-4</v>
      </c>
      <c r="AJ250" s="234"/>
      <c r="AK250" s="143" t="s">
        <v>583</v>
      </c>
      <c r="AL250" s="72" t="s">
        <v>299</v>
      </c>
      <c r="AM250" s="155" t="s">
        <v>317</v>
      </c>
      <c r="AN250" s="155">
        <v>15</v>
      </c>
      <c r="AO250" s="155">
        <v>20</v>
      </c>
      <c r="AP250" s="155">
        <v>20</v>
      </c>
      <c r="AQ250" s="155">
        <v>60</v>
      </c>
      <c r="AR250" s="87"/>
      <c r="AS250" s="172" t="s">
        <v>317</v>
      </c>
      <c r="AT250" s="172">
        <v>9.4978788070664217E-4</v>
      </c>
      <c r="AU250" s="172">
        <v>1.8264840182648401E-3</v>
      </c>
      <c r="AV250" s="172">
        <v>1.2778736182991503E-3</v>
      </c>
      <c r="AW250" s="172">
        <v>9.9168636265970292E-4</v>
      </c>
      <c r="AY250" s="234"/>
      <c r="AZ250" s="143" t="s">
        <v>583</v>
      </c>
      <c r="BA250" s="72" t="s">
        <v>299</v>
      </c>
      <c r="BB250" s="165" t="s">
        <v>317</v>
      </c>
      <c r="BC250" s="165">
        <v>0.625</v>
      </c>
      <c r="BD250" s="165">
        <v>0.2857142857142857</v>
      </c>
      <c r="BE250" s="165">
        <v>0.5714285714285714</v>
      </c>
      <c r="BF250" s="165">
        <v>0.5</v>
      </c>
    </row>
    <row r="251" spans="1:58" ht="18" customHeight="1" x14ac:dyDescent="0.25">
      <c r="A251" s="234"/>
      <c r="B251" s="143" t="s">
        <v>592</v>
      </c>
      <c r="C251" s="72" t="s">
        <v>77</v>
      </c>
      <c r="D251" s="155">
        <v>80</v>
      </c>
      <c r="E251" s="155">
        <v>145</v>
      </c>
      <c r="F251" s="155">
        <v>55</v>
      </c>
      <c r="G251" s="155">
        <v>25</v>
      </c>
      <c r="H251" s="155">
        <v>310</v>
      </c>
      <c r="J251" s="155">
        <v>8421</v>
      </c>
      <c r="K251" s="155">
        <v>7439</v>
      </c>
      <c r="L251" s="155">
        <v>5591</v>
      </c>
      <c r="M251" s="155">
        <v>6629</v>
      </c>
      <c r="N251" s="155">
        <v>28080</v>
      </c>
      <c r="O251" s="165">
        <v>9.5000593753710953E-3</v>
      </c>
      <c r="P251" s="165">
        <v>1.9491867186449793E-2</v>
      </c>
      <c r="Q251" s="165">
        <v>9.8372384188874975E-3</v>
      </c>
      <c r="R251" s="165">
        <v>3.7713078895761048E-3</v>
      </c>
      <c r="S251" s="165">
        <v>1.1039886039886039E-2</v>
      </c>
      <c r="U251" s="234"/>
      <c r="V251" s="143" t="s">
        <v>592</v>
      </c>
      <c r="W251" s="72" t="s">
        <v>77</v>
      </c>
      <c r="X251" s="177">
        <v>75</v>
      </c>
      <c r="Y251" s="177">
        <v>140</v>
      </c>
      <c r="Z251" s="177">
        <v>45</v>
      </c>
      <c r="AA251" s="177">
        <v>10</v>
      </c>
      <c r="AB251" s="177">
        <v>270</v>
      </c>
      <c r="AC251" s="40"/>
      <c r="AD251" s="172">
        <v>8.9063056644104032E-3</v>
      </c>
      <c r="AE251" s="172">
        <v>1.8819733835192903E-2</v>
      </c>
      <c r="AF251" s="172">
        <v>8.0486496154534067E-3</v>
      </c>
      <c r="AG251" s="172">
        <v>1.508523155830442E-3</v>
      </c>
      <c r="AH251" s="172">
        <v>9.6153846153846159E-3</v>
      </c>
      <c r="AJ251" s="234"/>
      <c r="AK251" s="143" t="s">
        <v>592</v>
      </c>
      <c r="AL251" s="72" t="s">
        <v>77</v>
      </c>
      <c r="AM251" s="155" t="s">
        <v>317</v>
      </c>
      <c r="AN251" s="155" t="s">
        <v>317</v>
      </c>
      <c r="AO251" s="155">
        <v>10</v>
      </c>
      <c r="AP251" s="155">
        <v>20</v>
      </c>
      <c r="AQ251" s="155">
        <v>40</v>
      </c>
      <c r="AR251" s="87"/>
      <c r="AS251" s="172" t="s">
        <v>317</v>
      </c>
      <c r="AT251" s="172" t="s">
        <v>317</v>
      </c>
      <c r="AU251" s="172">
        <v>1.7885888034340906E-3</v>
      </c>
      <c r="AV251" s="172">
        <v>3.017046311660884E-3</v>
      </c>
      <c r="AW251" s="172">
        <v>1.4245014245014246E-3</v>
      </c>
      <c r="AY251" s="234"/>
      <c r="AZ251" s="143" t="s">
        <v>592</v>
      </c>
      <c r="BA251" s="72" t="s">
        <v>77</v>
      </c>
      <c r="BB251" s="165">
        <v>0.9375</v>
      </c>
      <c r="BC251" s="165">
        <v>0.96551724137931039</v>
      </c>
      <c r="BD251" s="165">
        <v>0.81818181818181823</v>
      </c>
      <c r="BE251" s="165">
        <v>0.4</v>
      </c>
      <c r="BF251" s="165">
        <v>0.87096774193548387</v>
      </c>
    </row>
    <row r="252" spans="1:58" ht="18" customHeight="1" x14ac:dyDescent="0.25">
      <c r="A252" s="234"/>
      <c r="B252" s="143" t="s">
        <v>589</v>
      </c>
      <c r="C252" s="72" t="s">
        <v>72</v>
      </c>
      <c r="D252" s="155">
        <v>120</v>
      </c>
      <c r="E252" s="155">
        <v>205</v>
      </c>
      <c r="F252" s="155">
        <v>60</v>
      </c>
      <c r="G252" s="155">
        <v>60</v>
      </c>
      <c r="H252" s="155">
        <v>440</v>
      </c>
      <c r="J252" s="155">
        <v>17588</v>
      </c>
      <c r="K252" s="155">
        <v>14950</v>
      </c>
      <c r="L252" s="155">
        <v>10411</v>
      </c>
      <c r="M252" s="155">
        <v>11929</v>
      </c>
      <c r="N252" s="155">
        <v>54878</v>
      </c>
      <c r="O252" s="165">
        <v>6.8228337502842847E-3</v>
      </c>
      <c r="P252" s="165">
        <v>1.37123745819398E-2</v>
      </c>
      <c r="Q252" s="165">
        <v>5.7631351455191627E-3</v>
      </c>
      <c r="R252" s="165">
        <v>5.0297594098415626E-3</v>
      </c>
      <c r="S252" s="165">
        <v>8.0177849046976935E-3</v>
      </c>
      <c r="U252" s="234"/>
      <c r="V252" s="143" t="s">
        <v>589</v>
      </c>
      <c r="W252" s="72" t="s">
        <v>72</v>
      </c>
      <c r="X252" s="177">
        <v>110</v>
      </c>
      <c r="Y252" s="177">
        <v>195</v>
      </c>
      <c r="Z252" s="177">
        <v>35</v>
      </c>
      <c r="AA252" s="177">
        <v>15</v>
      </c>
      <c r="AB252" s="177">
        <v>360</v>
      </c>
      <c r="AC252" s="40"/>
      <c r="AD252" s="172">
        <v>6.2542642710939275E-3</v>
      </c>
      <c r="AE252" s="172">
        <v>1.3043478260869565E-2</v>
      </c>
      <c r="AF252" s="172">
        <v>3.3618288348861783E-3</v>
      </c>
      <c r="AG252" s="172">
        <v>1.2574398524603906E-3</v>
      </c>
      <c r="AH252" s="172">
        <v>6.5600058311162945E-3</v>
      </c>
      <c r="AJ252" s="234"/>
      <c r="AK252" s="143" t="s">
        <v>589</v>
      </c>
      <c r="AL252" s="72" t="s">
        <v>72</v>
      </c>
      <c r="AM252" s="155" t="s">
        <v>317</v>
      </c>
      <c r="AN252" s="155">
        <v>10</v>
      </c>
      <c r="AO252" s="155">
        <v>20</v>
      </c>
      <c r="AP252" s="155">
        <v>45</v>
      </c>
      <c r="AQ252" s="155">
        <v>80</v>
      </c>
      <c r="AR252" s="87"/>
      <c r="AS252" s="172" t="s">
        <v>317</v>
      </c>
      <c r="AT252" s="172">
        <v>6.6889632107023408E-4</v>
      </c>
      <c r="AU252" s="172">
        <v>1.9210450485063874E-3</v>
      </c>
      <c r="AV252" s="172">
        <v>3.7723195573811721E-3</v>
      </c>
      <c r="AW252" s="172">
        <v>1.4577790735813988E-3</v>
      </c>
      <c r="AY252" s="234"/>
      <c r="AZ252" s="143" t="s">
        <v>589</v>
      </c>
      <c r="BA252" s="72" t="s">
        <v>72</v>
      </c>
      <c r="BB252" s="165">
        <v>0.91666666666666663</v>
      </c>
      <c r="BC252" s="165">
        <v>0.95121951219512191</v>
      </c>
      <c r="BD252" s="165">
        <v>0.58333333333333337</v>
      </c>
      <c r="BE252" s="165">
        <v>0.25</v>
      </c>
      <c r="BF252" s="165">
        <v>0.81818181818181823</v>
      </c>
    </row>
    <row r="253" spans="1:58" ht="18" customHeight="1" x14ac:dyDescent="0.25">
      <c r="A253" s="234"/>
      <c r="B253" s="143" t="s">
        <v>573</v>
      </c>
      <c r="C253" s="72" t="s">
        <v>720</v>
      </c>
      <c r="D253" s="155">
        <v>25</v>
      </c>
      <c r="E253" s="155">
        <v>165</v>
      </c>
      <c r="F253" s="155">
        <v>195</v>
      </c>
      <c r="G253" s="155">
        <v>190</v>
      </c>
      <c r="H253" s="155">
        <v>575</v>
      </c>
      <c r="J253" s="155">
        <v>34615</v>
      </c>
      <c r="K253" s="155">
        <v>31650</v>
      </c>
      <c r="L253" s="155">
        <v>24157</v>
      </c>
      <c r="M253" s="155">
        <v>29876</v>
      </c>
      <c r="N253" s="155">
        <v>120298</v>
      </c>
      <c r="O253" s="165">
        <v>7.2223024700274446E-4</v>
      </c>
      <c r="P253" s="165">
        <v>5.2132701421800948E-3</v>
      </c>
      <c r="Q253" s="165">
        <v>8.0721943949993782E-3</v>
      </c>
      <c r="R253" s="165">
        <v>6.3596197616816175E-3</v>
      </c>
      <c r="S253" s="165">
        <v>4.7797968378526659E-3</v>
      </c>
      <c r="U253" s="234"/>
      <c r="V253" s="143" t="s">
        <v>573</v>
      </c>
      <c r="W253" s="72" t="s">
        <v>720</v>
      </c>
      <c r="X253" s="177">
        <v>15</v>
      </c>
      <c r="Y253" s="177">
        <v>75</v>
      </c>
      <c r="Z253" s="177">
        <v>40</v>
      </c>
      <c r="AA253" s="177">
        <v>55</v>
      </c>
      <c r="AB253" s="177">
        <v>185</v>
      </c>
      <c r="AC253" s="40"/>
      <c r="AD253" s="172">
        <v>4.3333814820164666E-4</v>
      </c>
      <c r="AE253" s="172">
        <v>2.3696682464454978E-3</v>
      </c>
      <c r="AF253" s="172">
        <v>1.6558347476921802E-3</v>
      </c>
      <c r="AG253" s="172">
        <v>1.8409425625920471E-3</v>
      </c>
      <c r="AH253" s="172">
        <v>1.5378476782656402E-3</v>
      </c>
      <c r="AJ253" s="234"/>
      <c r="AK253" s="143" t="s">
        <v>573</v>
      </c>
      <c r="AL253" s="72" t="s">
        <v>298</v>
      </c>
      <c r="AM253" s="155">
        <v>10</v>
      </c>
      <c r="AN253" s="155">
        <v>85</v>
      </c>
      <c r="AO253" s="155">
        <v>155</v>
      </c>
      <c r="AP253" s="155">
        <v>135</v>
      </c>
      <c r="AQ253" s="155">
        <v>390</v>
      </c>
      <c r="AR253" s="87"/>
      <c r="AS253" s="172">
        <v>2.8889209880109779E-4</v>
      </c>
      <c r="AT253" s="172">
        <v>2.6856240126382305E-3</v>
      </c>
      <c r="AU253" s="172">
        <v>6.4163596473071991E-3</v>
      </c>
      <c r="AV253" s="172">
        <v>4.5186771990895699E-3</v>
      </c>
      <c r="AW253" s="172">
        <v>3.2419491595870255E-3</v>
      </c>
      <c r="AY253" s="234"/>
      <c r="AZ253" s="143" t="s">
        <v>573</v>
      </c>
      <c r="BA253" s="72" t="s">
        <v>298</v>
      </c>
      <c r="BB253" s="165">
        <v>0.6</v>
      </c>
      <c r="BC253" s="165">
        <v>0.45454545454545453</v>
      </c>
      <c r="BD253" s="165">
        <v>0.20512820512820512</v>
      </c>
      <c r="BE253" s="165">
        <v>0.28947368421052633</v>
      </c>
      <c r="BF253" s="165">
        <v>0.32173913043478258</v>
      </c>
    </row>
    <row r="254" spans="1:58" ht="18" customHeight="1" x14ac:dyDescent="0.25">
      <c r="A254" s="234"/>
      <c r="B254" s="143" t="s">
        <v>595</v>
      </c>
      <c r="C254" s="72" t="s">
        <v>76</v>
      </c>
      <c r="D254" s="155">
        <v>135</v>
      </c>
      <c r="E254" s="155">
        <v>390</v>
      </c>
      <c r="F254" s="155">
        <v>145</v>
      </c>
      <c r="G254" s="155">
        <v>150</v>
      </c>
      <c r="H254" s="155">
        <v>820</v>
      </c>
      <c r="J254" s="155">
        <v>33268</v>
      </c>
      <c r="K254" s="155">
        <v>31530</v>
      </c>
      <c r="L254" s="155">
        <v>23933</v>
      </c>
      <c r="M254" s="155">
        <v>27002</v>
      </c>
      <c r="N254" s="155">
        <v>115733</v>
      </c>
      <c r="O254" s="165">
        <v>4.0579535890345074E-3</v>
      </c>
      <c r="P254" s="165">
        <v>1.2369172216936251E-2</v>
      </c>
      <c r="Q254" s="165">
        <v>6.0585802030668949E-3</v>
      </c>
      <c r="R254" s="165">
        <v>5.5551440634027107E-3</v>
      </c>
      <c r="S254" s="165">
        <v>7.0852738631159654E-3</v>
      </c>
      <c r="U254" s="234"/>
      <c r="V254" s="143" t="s">
        <v>595</v>
      </c>
      <c r="W254" s="72" t="s">
        <v>76</v>
      </c>
      <c r="X254" s="177">
        <v>115</v>
      </c>
      <c r="Y254" s="177">
        <v>355</v>
      </c>
      <c r="Z254" s="177">
        <v>65</v>
      </c>
      <c r="AA254" s="177">
        <v>60</v>
      </c>
      <c r="AB254" s="177">
        <v>595</v>
      </c>
      <c r="AC254" s="40"/>
      <c r="AD254" s="172">
        <v>3.4567752795479139E-3</v>
      </c>
      <c r="AE254" s="172">
        <v>1.1259118300031715E-2</v>
      </c>
      <c r="AF254" s="172">
        <v>2.7159152634437804E-3</v>
      </c>
      <c r="AG254" s="172">
        <v>2.2220576253610845E-3</v>
      </c>
      <c r="AH254" s="172">
        <v>5.1411438396999996E-3</v>
      </c>
      <c r="AJ254" s="234"/>
      <c r="AK254" s="143" t="s">
        <v>595</v>
      </c>
      <c r="AL254" s="72" t="s">
        <v>76</v>
      </c>
      <c r="AM254" s="155">
        <v>20</v>
      </c>
      <c r="AN254" s="155">
        <v>35</v>
      </c>
      <c r="AO254" s="155">
        <v>80</v>
      </c>
      <c r="AP254" s="155">
        <v>90</v>
      </c>
      <c r="AQ254" s="155">
        <v>225</v>
      </c>
      <c r="AR254" s="87"/>
      <c r="AS254" s="172">
        <v>6.0117830948659375E-4</v>
      </c>
      <c r="AT254" s="172">
        <v>1.1100539169045353E-3</v>
      </c>
      <c r="AU254" s="172">
        <v>3.3426649396231145E-3</v>
      </c>
      <c r="AV254" s="172">
        <v>3.3330864380416267E-3</v>
      </c>
      <c r="AW254" s="172">
        <v>1.9441300234159661E-3</v>
      </c>
      <c r="AY254" s="234"/>
      <c r="AZ254" s="143" t="s">
        <v>595</v>
      </c>
      <c r="BA254" s="72" t="s">
        <v>76</v>
      </c>
      <c r="BB254" s="165">
        <v>0.85185185185185186</v>
      </c>
      <c r="BC254" s="165">
        <v>0.91025641025641024</v>
      </c>
      <c r="BD254" s="165">
        <v>0.44827586206896552</v>
      </c>
      <c r="BE254" s="165">
        <v>0.4</v>
      </c>
      <c r="BF254" s="165">
        <v>0.72560975609756095</v>
      </c>
    </row>
    <row r="255" spans="1:58" ht="18" customHeight="1" x14ac:dyDescent="0.25">
      <c r="A255" s="234"/>
      <c r="B255" s="143" t="s">
        <v>721</v>
      </c>
      <c r="C255" s="72" t="s">
        <v>722</v>
      </c>
      <c r="D255" s="155" t="s">
        <v>317</v>
      </c>
      <c r="E255" s="155">
        <v>20</v>
      </c>
      <c r="F255" s="155">
        <v>45</v>
      </c>
      <c r="G255" s="155">
        <v>65</v>
      </c>
      <c r="H255" s="155">
        <v>135</v>
      </c>
      <c r="J255" s="155">
        <v>25301</v>
      </c>
      <c r="K255" s="155">
        <v>22596</v>
      </c>
      <c r="L255" s="155">
        <v>16087</v>
      </c>
      <c r="M255" s="155">
        <v>21302</v>
      </c>
      <c r="N255" s="155">
        <v>85286</v>
      </c>
      <c r="O255" s="165" t="s">
        <v>317</v>
      </c>
      <c r="P255" s="165">
        <v>8.8511240927597809E-4</v>
      </c>
      <c r="Q255" s="165">
        <v>2.7972897370547646E-3</v>
      </c>
      <c r="R255" s="165">
        <v>3.0513566801239319E-3</v>
      </c>
      <c r="S255" s="165">
        <v>1.5829092699856952E-3</v>
      </c>
      <c r="U255" s="234"/>
      <c r="V255" s="143" t="s">
        <v>721</v>
      </c>
      <c r="W255" s="72" t="s">
        <v>722</v>
      </c>
      <c r="X255" s="177" t="s">
        <v>317</v>
      </c>
      <c r="Y255" s="177">
        <v>10</v>
      </c>
      <c r="Z255" s="177" t="s">
        <v>317</v>
      </c>
      <c r="AA255" s="177">
        <v>10</v>
      </c>
      <c r="AB255" s="177">
        <v>25</v>
      </c>
      <c r="AC255" s="40"/>
      <c r="AD255" s="172" t="s">
        <v>317</v>
      </c>
      <c r="AE255" s="172">
        <v>4.4255620463798905E-4</v>
      </c>
      <c r="AF255" s="172" t="s">
        <v>317</v>
      </c>
      <c r="AG255" s="172">
        <v>4.6943948924983567E-4</v>
      </c>
      <c r="AH255" s="172">
        <v>2.9313134629364726E-4</v>
      </c>
      <c r="AJ255" s="234"/>
      <c r="AK255" s="143" t="s">
        <v>721</v>
      </c>
      <c r="AL255" s="72" t="s">
        <v>722</v>
      </c>
      <c r="AM255" s="155" t="s">
        <v>317</v>
      </c>
      <c r="AN255" s="155">
        <v>10</v>
      </c>
      <c r="AO255" s="155">
        <v>40</v>
      </c>
      <c r="AP255" s="155">
        <v>55</v>
      </c>
      <c r="AQ255" s="155">
        <v>110</v>
      </c>
      <c r="AR255" s="87"/>
      <c r="AS255" s="172" t="s">
        <v>317</v>
      </c>
      <c r="AT255" s="172">
        <v>4.4255620463798905E-4</v>
      </c>
      <c r="AU255" s="172">
        <v>2.486479766270902E-3</v>
      </c>
      <c r="AV255" s="172">
        <v>2.5819171908740965E-3</v>
      </c>
      <c r="AW255" s="172">
        <v>1.289777923692048E-3</v>
      </c>
      <c r="AY255" s="234"/>
      <c r="AZ255" s="143" t="s">
        <v>721</v>
      </c>
      <c r="BA255" s="72" t="s">
        <v>722</v>
      </c>
      <c r="BB255" s="165" t="s">
        <v>317</v>
      </c>
      <c r="BC255" s="165">
        <v>0.5</v>
      </c>
      <c r="BD255" s="165" t="s">
        <v>317</v>
      </c>
      <c r="BE255" s="165">
        <v>0.15384615384615385</v>
      </c>
      <c r="BF255" s="165">
        <v>0.18518518518518517</v>
      </c>
    </row>
    <row r="256" spans="1:58" ht="18" customHeight="1" x14ac:dyDescent="0.25">
      <c r="A256" s="234"/>
      <c r="B256" s="143" t="s">
        <v>723</v>
      </c>
      <c r="C256" s="72" t="s">
        <v>724</v>
      </c>
      <c r="D256" s="155">
        <v>15</v>
      </c>
      <c r="E256" s="155">
        <v>40</v>
      </c>
      <c r="F256" s="155">
        <v>70</v>
      </c>
      <c r="G256" s="155">
        <v>55</v>
      </c>
      <c r="H256" s="155">
        <v>185</v>
      </c>
      <c r="J256" s="155">
        <v>19909</v>
      </c>
      <c r="K256" s="155">
        <v>19910</v>
      </c>
      <c r="L256" s="155">
        <v>15952</v>
      </c>
      <c r="M256" s="155">
        <v>19286</v>
      </c>
      <c r="N256" s="155">
        <v>75057</v>
      </c>
      <c r="O256" s="165">
        <v>7.5342809784519559E-4</v>
      </c>
      <c r="P256" s="165">
        <v>2.0090406830738324E-3</v>
      </c>
      <c r="Q256" s="165">
        <v>4.3881644934804414E-3</v>
      </c>
      <c r="R256" s="165">
        <v>2.851809602820699E-3</v>
      </c>
      <c r="S256" s="165">
        <v>2.4647934236646813E-3</v>
      </c>
      <c r="U256" s="234"/>
      <c r="V256" s="143" t="s">
        <v>723</v>
      </c>
      <c r="W256" s="72" t="s">
        <v>724</v>
      </c>
      <c r="X256" s="177">
        <v>15</v>
      </c>
      <c r="Y256" s="177">
        <v>35</v>
      </c>
      <c r="Z256" s="177">
        <v>10</v>
      </c>
      <c r="AA256" s="177">
        <v>10</v>
      </c>
      <c r="AB256" s="177">
        <v>65</v>
      </c>
      <c r="AC256" s="40"/>
      <c r="AD256" s="172">
        <v>7.5342809784519559E-4</v>
      </c>
      <c r="AE256" s="172">
        <v>1.7579105976896032E-3</v>
      </c>
      <c r="AF256" s="172">
        <v>6.2688064192577731E-4</v>
      </c>
      <c r="AG256" s="172">
        <v>5.1851083687649076E-4</v>
      </c>
      <c r="AH256" s="172">
        <v>8.6600850020650971E-4</v>
      </c>
      <c r="AJ256" s="234"/>
      <c r="AK256" s="143" t="s">
        <v>723</v>
      </c>
      <c r="AL256" s="72" t="s">
        <v>724</v>
      </c>
      <c r="AM256" s="155" t="s">
        <v>317</v>
      </c>
      <c r="AN256" s="155" t="s">
        <v>317</v>
      </c>
      <c r="AO256" s="155">
        <v>60</v>
      </c>
      <c r="AP256" s="155">
        <v>45</v>
      </c>
      <c r="AQ256" s="155">
        <v>115</v>
      </c>
      <c r="AR256" s="87"/>
      <c r="AS256" s="172" t="s">
        <v>317</v>
      </c>
      <c r="AT256" s="172" t="s">
        <v>317</v>
      </c>
      <c r="AU256" s="172">
        <v>3.7612838515546638E-3</v>
      </c>
      <c r="AV256" s="172">
        <v>2.3332987659442084E-3</v>
      </c>
      <c r="AW256" s="172">
        <v>1.532168884980748E-3</v>
      </c>
      <c r="AY256" s="234"/>
      <c r="AZ256" s="143" t="s">
        <v>723</v>
      </c>
      <c r="BA256" s="72" t="s">
        <v>724</v>
      </c>
      <c r="BB256" s="165">
        <v>1</v>
      </c>
      <c r="BC256" s="165">
        <v>0.875</v>
      </c>
      <c r="BD256" s="165">
        <v>0.14285714285714285</v>
      </c>
      <c r="BE256" s="165">
        <v>0.18181818181818182</v>
      </c>
      <c r="BF256" s="165">
        <v>0.35135135135135137</v>
      </c>
    </row>
    <row r="257" spans="1:58" ht="18" customHeight="1" x14ac:dyDescent="0.25">
      <c r="A257" s="234"/>
      <c r="B257" s="143" t="s">
        <v>575</v>
      </c>
      <c r="C257" s="72" t="s">
        <v>300</v>
      </c>
      <c r="D257" s="155">
        <v>35</v>
      </c>
      <c r="E257" s="155">
        <v>100</v>
      </c>
      <c r="F257" s="155">
        <v>45</v>
      </c>
      <c r="G257" s="155">
        <v>40</v>
      </c>
      <c r="H257" s="155">
        <v>215</v>
      </c>
      <c r="J257" s="155">
        <v>7932</v>
      </c>
      <c r="K257" s="155">
        <v>7732</v>
      </c>
      <c r="L257" s="155">
        <v>5965</v>
      </c>
      <c r="M257" s="155">
        <v>6735</v>
      </c>
      <c r="N257" s="155">
        <v>28364</v>
      </c>
      <c r="O257" s="165">
        <v>4.4125063035804334E-3</v>
      </c>
      <c r="P257" s="165">
        <v>1.2933264355923435E-2</v>
      </c>
      <c r="Q257" s="165">
        <v>7.5440067057837385E-3</v>
      </c>
      <c r="R257" s="165">
        <v>5.9391239792130658E-3</v>
      </c>
      <c r="S257" s="165">
        <v>7.5800310252432659E-3</v>
      </c>
      <c r="U257" s="234"/>
      <c r="V257" s="143" t="s">
        <v>575</v>
      </c>
      <c r="W257" s="72" t="s">
        <v>300</v>
      </c>
      <c r="X257" s="177">
        <v>35</v>
      </c>
      <c r="Y257" s="177">
        <v>75</v>
      </c>
      <c r="Z257" s="177">
        <v>10</v>
      </c>
      <c r="AA257" s="177">
        <v>10</v>
      </c>
      <c r="AB257" s="177">
        <v>125</v>
      </c>
      <c r="AC257" s="40"/>
      <c r="AD257" s="172">
        <v>4.4125063035804334E-3</v>
      </c>
      <c r="AE257" s="172">
        <v>9.6999482669425756E-3</v>
      </c>
      <c r="AF257" s="172">
        <v>1.6764459346186086E-3</v>
      </c>
      <c r="AG257" s="172">
        <v>1.4847809948032665E-3</v>
      </c>
      <c r="AH257" s="172">
        <v>4.4069947821181784E-3</v>
      </c>
      <c r="AJ257" s="234"/>
      <c r="AK257" s="143" t="s">
        <v>575</v>
      </c>
      <c r="AL257" s="72" t="s">
        <v>300</v>
      </c>
      <c r="AM257" s="155" t="s">
        <v>317</v>
      </c>
      <c r="AN257" s="155">
        <v>25</v>
      </c>
      <c r="AO257" s="155">
        <v>30</v>
      </c>
      <c r="AP257" s="155">
        <v>30</v>
      </c>
      <c r="AQ257" s="155">
        <v>90</v>
      </c>
      <c r="AR257" s="87"/>
      <c r="AS257" s="172" t="s">
        <v>317</v>
      </c>
      <c r="AT257" s="172">
        <v>3.2333160889808587E-3</v>
      </c>
      <c r="AU257" s="172">
        <v>5.0293378038558257E-3</v>
      </c>
      <c r="AV257" s="172">
        <v>4.4543429844097994E-3</v>
      </c>
      <c r="AW257" s="172">
        <v>3.1730362431250879E-3</v>
      </c>
      <c r="AY257" s="234"/>
      <c r="AZ257" s="143" t="s">
        <v>575</v>
      </c>
      <c r="BA257" s="72" t="s">
        <v>300</v>
      </c>
      <c r="BB257" s="165">
        <v>1</v>
      </c>
      <c r="BC257" s="165">
        <v>0.75</v>
      </c>
      <c r="BD257" s="165">
        <v>0.22222222222222221</v>
      </c>
      <c r="BE257" s="165">
        <v>0.25</v>
      </c>
      <c r="BF257" s="165">
        <v>0.58139534883720934</v>
      </c>
    </row>
    <row r="258" spans="1:58" ht="18" customHeight="1" x14ac:dyDescent="0.25">
      <c r="A258" s="234"/>
      <c r="B258" s="143" t="s">
        <v>576</v>
      </c>
      <c r="C258" s="75" t="s">
        <v>301</v>
      </c>
      <c r="D258" s="155">
        <v>50</v>
      </c>
      <c r="E258" s="155">
        <v>125</v>
      </c>
      <c r="F258" s="155">
        <v>55</v>
      </c>
      <c r="G258" s="155">
        <v>30</v>
      </c>
      <c r="H258" s="155">
        <v>265</v>
      </c>
      <c r="J258" s="155">
        <v>7767</v>
      </c>
      <c r="K258" s="155">
        <v>6773</v>
      </c>
      <c r="L258" s="155">
        <v>4591</v>
      </c>
      <c r="M258" s="155">
        <v>8922</v>
      </c>
      <c r="N258" s="155">
        <v>28053</v>
      </c>
      <c r="O258" s="165">
        <v>6.4374919531350588E-3</v>
      </c>
      <c r="P258" s="165">
        <v>1.8455632659087555E-2</v>
      </c>
      <c r="Q258" s="165">
        <v>1.1979960792855586E-2</v>
      </c>
      <c r="R258" s="165">
        <v>3.3624747814391394E-3</v>
      </c>
      <c r="S258" s="165">
        <v>9.4464050190710448E-3</v>
      </c>
      <c r="U258" s="234"/>
      <c r="V258" s="143" t="s">
        <v>576</v>
      </c>
      <c r="W258" s="75" t="s">
        <v>301</v>
      </c>
      <c r="X258" s="177">
        <v>45</v>
      </c>
      <c r="Y258" s="177">
        <v>105</v>
      </c>
      <c r="Z258" s="177">
        <v>15</v>
      </c>
      <c r="AA258" s="177" t="s">
        <v>317</v>
      </c>
      <c r="AB258" s="177">
        <v>170</v>
      </c>
      <c r="AC258" s="40"/>
      <c r="AD258" s="172">
        <v>5.7937427578215531E-3</v>
      </c>
      <c r="AE258" s="172">
        <v>1.5502731433633544E-2</v>
      </c>
      <c r="AF258" s="172">
        <v>3.2672620344151599E-3</v>
      </c>
      <c r="AG258" s="172" t="s">
        <v>317</v>
      </c>
      <c r="AH258" s="172">
        <v>6.0599579367625568E-3</v>
      </c>
      <c r="AJ258" s="234"/>
      <c r="AK258" s="143" t="s">
        <v>576</v>
      </c>
      <c r="AL258" s="75" t="s">
        <v>301</v>
      </c>
      <c r="AM258" s="155" t="s">
        <v>317</v>
      </c>
      <c r="AN258" s="155">
        <v>20</v>
      </c>
      <c r="AO258" s="155">
        <v>40</v>
      </c>
      <c r="AP258" s="155">
        <v>30</v>
      </c>
      <c r="AQ258" s="155">
        <v>95</v>
      </c>
      <c r="AR258" s="87"/>
      <c r="AS258" s="172" t="s">
        <v>317</v>
      </c>
      <c r="AT258" s="172">
        <v>2.9529012254540087E-3</v>
      </c>
      <c r="AU258" s="172">
        <v>8.7126987584404264E-3</v>
      </c>
      <c r="AV258" s="172">
        <v>3.3624747814391394E-3</v>
      </c>
      <c r="AW258" s="172">
        <v>3.3864470823084876E-3</v>
      </c>
      <c r="AY258" s="234"/>
      <c r="AZ258" s="143" t="s">
        <v>576</v>
      </c>
      <c r="BA258" s="75" t="s">
        <v>301</v>
      </c>
      <c r="BB258" s="165">
        <v>0.9</v>
      </c>
      <c r="BC258" s="165">
        <v>0.84</v>
      </c>
      <c r="BD258" s="165">
        <v>0.27272727272727271</v>
      </c>
      <c r="BE258" s="165" t="s">
        <v>317</v>
      </c>
      <c r="BF258" s="165">
        <v>0.64150943396226412</v>
      </c>
    </row>
    <row r="259" spans="1:58" ht="18" customHeight="1" x14ac:dyDescent="0.25">
      <c r="A259" s="234"/>
      <c r="B259" s="143" t="s">
        <v>580</v>
      </c>
      <c r="C259" s="72" t="s">
        <v>302</v>
      </c>
      <c r="D259" s="155">
        <v>35</v>
      </c>
      <c r="E259" s="155">
        <v>80</v>
      </c>
      <c r="F259" s="155">
        <v>30</v>
      </c>
      <c r="G259" s="155">
        <v>25</v>
      </c>
      <c r="H259" s="155">
        <v>165</v>
      </c>
      <c r="J259" s="155">
        <v>5101</v>
      </c>
      <c r="K259" s="155">
        <v>5002</v>
      </c>
      <c r="L259" s="155">
        <v>4001</v>
      </c>
      <c r="M259" s="155">
        <v>4532</v>
      </c>
      <c r="N259" s="155">
        <v>18636</v>
      </c>
      <c r="O259" s="165">
        <v>6.861399725544011E-3</v>
      </c>
      <c r="P259" s="165">
        <v>1.5993602558976409E-2</v>
      </c>
      <c r="Q259" s="165">
        <v>7.4981254686328422E-3</v>
      </c>
      <c r="R259" s="165">
        <v>5.5163283318623128E-3</v>
      </c>
      <c r="S259" s="165">
        <v>8.8538312942691572E-3</v>
      </c>
      <c r="U259" s="234"/>
      <c r="V259" s="143" t="s">
        <v>580</v>
      </c>
      <c r="W259" s="72" t="s">
        <v>302</v>
      </c>
      <c r="X259" s="177">
        <v>30</v>
      </c>
      <c r="Y259" s="177">
        <v>65</v>
      </c>
      <c r="Z259" s="177" t="s">
        <v>317</v>
      </c>
      <c r="AA259" s="177" t="s">
        <v>317</v>
      </c>
      <c r="AB259" s="177">
        <v>110</v>
      </c>
      <c r="AC259" s="40"/>
      <c r="AD259" s="172">
        <v>5.8811997647520093E-3</v>
      </c>
      <c r="AE259" s="172">
        <v>1.2994802079168333E-2</v>
      </c>
      <c r="AF259" s="172" t="s">
        <v>317</v>
      </c>
      <c r="AG259" s="172" t="s">
        <v>317</v>
      </c>
      <c r="AH259" s="172">
        <v>5.9025541961794372E-3</v>
      </c>
      <c r="AJ259" s="234"/>
      <c r="AK259" s="143" t="s">
        <v>580</v>
      </c>
      <c r="AL259" s="72" t="s">
        <v>302</v>
      </c>
      <c r="AM259" s="155" t="s">
        <v>317</v>
      </c>
      <c r="AN259" s="155">
        <v>10</v>
      </c>
      <c r="AO259" s="155">
        <v>25</v>
      </c>
      <c r="AP259" s="155">
        <v>20</v>
      </c>
      <c r="AQ259" s="155">
        <v>55</v>
      </c>
      <c r="AR259" s="87"/>
      <c r="AS259" s="172" t="s">
        <v>317</v>
      </c>
      <c r="AT259" s="172">
        <v>1.9992003198720512E-3</v>
      </c>
      <c r="AU259" s="172">
        <v>6.2484378905273679E-3</v>
      </c>
      <c r="AV259" s="172">
        <v>4.4130626654898496E-3</v>
      </c>
      <c r="AW259" s="172">
        <v>2.9512770980897186E-3</v>
      </c>
      <c r="AY259" s="234"/>
      <c r="AZ259" s="143" t="s">
        <v>580</v>
      </c>
      <c r="BA259" s="72" t="s">
        <v>302</v>
      </c>
      <c r="BB259" s="165">
        <v>0.8571428571428571</v>
      </c>
      <c r="BC259" s="165">
        <v>0.8125</v>
      </c>
      <c r="BD259" s="165" t="s">
        <v>317</v>
      </c>
      <c r="BE259" s="165" t="s">
        <v>317</v>
      </c>
      <c r="BF259" s="165">
        <v>0.66666666666666663</v>
      </c>
    </row>
    <row r="260" spans="1:58" ht="18" customHeight="1" x14ac:dyDescent="0.25">
      <c r="A260" s="234"/>
      <c r="B260" s="143" t="s">
        <v>581</v>
      </c>
      <c r="C260" s="72" t="s">
        <v>303</v>
      </c>
      <c r="D260" s="155">
        <v>40</v>
      </c>
      <c r="E260" s="155">
        <v>90</v>
      </c>
      <c r="F260" s="155">
        <v>65</v>
      </c>
      <c r="G260" s="155">
        <v>15</v>
      </c>
      <c r="H260" s="155">
        <v>210</v>
      </c>
      <c r="J260" s="155">
        <v>5900</v>
      </c>
      <c r="K260" s="155">
        <v>5555</v>
      </c>
      <c r="L260" s="155">
        <v>4245</v>
      </c>
      <c r="M260" s="155">
        <v>4734</v>
      </c>
      <c r="N260" s="155">
        <v>20434</v>
      </c>
      <c r="O260" s="165">
        <v>6.7796610169491523E-3</v>
      </c>
      <c r="P260" s="165">
        <v>1.6201620162016202E-2</v>
      </c>
      <c r="Q260" s="165">
        <v>1.5312131919905771E-2</v>
      </c>
      <c r="R260" s="165">
        <v>3.1685678073510772E-3</v>
      </c>
      <c r="S260" s="165">
        <v>1.0276989331506312E-2</v>
      </c>
      <c r="U260" s="234"/>
      <c r="V260" s="143" t="s">
        <v>581</v>
      </c>
      <c r="W260" s="72" t="s">
        <v>303</v>
      </c>
      <c r="X260" s="177">
        <v>35</v>
      </c>
      <c r="Y260" s="177">
        <v>75</v>
      </c>
      <c r="Z260" s="177">
        <v>20</v>
      </c>
      <c r="AA260" s="177" t="s">
        <v>317</v>
      </c>
      <c r="AB260" s="177">
        <v>135</v>
      </c>
      <c r="AC260" s="40"/>
      <c r="AD260" s="172">
        <v>5.9322033898305086E-3</v>
      </c>
      <c r="AE260" s="172">
        <v>1.3501350135013501E-2</v>
      </c>
      <c r="AF260" s="172">
        <v>4.7114252061248524E-3</v>
      </c>
      <c r="AG260" s="172" t="s">
        <v>317</v>
      </c>
      <c r="AH260" s="172">
        <v>6.6066359988254872E-3</v>
      </c>
      <c r="AJ260" s="234"/>
      <c r="AK260" s="143" t="s">
        <v>581</v>
      </c>
      <c r="AL260" s="72" t="s">
        <v>303</v>
      </c>
      <c r="AM260" s="155" t="s">
        <v>317</v>
      </c>
      <c r="AN260" s="155">
        <v>10</v>
      </c>
      <c r="AO260" s="155">
        <v>45</v>
      </c>
      <c r="AP260" s="155">
        <v>15</v>
      </c>
      <c r="AQ260" s="155">
        <v>75</v>
      </c>
      <c r="AR260" s="87"/>
      <c r="AS260" s="172" t="s">
        <v>317</v>
      </c>
      <c r="AT260" s="172">
        <v>1.8001800180018001E-3</v>
      </c>
      <c r="AU260" s="172">
        <v>1.0600706713780919E-2</v>
      </c>
      <c r="AV260" s="172">
        <v>3.1685678073510772E-3</v>
      </c>
      <c r="AW260" s="172">
        <v>3.6703533326808259E-3</v>
      </c>
      <c r="AY260" s="234"/>
      <c r="AZ260" s="143" t="s">
        <v>581</v>
      </c>
      <c r="BA260" s="72" t="s">
        <v>303</v>
      </c>
      <c r="BB260" s="165">
        <v>0.875</v>
      </c>
      <c r="BC260" s="165">
        <v>0.83333333333333337</v>
      </c>
      <c r="BD260" s="165">
        <v>0.30769230769230771</v>
      </c>
      <c r="BE260" s="165" t="s">
        <v>317</v>
      </c>
      <c r="BF260" s="165">
        <v>0.6428571428571429</v>
      </c>
    </row>
    <row r="261" spans="1:58" ht="18" customHeight="1" x14ac:dyDescent="0.25">
      <c r="A261" s="234"/>
      <c r="B261" s="143" t="s">
        <v>586</v>
      </c>
      <c r="C261" s="72" t="s">
        <v>304</v>
      </c>
      <c r="D261" s="155">
        <v>10</v>
      </c>
      <c r="E261" s="155">
        <v>30</v>
      </c>
      <c r="F261" s="155">
        <v>15</v>
      </c>
      <c r="G261" s="155">
        <v>15</v>
      </c>
      <c r="H261" s="155">
        <v>75</v>
      </c>
      <c r="J261" s="155">
        <v>4388</v>
      </c>
      <c r="K261" s="155">
        <v>4584</v>
      </c>
      <c r="L261" s="155">
        <v>3714</v>
      </c>
      <c r="M261" s="155">
        <v>4355</v>
      </c>
      <c r="N261" s="155">
        <v>17041</v>
      </c>
      <c r="O261" s="165">
        <v>2.2789425706472195E-3</v>
      </c>
      <c r="P261" s="165">
        <v>6.5445026178010471E-3</v>
      </c>
      <c r="Q261" s="165">
        <v>4.0387722132471729E-3</v>
      </c>
      <c r="R261" s="165">
        <v>3.4443168771526979E-3</v>
      </c>
      <c r="S261" s="165">
        <v>4.4011501672437062E-3</v>
      </c>
      <c r="U261" s="234"/>
      <c r="V261" s="143" t="s">
        <v>586</v>
      </c>
      <c r="W261" s="72" t="s">
        <v>304</v>
      </c>
      <c r="X261" s="177">
        <v>10</v>
      </c>
      <c r="Y261" s="177">
        <v>25</v>
      </c>
      <c r="Z261" s="177" t="s">
        <v>317</v>
      </c>
      <c r="AA261" s="177" t="s">
        <v>317</v>
      </c>
      <c r="AB261" s="177">
        <v>45</v>
      </c>
      <c r="AC261" s="40"/>
      <c r="AD261" s="172">
        <v>2.2789425706472195E-3</v>
      </c>
      <c r="AE261" s="172">
        <v>5.4537521815008726E-3</v>
      </c>
      <c r="AF261" s="172" t="s">
        <v>317</v>
      </c>
      <c r="AG261" s="172" t="s">
        <v>317</v>
      </c>
      <c r="AH261" s="172">
        <v>2.6406901003462237E-3</v>
      </c>
      <c r="AJ261" s="234"/>
      <c r="AK261" s="143" t="s">
        <v>586</v>
      </c>
      <c r="AL261" s="72" t="s">
        <v>304</v>
      </c>
      <c r="AM261" s="155" t="s">
        <v>317</v>
      </c>
      <c r="AN261" s="155" t="s">
        <v>317</v>
      </c>
      <c r="AO261" s="155">
        <v>10</v>
      </c>
      <c r="AP261" s="155">
        <v>10</v>
      </c>
      <c r="AQ261" s="155">
        <v>25</v>
      </c>
      <c r="AR261" s="87"/>
      <c r="AS261" s="172" t="s">
        <v>317</v>
      </c>
      <c r="AT261" s="172" t="s">
        <v>317</v>
      </c>
      <c r="AU261" s="172">
        <v>2.6925148088314485E-3</v>
      </c>
      <c r="AV261" s="172">
        <v>2.2962112514351321E-3</v>
      </c>
      <c r="AW261" s="172">
        <v>1.4670500557479021E-3</v>
      </c>
      <c r="AY261" s="234"/>
      <c r="AZ261" s="143" t="s">
        <v>586</v>
      </c>
      <c r="BA261" s="72" t="s">
        <v>304</v>
      </c>
      <c r="BB261" s="165">
        <v>1</v>
      </c>
      <c r="BC261" s="165">
        <v>0.83333333333333337</v>
      </c>
      <c r="BD261" s="165" t="s">
        <v>317</v>
      </c>
      <c r="BE261" s="165" t="s">
        <v>317</v>
      </c>
      <c r="BF261" s="165">
        <v>0.6</v>
      </c>
    </row>
    <row r="262" spans="1:58" ht="18" customHeight="1" x14ac:dyDescent="0.25">
      <c r="A262" s="234"/>
      <c r="B262" s="143" t="s">
        <v>590</v>
      </c>
      <c r="C262" s="72" t="s">
        <v>305</v>
      </c>
      <c r="D262" s="155">
        <v>30</v>
      </c>
      <c r="E262" s="155">
        <v>110</v>
      </c>
      <c r="F262" s="155">
        <v>55</v>
      </c>
      <c r="G262" s="155">
        <v>25</v>
      </c>
      <c r="H262" s="155">
        <v>220</v>
      </c>
      <c r="J262" s="155">
        <v>7689</v>
      </c>
      <c r="K262" s="155">
        <v>7101</v>
      </c>
      <c r="L262" s="155">
        <v>5472</v>
      </c>
      <c r="M262" s="155">
        <v>6399</v>
      </c>
      <c r="N262" s="155">
        <v>26661</v>
      </c>
      <c r="O262" s="165">
        <v>3.9016777214202106E-3</v>
      </c>
      <c r="P262" s="165">
        <v>1.5490775947049711E-2</v>
      </c>
      <c r="Q262" s="165">
        <v>1.0051169590643274E-2</v>
      </c>
      <c r="R262" s="165">
        <v>3.9068604469448352E-3</v>
      </c>
      <c r="S262" s="165">
        <v>8.251753497618244E-3</v>
      </c>
      <c r="U262" s="234"/>
      <c r="V262" s="143" t="s">
        <v>590</v>
      </c>
      <c r="W262" s="72" t="s">
        <v>305</v>
      </c>
      <c r="X262" s="177">
        <v>25</v>
      </c>
      <c r="Y262" s="177">
        <v>105</v>
      </c>
      <c r="Z262" s="177">
        <v>30</v>
      </c>
      <c r="AA262" s="177" t="s">
        <v>317</v>
      </c>
      <c r="AB262" s="177">
        <v>170</v>
      </c>
      <c r="AC262" s="40"/>
      <c r="AD262" s="172">
        <v>3.251398101183509E-3</v>
      </c>
      <c r="AE262" s="172">
        <v>1.4786649767638362E-2</v>
      </c>
      <c r="AF262" s="172">
        <v>5.4824561403508769E-3</v>
      </c>
      <c r="AG262" s="172" t="s">
        <v>317</v>
      </c>
      <c r="AH262" s="172">
        <v>6.3763549754322791E-3</v>
      </c>
      <c r="AJ262" s="234"/>
      <c r="AK262" s="143" t="s">
        <v>590</v>
      </c>
      <c r="AL262" s="72" t="s">
        <v>305</v>
      </c>
      <c r="AM262" s="155" t="s">
        <v>317</v>
      </c>
      <c r="AN262" s="155">
        <v>10</v>
      </c>
      <c r="AO262" s="155">
        <v>20</v>
      </c>
      <c r="AP262" s="155">
        <v>20</v>
      </c>
      <c r="AQ262" s="155">
        <v>55</v>
      </c>
      <c r="AR262" s="87"/>
      <c r="AS262" s="172" t="s">
        <v>317</v>
      </c>
      <c r="AT262" s="172">
        <v>1.408252358822701E-3</v>
      </c>
      <c r="AU262" s="172">
        <v>3.6549707602339179E-3</v>
      </c>
      <c r="AV262" s="172">
        <v>3.1254883575558682E-3</v>
      </c>
      <c r="AW262" s="172">
        <v>2.062938374404561E-3</v>
      </c>
      <c r="AY262" s="234"/>
      <c r="AZ262" s="143" t="s">
        <v>590</v>
      </c>
      <c r="BA262" s="72" t="s">
        <v>305</v>
      </c>
      <c r="BB262" s="165">
        <v>0.83333333333333337</v>
      </c>
      <c r="BC262" s="165">
        <v>0.95454545454545459</v>
      </c>
      <c r="BD262" s="165">
        <v>0.54545454545454541</v>
      </c>
      <c r="BE262" s="165" t="s">
        <v>317</v>
      </c>
      <c r="BF262" s="165">
        <v>0.77272727272727271</v>
      </c>
    </row>
    <row r="263" spans="1:58" ht="18" customHeight="1" x14ac:dyDescent="0.25">
      <c r="A263" s="234"/>
      <c r="B263" s="143" t="s">
        <v>593</v>
      </c>
      <c r="C263" s="72" t="s">
        <v>306</v>
      </c>
      <c r="D263" s="155">
        <v>30</v>
      </c>
      <c r="E263" s="155">
        <v>45</v>
      </c>
      <c r="F263" s="155">
        <v>25</v>
      </c>
      <c r="G263" s="155">
        <v>15</v>
      </c>
      <c r="H263" s="155">
        <v>110</v>
      </c>
      <c r="J263" s="155">
        <v>3845</v>
      </c>
      <c r="K263" s="155">
        <v>3762</v>
      </c>
      <c r="L263" s="155">
        <v>2757</v>
      </c>
      <c r="M263" s="155">
        <v>3301</v>
      </c>
      <c r="N263" s="155">
        <v>13665</v>
      </c>
      <c r="O263" s="165">
        <v>7.8023407022106634E-3</v>
      </c>
      <c r="P263" s="165">
        <v>1.1961722488038277E-2</v>
      </c>
      <c r="Q263" s="165">
        <v>9.0678273485672832E-3</v>
      </c>
      <c r="R263" s="165">
        <v>4.5440775522568918E-3</v>
      </c>
      <c r="S263" s="165">
        <v>8.0497621661178194E-3</v>
      </c>
      <c r="U263" s="234"/>
      <c r="V263" s="143" t="s">
        <v>593</v>
      </c>
      <c r="W263" s="72" t="s">
        <v>306</v>
      </c>
      <c r="X263" s="177">
        <v>25</v>
      </c>
      <c r="Y263" s="177">
        <v>40</v>
      </c>
      <c r="Z263" s="177" t="s">
        <v>317</v>
      </c>
      <c r="AA263" s="177" t="s">
        <v>317</v>
      </c>
      <c r="AB263" s="177">
        <v>75</v>
      </c>
      <c r="AC263" s="40"/>
      <c r="AD263" s="172">
        <v>6.5019505851755524E-3</v>
      </c>
      <c r="AE263" s="172">
        <v>1.063264221158958E-2</v>
      </c>
      <c r="AF263" s="172" t="s">
        <v>317</v>
      </c>
      <c r="AG263" s="172" t="s">
        <v>317</v>
      </c>
      <c r="AH263" s="172">
        <v>5.4884742041712408E-3</v>
      </c>
      <c r="AJ263" s="234"/>
      <c r="AK263" s="143" t="s">
        <v>593</v>
      </c>
      <c r="AL263" s="72" t="s">
        <v>306</v>
      </c>
      <c r="AM263" s="155" t="s">
        <v>317</v>
      </c>
      <c r="AN263" s="155" t="s">
        <v>317</v>
      </c>
      <c r="AO263" s="155">
        <v>15</v>
      </c>
      <c r="AP263" s="155">
        <v>10</v>
      </c>
      <c r="AQ263" s="155">
        <v>35</v>
      </c>
      <c r="AR263" s="87"/>
      <c r="AS263" s="172" t="s">
        <v>317</v>
      </c>
      <c r="AT263" s="172" t="s">
        <v>317</v>
      </c>
      <c r="AU263" s="172">
        <v>5.4406964091403701E-3</v>
      </c>
      <c r="AV263" s="172">
        <v>3.029385034837928E-3</v>
      </c>
      <c r="AW263" s="172">
        <v>2.561287961946579E-3</v>
      </c>
      <c r="AY263" s="234"/>
      <c r="AZ263" s="143" t="s">
        <v>593</v>
      </c>
      <c r="BA263" s="72" t="s">
        <v>306</v>
      </c>
      <c r="BB263" s="165">
        <v>0.83333333333333337</v>
      </c>
      <c r="BC263" s="165">
        <v>0.88888888888888884</v>
      </c>
      <c r="BD263" s="165" t="s">
        <v>317</v>
      </c>
      <c r="BE263" s="165" t="s">
        <v>317</v>
      </c>
      <c r="BF263" s="165">
        <v>0.68181818181818177</v>
      </c>
    </row>
    <row r="264" spans="1:58" ht="18" customHeight="1" x14ac:dyDescent="0.25">
      <c r="A264" s="234"/>
      <c r="B264" s="143" t="s">
        <v>594</v>
      </c>
      <c r="C264" s="72" t="s">
        <v>307</v>
      </c>
      <c r="D264" s="155">
        <v>10</v>
      </c>
      <c r="E264" s="155">
        <v>20</v>
      </c>
      <c r="F264" s="155">
        <v>15</v>
      </c>
      <c r="G264" s="155">
        <v>10</v>
      </c>
      <c r="H264" s="155">
        <v>60</v>
      </c>
      <c r="J264" s="155">
        <v>2973</v>
      </c>
      <c r="K264" s="155">
        <v>2911</v>
      </c>
      <c r="L264" s="155">
        <v>2399</v>
      </c>
      <c r="M264" s="155">
        <v>2690</v>
      </c>
      <c r="N264" s="155">
        <v>10973</v>
      </c>
      <c r="O264" s="165">
        <v>3.3636057854019509E-3</v>
      </c>
      <c r="P264" s="165">
        <v>6.8704912401236686E-3</v>
      </c>
      <c r="Q264" s="165">
        <v>6.2526052521884121E-3</v>
      </c>
      <c r="R264" s="165">
        <v>3.7174721189591076E-3</v>
      </c>
      <c r="S264" s="165">
        <v>5.467966827667912E-3</v>
      </c>
      <c r="U264" s="234"/>
      <c r="V264" s="143" t="s">
        <v>594</v>
      </c>
      <c r="W264" s="72" t="s">
        <v>307</v>
      </c>
      <c r="X264" s="177">
        <v>10</v>
      </c>
      <c r="Y264" s="177">
        <v>15</v>
      </c>
      <c r="Z264" s="177" t="s">
        <v>317</v>
      </c>
      <c r="AA264" s="177" t="s">
        <v>317</v>
      </c>
      <c r="AB264" s="177">
        <v>30</v>
      </c>
      <c r="AC264" s="40"/>
      <c r="AD264" s="172">
        <v>3.3636057854019509E-3</v>
      </c>
      <c r="AE264" s="172">
        <v>5.1528684300927519E-3</v>
      </c>
      <c r="AF264" s="172" t="s">
        <v>317</v>
      </c>
      <c r="AG264" s="172" t="s">
        <v>317</v>
      </c>
      <c r="AH264" s="172">
        <v>2.733983413833956E-3</v>
      </c>
      <c r="AJ264" s="234"/>
      <c r="AK264" s="143" t="s">
        <v>594</v>
      </c>
      <c r="AL264" s="72" t="s">
        <v>307</v>
      </c>
      <c r="AM264" s="155" t="s">
        <v>317</v>
      </c>
      <c r="AN264" s="155" t="s">
        <v>317</v>
      </c>
      <c r="AO264" s="155">
        <v>15</v>
      </c>
      <c r="AP264" s="155">
        <v>10</v>
      </c>
      <c r="AQ264" s="155">
        <v>25</v>
      </c>
      <c r="AR264" s="87"/>
      <c r="AS264" s="172" t="s">
        <v>317</v>
      </c>
      <c r="AT264" s="172" t="s">
        <v>317</v>
      </c>
      <c r="AU264" s="172">
        <v>6.2526052521884121E-3</v>
      </c>
      <c r="AV264" s="172">
        <v>3.7174721189591076E-3</v>
      </c>
      <c r="AW264" s="172">
        <v>2.2783195115282967E-3</v>
      </c>
      <c r="AY264" s="234"/>
      <c r="AZ264" s="143" t="s">
        <v>594</v>
      </c>
      <c r="BA264" s="72" t="s">
        <v>307</v>
      </c>
      <c r="BB264" s="165">
        <v>1</v>
      </c>
      <c r="BC264" s="165">
        <v>0.75</v>
      </c>
      <c r="BD264" s="165" t="s">
        <v>317</v>
      </c>
      <c r="BE264" s="165" t="s">
        <v>317</v>
      </c>
      <c r="BF264" s="165">
        <v>0.5</v>
      </c>
    </row>
    <row r="265" spans="1:58" ht="18" customHeight="1" x14ac:dyDescent="0.25">
      <c r="A265" s="234"/>
      <c r="B265" s="143" t="s">
        <v>572</v>
      </c>
      <c r="C265" s="72" t="s">
        <v>308</v>
      </c>
      <c r="D265" s="155">
        <v>20</v>
      </c>
      <c r="E265" s="155">
        <v>35</v>
      </c>
      <c r="F265" s="155">
        <v>20</v>
      </c>
      <c r="G265" s="155">
        <v>25</v>
      </c>
      <c r="H265" s="155">
        <v>100</v>
      </c>
      <c r="J265" s="155">
        <v>7650</v>
      </c>
      <c r="K265" s="155">
        <v>6567</v>
      </c>
      <c r="L265" s="155">
        <v>5097</v>
      </c>
      <c r="M265" s="155">
        <v>7061</v>
      </c>
      <c r="N265" s="155">
        <v>26375</v>
      </c>
      <c r="O265" s="165">
        <v>2.6143790849673201E-3</v>
      </c>
      <c r="P265" s="165">
        <v>5.3296786965128674E-3</v>
      </c>
      <c r="Q265" s="165">
        <v>3.9238767902687859E-3</v>
      </c>
      <c r="R265" s="165">
        <v>3.5405749893782749E-3</v>
      </c>
      <c r="S265" s="165">
        <v>3.7914691943127963E-3</v>
      </c>
      <c r="U265" s="234"/>
      <c r="V265" s="143" t="s">
        <v>572</v>
      </c>
      <c r="W265" s="72" t="s">
        <v>308</v>
      </c>
      <c r="X265" s="177">
        <v>20</v>
      </c>
      <c r="Y265" s="177">
        <v>25</v>
      </c>
      <c r="Z265" s="177">
        <v>10</v>
      </c>
      <c r="AA265" s="177" t="s">
        <v>317</v>
      </c>
      <c r="AB265" s="177">
        <v>60</v>
      </c>
      <c r="AC265" s="40"/>
      <c r="AD265" s="172">
        <v>2.6143790849673201E-3</v>
      </c>
      <c r="AE265" s="172">
        <v>3.8069133546520481E-3</v>
      </c>
      <c r="AF265" s="172">
        <v>1.961938395134393E-3</v>
      </c>
      <c r="AG265" s="172" t="s">
        <v>317</v>
      </c>
      <c r="AH265" s="172">
        <v>2.2748815165876779E-3</v>
      </c>
      <c r="AJ265" s="234"/>
      <c r="AK265" s="143" t="s">
        <v>572</v>
      </c>
      <c r="AL265" s="72" t="s">
        <v>308</v>
      </c>
      <c r="AM265" s="155" t="s">
        <v>317</v>
      </c>
      <c r="AN265" s="155" t="s">
        <v>317</v>
      </c>
      <c r="AO265" s="155">
        <v>10</v>
      </c>
      <c r="AP265" s="155">
        <v>20</v>
      </c>
      <c r="AQ265" s="155">
        <v>40</v>
      </c>
      <c r="AR265" s="87"/>
      <c r="AS265" s="172" t="s">
        <v>317</v>
      </c>
      <c r="AT265" s="172" t="s">
        <v>317</v>
      </c>
      <c r="AU265" s="172">
        <v>1.961938395134393E-3</v>
      </c>
      <c r="AV265" s="172">
        <v>2.8324599915026199E-3</v>
      </c>
      <c r="AW265" s="172">
        <v>1.5165876777251184E-3</v>
      </c>
      <c r="AY265" s="234"/>
      <c r="AZ265" s="143" t="s">
        <v>572</v>
      </c>
      <c r="BA265" s="72" t="s">
        <v>308</v>
      </c>
      <c r="BB265" s="165">
        <v>1</v>
      </c>
      <c r="BC265" s="165">
        <v>0.7142857142857143</v>
      </c>
      <c r="BD265" s="165">
        <v>0.5</v>
      </c>
      <c r="BE265" s="165" t="s">
        <v>317</v>
      </c>
      <c r="BF265" s="165">
        <v>0.6</v>
      </c>
    </row>
    <row r="266" spans="1:58" ht="18" customHeight="1" x14ac:dyDescent="0.25">
      <c r="A266" s="234"/>
      <c r="B266" s="143" t="s">
        <v>574</v>
      </c>
      <c r="C266" s="72" t="s">
        <v>309</v>
      </c>
      <c r="D266" s="155">
        <v>15</v>
      </c>
      <c r="E266" s="155">
        <v>25</v>
      </c>
      <c r="F266" s="155">
        <v>20</v>
      </c>
      <c r="G266" s="155">
        <v>15</v>
      </c>
      <c r="H266" s="155">
        <v>70</v>
      </c>
      <c r="J266" s="155">
        <v>5030</v>
      </c>
      <c r="K266" s="155">
        <v>4773</v>
      </c>
      <c r="L266" s="155">
        <v>3870</v>
      </c>
      <c r="M266" s="155">
        <v>4473</v>
      </c>
      <c r="N266" s="155">
        <v>18146</v>
      </c>
      <c r="O266" s="165">
        <v>2.982107355864811E-3</v>
      </c>
      <c r="P266" s="165">
        <v>5.2377959354703539E-3</v>
      </c>
      <c r="Q266" s="165">
        <v>5.1679586563307496E-3</v>
      </c>
      <c r="R266" s="165">
        <v>3.3534540576794099E-3</v>
      </c>
      <c r="S266" s="165">
        <v>3.8575994709577868E-3</v>
      </c>
      <c r="U266" s="234"/>
      <c r="V266" s="143" t="s">
        <v>574</v>
      </c>
      <c r="W266" s="72" t="s">
        <v>309</v>
      </c>
      <c r="X266" s="177">
        <v>10</v>
      </c>
      <c r="Y266" s="177">
        <v>20</v>
      </c>
      <c r="Z266" s="177" t="s">
        <v>317</v>
      </c>
      <c r="AA266" s="177" t="s">
        <v>317</v>
      </c>
      <c r="AB266" s="177">
        <v>35</v>
      </c>
      <c r="AC266" s="40"/>
      <c r="AD266" s="172">
        <v>1.9880715705765406E-3</v>
      </c>
      <c r="AE266" s="172">
        <v>4.1902367483762836E-3</v>
      </c>
      <c r="AF266" s="172" t="s">
        <v>317</v>
      </c>
      <c r="AG266" s="172" t="s">
        <v>317</v>
      </c>
      <c r="AH266" s="172">
        <v>1.9287997354788934E-3</v>
      </c>
      <c r="AJ266" s="234"/>
      <c r="AK266" s="143" t="s">
        <v>574</v>
      </c>
      <c r="AL266" s="72" t="s">
        <v>309</v>
      </c>
      <c r="AM266" s="155" t="s">
        <v>317</v>
      </c>
      <c r="AN266" s="155" t="s">
        <v>317</v>
      </c>
      <c r="AO266" s="155">
        <v>15</v>
      </c>
      <c r="AP266" s="155">
        <v>10</v>
      </c>
      <c r="AQ266" s="155">
        <v>35</v>
      </c>
      <c r="AR266" s="87"/>
      <c r="AS266" s="172" t="s">
        <v>317</v>
      </c>
      <c r="AT266" s="172" t="s">
        <v>317</v>
      </c>
      <c r="AU266" s="172">
        <v>3.875968992248062E-3</v>
      </c>
      <c r="AV266" s="172">
        <v>2.2356360384529397E-3</v>
      </c>
      <c r="AW266" s="172">
        <v>1.9287997354788934E-3</v>
      </c>
      <c r="AY266" s="234"/>
      <c r="AZ266" s="143" t="s">
        <v>574</v>
      </c>
      <c r="BA266" s="72" t="s">
        <v>309</v>
      </c>
      <c r="BB266" s="165">
        <v>0.66666666666666663</v>
      </c>
      <c r="BC266" s="165">
        <v>0.8</v>
      </c>
      <c r="BD266" s="165" t="s">
        <v>317</v>
      </c>
      <c r="BE266" s="165" t="s">
        <v>317</v>
      </c>
      <c r="BF266" s="165">
        <v>0.5</v>
      </c>
    </row>
    <row r="267" spans="1:58" ht="18" customHeight="1" x14ac:dyDescent="0.25">
      <c r="A267" s="234"/>
      <c r="B267" s="143" t="s">
        <v>577</v>
      </c>
      <c r="C267" s="72" t="s">
        <v>310</v>
      </c>
      <c r="D267" s="155">
        <v>20</v>
      </c>
      <c r="E267" s="155">
        <v>50</v>
      </c>
      <c r="F267" s="155">
        <v>20</v>
      </c>
      <c r="G267" s="155">
        <v>10</v>
      </c>
      <c r="H267" s="155">
        <v>100</v>
      </c>
      <c r="J267" s="155">
        <v>5110</v>
      </c>
      <c r="K267" s="155">
        <v>4773</v>
      </c>
      <c r="L267" s="155">
        <v>3584</v>
      </c>
      <c r="M267" s="155">
        <v>4987</v>
      </c>
      <c r="N267" s="155">
        <v>18454</v>
      </c>
      <c r="O267" s="165">
        <v>3.9138943248532287E-3</v>
      </c>
      <c r="P267" s="165">
        <v>1.0475591870940708E-2</v>
      </c>
      <c r="Q267" s="165">
        <v>5.580357142857143E-3</v>
      </c>
      <c r="R267" s="165">
        <v>2.0052135552436332E-3</v>
      </c>
      <c r="S267" s="165">
        <v>5.4188793757450962E-3</v>
      </c>
      <c r="U267" s="234"/>
      <c r="V267" s="143" t="s">
        <v>577</v>
      </c>
      <c r="W267" s="72" t="s">
        <v>310</v>
      </c>
      <c r="X267" s="177">
        <v>15</v>
      </c>
      <c r="Y267" s="177">
        <v>45</v>
      </c>
      <c r="Z267" s="177">
        <v>10</v>
      </c>
      <c r="AA267" s="177" t="s">
        <v>317</v>
      </c>
      <c r="AB267" s="177">
        <v>75</v>
      </c>
      <c r="AC267" s="40"/>
      <c r="AD267" s="172">
        <v>2.9354207436399216E-3</v>
      </c>
      <c r="AE267" s="172">
        <v>9.4280326838466367E-3</v>
      </c>
      <c r="AF267" s="172">
        <v>2.7901785714285715E-3</v>
      </c>
      <c r="AG267" s="172" t="s">
        <v>317</v>
      </c>
      <c r="AH267" s="172">
        <v>4.0641595318088222E-3</v>
      </c>
      <c r="AJ267" s="234"/>
      <c r="AK267" s="143" t="s">
        <v>577</v>
      </c>
      <c r="AL267" s="72" t="s">
        <v>310</v>
      </c>
      <c r="AM267" s="155" t="s">
        <v>317</v>
      </c>
      <c r="AN267" s="155" t="s">
        <v>317</v>
      </c>
      <c r="AO267" s="155">
        <v>10</v>
      </c>
      <c r="AP267" s="155">
        <v>10</v>
      </c>
      <c r="AQ267" s="155">
        <v>25</v>
      </c>
      <c r="AR267" s="87"/>
      <c r="AS267" s="172" t="s">
        <v>317</v>
      </c>
      <c r="AT267" s="172" t="s">
        <v>317</v>
      </c>
      <c r="AU267" s="172">
        <v>2.7901785714285715E-3</v>
      </c>
      <c r="AV267" s="172">
        <v>2.0052135552436332E-3</v>
      </c>
      <c r="AW267" s="172">
        <v>1.3547198439362741E-3</v>
      </c>
      <c r="AY267" s="234"/>
      <c r="AZ267" s="143" t="s">
        <v>577</v>
      </c>
      <c r="BA267" s="72" t="s">
        <v>310</v>
      </c>
      <c r="BB267" s="165">
        <v>0.75</v>
      </c>
      <c r="BC267" s="165">
        <v>0.9</v>
      </c>
      <c r="BD267" s="165">
        <v>0.5</v>
      </c>
      <c r="BE267" s="165" t="s">
        <v>317</v>
      </c>
      <c r="BF267" s="165">
        <v>0.75</v>
      </c>
    </row>
    <row r="268" spans="1:58" ht="18" customHeight="1" x14ac:dyDescent="0.25">
      <c r="A268" s="234"/>
      <c r="B268" s="143" t="s">
        <v>578</v>
      </c>
      <c r="C268" s="72" t="s">
        <v>311</v>
      </c>
      <c r="D268" s="155">
        <v>40</v>
      </c>
      <c r="E268" s="155">
        <v>45</v>
      </c>
      <c r="F268" s="155">
        <v>25</v>
      </c>
      <c r="G268" s="155">
        <v>25</v>
      </c>
      <c r="H268" s="155">
        <v>140</v>
      </c>
      <c r="J268" s="155">
        <v>10271</v>
      </c>
      <c r="K268" s="155">
        <v>8450</v>
      </c>
      <c r="L268" s="155">
        <v>5940</v>
      </c>
      <c r="M268" s="155">
        <v>7373</v>
      </c>
      <c r="N268" s="155">
        <v>32034</v>
      </c>
      <c r="O268" s="165">
        <v>3.8944601304644142E-3</v>
      </c>
      <c r="P268" s="165">
        <v>5.3254437869822485E-3</v>
      </c>
      <c r="Q268" s="165">
        <v>4.2087542087542087E-3</v>
      </c>
      <c r="R268" s="165">
        <v>3.3907500339075002E-3</v>
      </c>
      <c r="S268" s="165">
        <v>4.3703564962227631E-3</v>
      </c>
      <c r="U268" s="234"/>
      <c r="V268" s="143" t="s">
        <v>578</v>
      </c>
      <c r="W268" s="72" t="s">
        <v>311</v>
      </c>
      <c r="X268" s="177">
        <v>35</v>
      </c>
      <c r="Y268" s="177">
        <v>40</v>
      </c>
      <c r="Z268" s="177">
        <v>10</v>
      </c>
      <c r="AA268" s="177" t="s">
        <v>317</v>
      </c>
      <c r="AB268" s="177">
        <v>90</v>
      </c>
      <c r="AC268" s="40"/>
      <c r="AD268" s="172">
        <v>3.4076526141563626E-3</v>
      </c>
      <c r="AE268" s="172">
        <v>4.7337278106508876E-3</v>
      </c>
      <c r="AF268" s="172">
        <v>1.6835016835016834E-3</v>
      </c>
      <c r="AG268" s="172" t="s">
        <v>317</v>
      </c>
      <c r="AH268" s="172">
        <v>2.8095148904289193E-3</v>
      </c>
      <c r="AJ268" s="234"/>
      <c r="AK268" s="143" t="s">
        <v>578</v>
      </c>
      <c r="AL268" s="72" t="s">
        <v>311</v>
      </c>
      <c r="AM268" s="155" t="s">
        <v>317</v>
      </c>
      <c r="AN268" s="155" t="s">
        <v>317</v>
      </c>
      <c r="AO268" s="155">
        <v>20</v>
      </c>
      <c r="AP268" s="155">
        <v>20</v>
      </c>
      <c r="AQ268" s="155">
        <v>50</v>
      </c>
      <c r="AR268" s="87"/>
      <c r="AS268" s="172" t="s">
        <v>317</v>
      </c>
      <c r="AT268" s="172" t="s">
        <v>317</v>
      </c>
      <c r="AU268" s="172">
        <v>3.3670033670033669E-3</v>
      </c>
      <c r="AV268" s="172">
        <v>2.7126000271260001E-3</v>
      </c>
      <c r="AW268" s="172">
        <v>1.560841605793844E-3</v>
      </c>
      <c r="AY268" s="234"/>
      <c r="AZ268" s="143" t="s">
        <v>578</v>
      </c>
      <c r="BA268" s="72" t="s">
        <v>311</v>
      </c>
      <c r="BB268" s="165">
        <v>0.875</v>
      </c>
      <c r="BC268" s="165">
        <v>0.88888888888888884</v>
      </c>
      <c r="BD268" s="165">
        <v>0.4</v>
      </c>
      <c r="BE268" s="165" t="s">
        <v>317</v>
      </c>
      <c r="BF268" s="165">
        <v>0.6428571428571429</v>
      </c>
    </row>
    <row r="269" spans="1:58" ht="18" customHeight="1" x14ac:dyDescent="0.25">
      <c r="A269" s="234"/>
      <c r="B269" s="143" t="s">
        <v>588</v>
      </c>
      <c r="C269" s="72" t="s">
        <v>312</v>
      </c>
      <c r="D269" s="155">
        <v>20</v>
      </c>
      <c r="E269" s="155">
        <v>50</v>
      </c>
      <c r="F269" s="155">
        <v>15</v>
      </c>
      <c r="G269" s="155">
        <v>20</v>
      </c>
      <c r="H269" s="155">
        <v>110</v>
      </c>
      <c r="J269" s="155">
        <v>7187</v>
      </c>
      <c r="K269" s="155">
        <v>7221</v>
      </c>
      <c r="L269" s="155">
        <v>5556</v>
      </c>
      <c r="M269" s="155">
        <v>6442</v>
      </c>
      <c r="N269" s="155">
        <v>26406</v>
      </c>
      <c r="O269" s="165">
        <v>2.782802281897871E-3</v>
      </c>
      <c r="P269" s="165">
        <v>6.9242487190139873E-3</v>
      </c>
      <c r="Q269" s="165">
        <v>2.6997840172786176E-3</v>
      </c>
      <c r="R269" s="165">
        <v>3.1046258925799442E-3</v>
      </c>
      <c r="S269" s="165">
        <v>4.1657199121411803E-3</v>
      </c>
      <c r="U269" s="234"/>
      <c r="V269" s="143" t="s">
        <v>588</v>
      </c>
      <c r="W269" s="72" t="s">
        <v>312</v>
      </c>
      <c r="X269" s="177">
        <v>15</v>
      </c>
      <c r="Y269" s="177">
        <v>40</v>
      </c>
      <c r="Z269" s="177" t="s">
        <v>317</v>
      </c>
      <c r="AA269" s="177" t="s">
        <v>317</v>
      </c>
      <c r="AB269" s="177">
        <v>65</v>
      </c>
      <c r="AC269" s="40"/>
      <c r="AD269" s="172">
        <v>2.0871017114234033E-3</v>
      </c>
      <c r="AE269" s="172">
        <v>5.5393989752111896E-3</v>
      </c>
      <c r="AF269" s="172" t="s">
        <v>317</v>
      </c>
      <c r="AG269" s="172" t="s">
        <v>317</v>
      </c>
      <c r="AH269" s="172">
        <v>2.4615617662652428E-3</v>
      </c>
      <c r="AJ269" s="234"/>
      <c r="AK269" s="143" t="s">
        <v>588</v>
      </c>
      <c r="AL269" s="72" t="s">
        <v>312</v>
      </c>
      <c r="AM269" s="155" t="s">
        <v>317</v>
      </c>
      <c r="AN269" s="155">
        <v>10</v>
      </c>
      <c r="AO269" s="155">
        <v>15</v>
      </c>
      <c r="AP269" s="155">
        <v>20</v>
      </c>
      <c r="AQ269" s="155">
        <v>45</v>
      </c>
      <c r="AR269" s="87"/>
      <c r="AS269" s="172" t="s">
        <v>317</v>
      </c>
      <c r="AT269" s="172">
        <v>1.3848497438027974E-3</v>
      </c>
      <c r="AU269" s="172">
        <v>2.6997840172786176E-3</v>
      </c>
      <c r="AV269" s="172">
        <v>3.1046258925799442E-3</v>
      </c>
      <c r="AW269" s="172">
        <v>1.7041581458759373E-3</v>
      </c>
      <c r="AY269" s="234"/>
      <c r="AZ269" s="143" t="s">
        <v>588</v>
      </c>
      <c r="BA269" s="72" t="s">
        <v>312</v>
      </c>
      <c r="BB269" s="165">
        <v>0.75</v>
      </c>
      <c r="BC269" s="165">
        <v>0.8</v>
      </c>
      <c r="BD269" s="165" t="s">
        <v>317</v>
      </c>
      <c r="BE269" s="165" t="s">
        <v>317</v>
      </c>
      <c r="BF269" s="165">
        <v>0.59090909090909094</v>
      </c>
    </row>
    <row r="270" spans="1:58" ht="18" customHeight="1" x14ac:dyDescent="0.25">
      <c r="A270" s="234"/>
      <c r="B270" s="143" t="s">
        <v>591</v>
      </c>
      <c r="C270" s="72" t="s">
        <v>313</v>
      </c>
      <c r="D270" s="155">
        <v>15</v>
      </c>
      <c r="E270" s="155">
        <v>35</v>
      </c>
      <c r="F270" s="155">
        <v>15</v>
      </c>
      <c r="G270" s="155">
        <v>25</v>
      </c>
      <c r="H270" s="155">
        <v>90</v>
      </c>
      <c r="J270" s="155">
        <v>6677</v>
      </c>
      <c r="K270" s="155">
        <v>5602</v>
      </c>
      <c r="L270" s="155">
        <v>4037</v>
      </c>
      <c r="M270" s="155">
        <v>4513</v>
      </c>
      <c r="N270" s="155">
        <v>20829</v>
      </c>
      <c r="O270" s="165">
        <v>2.2465178972592482E-3</v>
      </c>
      <c r="P270" s="165">
        <v>6.247768654052124E-3</v>
      </c>
      <c r="Q270" s="165">
        <v>3.7156304186276939E-3</v>
      </c>
      <c r="R270" s="165">
        <v>5.5395524041657431E-3</v>
      </c>
      <c r="S270" s="165">
        <v>4.3208987469393638E-3</v>
      </c>
      <c r="U270" s="234"/>
      <c r="V270" s="143" t="s">
        <v>591</v>
      </c>
      <c r="W270" s="72" t="s">
        <v>313</v>
      </c>
      <c r="X270" s="177">
        <v>15</v>
      </c>
      <c r="Y270" s="177">
        <v>30</v>
      </c>
      <c r="Z270" s="177" t="s">
        <v>317</v>
      </c>
      <c r="AA270" s="177" t="s">
        <v>317</v>
      </c>
      <c r="AB270" s="177">
        <v>50</v>
      </c>
      <c r="AC270" s="40"/>
      <c r="AD270" s="172">
        <v>2.2465178972592482E-3</v>
      </c>
      <c r="AE270" s="172">
        <v>5.3552302749018208E-3</v>
      </c>
      <c r="AF270" s="172" t="s">
        <v>317</v>
      </c>
      <c r="AG270" s="172" t="s">
        <v>317</v>
      </c>
      <c r="AH270" s="172">
        <v>2.4004993038552018E-3</v>
      </c>
      <c r="AJ270" s="234"/>
      <c r="AK270" s="143" t="s">
        <v>591</v>
      </c>
      <c r="AL270" s="72" t="s">
        <v>313</v>
      </c>
      <c r="AM270" s="155" t="s">
        <v>317</v>
      </c>
      <c r="AN270" s="155" t="s">
        <v>317</v>
      </c>
      <c r="AO270" s="155">
        <v>10</v>
      </c>
      <c r="AP270" s="155">
        <v>25</v>
      </c>
      <c r="AQ270" s="155">
        <v>40</v>
      </c>
      <c r="AR270" s="87"/>
      <c r="AS270" s="172" t="s">
        <v>317</v>
      </c>
      <c r="AT270" s="172" t="s">
        <v>317</v>
      </c>
      <c r="AU270" s="172">
        <v>2.4770869457517958E-3</v>
      </c>
      <c r="AV270" s="172">
        <v>5.5395524041657431E-3</v>
      </c>
      <c r="AW270" s="172">
        <v>1.9203994430841615E-3</v>
      </c>
      <c r="AY270" s="234"/>
      <c r="AZ270" s="143" t="s">
        <v>591</v>
      </c>
      <c r="BA270" s="72" t="s">
        <v>313</v>
      </c>
      <c r="BB270" s="165">
        <v>1</v>
      </c>
      <c r="BC270" s="165">
        <v>0.8571428571428571</v>
      </c>
      <c r="BD270" s="165" t="s">
        <v>317</v>
      </c>
      <c r="BE270" s="165" t="s">
        <v>317</v>
      </c>
      <c r="BF270" s="165">
        <v>0.55555555555555558</v>
      </c>
    </row>
    <row r="271" spans="1:58" ht="18" customHeight="1" x14ac:dyDescent="0.25">
      <c r="A271" s="234"/>
      <c r="B271" s="143" t="s">
        <v>579</v>
      </c>
      <c r="C271" s="72" t="s">
        <v>314</v>
      </c>
      <c r="D271" s="155">
        <v>10</v>
      </c>
      <c r="E271" s="155">
        <v>40</v>
      </c>
      <c r="F271" s="155">
        <v>15</v>
      </c>
      <c r="G271" s="155">
        <v>15</v>
      </c>
      <c r="H271" s="155">
        <v>85</v>
      </c>
      <c r="J271" s="155">
        <v>7153</v>
      </c>
      <c r="K271" s="155">
        <v>6754</v>
      </c>
      <c r="L271" s="155">
        <v>5429</v>
      </c>
      <c r="M271" s="155">
        <v>6722</v>
      </c>
      <c r="N271" s="155">
        <v>26058</v>
      </c>
      <c r="O271" s="165">
        <v>1.3980148189570809E-3</v>
      </c>
      <c r="P271" s="165">
        <v>5.9224163458691144E-3</v>
      </c>
      <c r="Q271" s="165">
        <v>2.7629397679130594E-3</v>
      </c>
      <c r="R271" s="165">
        <v>2.2314787265694733E-3</v>
      </c>
      <c r="S271" s="165">
        <v>3.2619541023869831E-3</v>
      </c>
      <c r="U271" s="234"/>
      <c r="V271" s="143" t="s">
        <v>579</v>
      </c>
      <c r="W271" s="72" t="s">
        <v>314</v>
      </c>
      <c r="X271" s="177">
        <v>10</v>
      </c>
      <c r="Y271" s="177">
        <v>35</v>
      </c>
      <c r="Z271" s="177" t="s">
        <v>317</v>
      </c>
      <c r="AA271" s="177" t="s">
        <v>317</v>
      </c>
      <c r="AB271" s="177">
        <v>55</v>
      </c>
      <c r="AC271" s="40"/>
      <c r="AD271" s="172">
        <v>1.3980148189570809E-3</v>
      </c>
      <c r="AE271" s="172">
        <v>5.1821143026354755E-3</v>
      </c>
      <c r="AF271" s="172" t="s">
        <v>317</v>
      </c>
      <c r="AG271" s="172" t="s">
        <v>317</v>
      </c>
      <c r="AH271" s="172">
        <v>2.1106761838974595E-3</v>
      </c>
      <c r="AJ271" s="234"/>
      <c r="AK271" s="143" t="s">
        <v>579</v>
      </c>
      <c r="AL271" s="72" t="s">
        <v>314</v>
      </c>
      <c r="AM271" s="155" t="s">
        <v>317</v>
      </c>
      <c r="AN271" s="155" t="s">
        <v>317</v>
      </c>
      <c r="AO271" s="155">
        <v>15</v>
      </c>
      <c r="AP271" s="155">
        <v>10</v>
      </c>
      <c r="AQ271" s="155">
        <v>30</v>
      </c>
      <c r="AR271" s="87"/>
      <c r="AS271" s="172" t="s">
        <v>317</v>
      </c>
      <c r="AT271" s="172" t="s">
        <v>317</v>
      </c>
      <c r="AU271" s="172">
        <v>2.7629397679130594E-3</v>
      </c>
      <c r="AV271" s="172">
        <v>1.4876524843796489E-3</v>
      </c>
      <c r="AW271" s="172">
        <v>1.1512779184895234E-3</v>
      </c>
      <c r="AY271" s="234"/>
      <c r="AZ271" s="143" t="s">
        <v>579</v>
      </c>
      <c r="BA271" s="72" t="s">
        <v>314</v>
      </c>
      <c r="BB271" s="165">
        <v>1</v>
      </c>
      <c r="BC271" s="165">
        <v>0.875</v>
      </c>
      <c r="BD271" s="165" t="s">
        <v>317</v>
      </c>
      <c r="BE271" s="165" t="s">
        <v>317</v>
      </c>
      <c r="BF271" s="165">
        <v>0.6470588235294118</v>
      </c>
    </row>
    <row r="272" spans="1:58" ht="18" customHeight="1" x14ac:dyDescent="0.25">
      <c r="A272" s="234"/>
      <c r="B272" s="143" t="s">
        <v>584</v>
      </c>
      <c r="C272" s="72" t="s">
        <v>315</v>
      </c>
      <c r="D272" s="155">
        <v>50</v>
      </c>
      <c r="E272" s="155">
        <v>80</v>
      </c>
      <c r="F272" s="155">
        <v>30</v>
      </c>
      <c r="G272" s="155">
        <v>15</v>
      </c>
      <c r="H272" s="155">
        <v>170</v>
      </c>
      <c r="J272" s="155">
        <v>8015</v>
      </c>
      <c r="K272" s="155">
        <v>7262</v>
      </c>
      <c r="L272" s="155">
        <v>5429</v>
      </c>
      <c r="M272" s="155">
        <v>6615</v>
      </c>
      <c r="N272" s="155">
        <v>27321</v>
      </c>
      <c r="O272" s="165">
        <v>6.238303181534623E-3</v>
      </c>
      <c r="P272" s="165">
        <v>1.1016248967226659E-2</v>
      </c>
      <c r="Q272" s="165">
        <v>5.5258795358261188E-3</v>
      </c>
      <c r="R272" s="165">
        <v>2.2675736961451248E-3</v>
      </c>
      <c r="S272" s="165">
        <v>6.2223198272391197E-3</v>
      </c>
      <c r="U272" s="234"/>
      <c r="V272" s="143" t="s">
        <v>584</v>
      </c>
      <c r="W272" s="72" t="s">
        <v>315</v>
      </c>
      <c r="X272" s="177">
        <v>45</v>
      </c>
      <c r="Y272" s="177">
        <v>70</v>
      </c>
      <c r="Z272" s="177">
        <v>15</v>
      </c>
      <c r="AA272" s="177" t="s">
        <v>317</v>
      </c>
      <c r="AB272" s="177">
        <v>135</v>
      </c>
      <c r="AC272" s="40"/>
      <c r="AD272" s="172">
        <v>5.6144728633811605E-3</v>
      </c>
      <c r="AE272" s="172">
        <v>9.6392178463233277E-3</v>
      </c>
      <c r="AF272" s="172">
        <v>2.7629397679130594E-3</v>
      </c>
      <c r="AG272" s="172" t="s">
        <v>317</v>
      </c>
      <c r="AH272" s="172">
        <v>4.9412539804545956E-3</v>
      </c>
      <c r="AJ272" s="234"/>
      <c r="AK272" s="143" t="s">
        <v>584</v>
      </c>
      <c r="AL272" s="72" t="s">
        <v>315</v>
      </c>
      <c r="AM272" s="155" t="s">
        <v>317</v>
      </c>
      <c r="AN272" s="155" t="s">
        <v>317</v>
      </c>
      <c r="AO272" s="155">
        <v>15</v>
      </c>
      <c r="AP272" s="155">
        <v>15</v>
      </c>
      <c r="AQ272" s="155">
        <v>35</v>
      </c>
      <c r="AR272" s="87"/>
      <c r="AS272" s="172" t="s">
        <v>317</v>
      </c>
      <c r="AT272" s="172" t="s">
        <v>317</v>
      </c>
      <c r="AU272" s="172">
        <v>2.7629397679130594E-3</v>
      </c>
      <c r="AV272" s="172">
        <v>2.2675736961451248E-3</v>
      </c>
      <c r="AW272" s="172">
        <v>1.2810658467845247E-3</v>
      </c>
      <c r="AY272" s="234"/>
      <c r="AZ272" s="143" t="s">
        <v>584</v>
      </c>
      <c r="BA272" s="72" t="s">
        <v>315</v>
      </c>
      <c r="BB272" s="165">
        <v>0.9</v>
      </c>
      <c r="BC272" s="165">
        <v>0.875</v>
      </c>
      <c r="BD272" s="165">
        <v>0.5</v>
      </c>
      <c r="BE272" s="165" t="s">
        <v>317</v>
      </c>
      <c r="BF272" s="165">
        <v>0.79411764705882348</v>
      </c>
    </row>
    <row r="273" spans="1:58" ht="18" customHeight="1" x14ac:dyDescent="0.25">
      <c r="A273" s="234"/>
      <c r="B273" s="143" t="s">
        <v>587</v>
      </c>
      <c r="C273" s="72" t="s">
        <v>316</v>
      </c>
      <c r="D273" s="155">
        <v>10</v>
      </c>
      <c r="E273" s="155">
        <v>40</v>
      </c>
      <c r="F273" s="155">
        <v>35</v>
      </c>
      <c r="G273" s="155">
        <v>30</v>
      </c>
      <c r="H273" s="155">
        <v>115</v>
      </c>
      <c r="J273" s="155">
        <v>10618</v>
      </c>
      <c r="K273" s="155">
        <v>9739</v>
      </c>
      <c r="L273" s="155">
        <v>7369</v>
      </c>
      <c r="M273" s="155">
        <v>8529</v>
      </c>
      <c r="N273" s="155">
        <v>36255</v>
      </c>
      <c r="O273" s="165">
        <v>9.4179694857788666E-4</v>
      </c>
      <c r="P273" s="165">
        <v>4.1071978642571103E-3</v>
      </c>
      <c r="Q273" s="165">
        <v>4.7496268150359613E-3</v>
      </c>
      <c r="R273" s="165">
        <v>3.5174111853675696E-3</v>
      </c>
      <c r="S273" s="165">
        <v>3.1719762791339126E-3</v>
      </c>
      <c r="U273" s="234"/>
      <c r="V273" s="143" t="s">
        <v>587</v>
      </c>
      <c r="W273" s="72" t="s">
        <v>316</v>
      </c>
      <c r="X273" s="177">
        <v>10</v>
      </c>
      <c r="Y273" s="177">
        <v>30</v>
      </c>
      <c r="Z273" s="177">
        <v>10</v>
      </c>
      <c r="AA273" s="177" t="s">
        <v>317</v>
      </c>
      <c r="AB273" s="177">
        <v>60</v>
      </c>
      <c r="AC273" s="40"/>
      <c r="AD273" s="172">
        <v>9.4179694857788666E-4</v>
      </c>
      <c r="AE273" s="172">
        <v>3.0803983981928331E-3</v>
      </c>
      <c r="AF273" s="172">
        <v>1.3570362328674175E-3</v>
      </c>
      <c r="AG273" s="172" t="s">
        <v>317</v>
      </c>
      <c r="AH273" s="172">
        <v>1.6549441456350847E-3</v>
      </c>
      <c r="AJ273" s="234"/>
      <c r="AK273" s="143" t="s">
        <v>587</v>
      </c>
      <c r="AL273" s="72" t="s">
        <v>316</v>
      </c>
      <c r="AM273" s="155" t="s">
        <v>317</v>
      </c>
      <c r="AN273" s="155">
        <v>10</v>
      </c>
      <c r="AO273" s="155">
        <v>25</v>
      </c>
      <c r="AP273" s="155">
        <v>20</v>
      </c>
      <c r="AQ273" s="155">
        <v>55</v>
      </c>
      <c r="AR273" s="87"/>
      <c r="AS273" s="172" t="s">
        <v>317</v>
      </c>
      <c r="AT273" s="172">
        <v>1.0267994660642776E-3</v>
      </c>
      <c r="AU273" s="172">
        <v>3.3925905821685439E-3</v>
      </c>
      <c r="AV273" s="172">
        <v>2.3449407902450463E-3</v>
      </c>
      <c r="AW273" s="172">
        <v>1.5170321334988279E-3</v>
      </c>
      <c r="AY273" s="234"/>
      <c r="AZ273" s="143" t="s">
        <v>587</v>
      </c>
      <c r="BA273" s="72" t="s">
        <v>316</v>
      </c>
      <c r="BB273" s="165">
        <v>1</v>
      </c>
      <c r="BC273" s="165">
        <v>0.75</v>
      </c>
      <c r="BD273" s="165">
        <v>0.2857142857142857</v>
      </c>
      <c r="BE273" s="165" t="s">
        <v>317</v>
      </c>
      <c r="BF273" s="165">
        <v>0.52173913043478259</v>
      </c>
    </row>
    <row r="274" spans="1:58" ht="18" customHeight="1" x14ac:dyDescent="0.25">
      <c r="A274" s="234"/>
      <c r="B274" s="143" t="s">
        <v>725</v>
      </c>
      <c r="C274" s="72" t="s">
        <v>726</v>
      </c>
      <c r="D274" s="155">
        <v>50</v>
      </c>
      <c r="E274" s="155">
        <v>90</v>
      </c>
      <c r="F274" s="155">
        <v>40</v>
      </c>
      <c r="G274" s="155">
        <v>35</v>
      </c>
      <c r="H274" s="155">
        <v>210</v>
      </c>
      <c r="J274" s="155">
        <v>9474</v>
      </c>
      <c r="K274" s="155">
        <v>8639</v>
      </c>
      <c r="L274" s="155">
        <v>6618</v>
      </c>
      <c r="M274" s="155">
        <v>7697</v>
      </c>
      <c r="N274" s="155">
        <v>32428</v>
      </c>
      <c r="O274" s="165">
        <v>5.2776018577158539E-3</v>
      </c>
      <c r="P274" s="165">
        <v>1.0417872438939692E-2</v>
      </c>
      <c r="Q274" s="165">
        <v>6.0441220912662436E-3</v>
      </c>
      <c r="R274" s="165">
        <v>4.5472261920228661E-3</v>
      </c>
      <c r="S274" s="165">
        <v>6.4758850376218082E-3</v>
      </c>
      <c r="U274" s="234"/>
      <c r="V274" s="143" t="s">
        <v>725</v>
      </c>
      <c r="W274" s="72" t="s">
        <v>726</v>
      </c>
      <c r="X274" s="177">
        <v>40</v>
      </c>
      <c r="Y274" s="177">
        <v>80</v>
      </c>
      <c r="Z274" s="177">
        <v>15</v>
      </c>
      <c r="AA274" s="177" t="s">
        <v>317</v>
      </c>
      <c r="AB274" s="177">
        <v>145</v>
      </c>
      <c r="AC274" s="40"/>
      <c r="AD274" s="172">
        <v>4.2220814861726828E-3</v>
      </c>
      <c r="AE274" s="172">
        <v>9.2603310568352814E-3</v>
      </c>
      <c r="AF274" s="172">
        <v>2.2665457842248413E-3</v>
      </c>
      <c r="AG274" s="172" t="s">
        <v>317</v>
      </c>
      <c r="AH274" s="172">
        <v>4.471444430738868E-3</v>
      </c>
      <c r="AJ274" s="234"/>
      <c r="AK274" s="143" t="s">
        <v>725</v>
      </c>
      <c r="AL274" s="72" t="s">
        <v>726</v>
      </c>
      <c r="AM274" s="155">
        <v>10</v>
      </c>
      <c r="AN274" s="155" t="s">
        <v>317</v>
      </c>
      <c r="AO274" s="155">
        <v>25</v>
      </c>
      <c r="AP274" s="155">
        <v>25</v>
      </c>
      <c r="AQ274" s="155">
        <v>65</v>
      </c>
      <c r="AR274" s="87"/>
      <c r="AS274" s="172">
        <v>1.0555203715431707E-3</v>
      </c>
      <c r="AT274" s="172" t="s">
        <v>317</v>
      </c>
      <c r="AU274" s="172">
        <v>3.7775763070414022E-3</v>
      </c>
      <c r="AV274" s="172">
        <v>3.2480187085877615E-3</v>
      </c>
      <c r="AW274" s="172">
        <v>2.0044406068829407E-3</v>
      </c>
      <c r="AY274" s="234"/>
      <c r="AZ274" s="143" t="s">
        <v>725</v>
      </c>
      <c r="BA274" s="72" t="s">
        <v>726</v>
      </c>
      <c r="BB274" s="165">
        <v>0.8</v>
      </c>
      <c r="BC274" s="165">
        <v>0.88888888888888884</v>
      </c>
      <c r="BD274" s="165">
        <v>0.375</v>
      </c>
      <c r="BE274" s="165" t="s">
        <v>317</v>
      </c>
      <c r="BF274" s="165">
        <v>0.69047619047619047</v>
      </c>
    </row>
    <row r="275" spans="1:58" ht="8.25" customHeight="1" x14ac:dyDescent="0.25">
      <c r="A275" s="31"/>
      <c r="B275" s="73"/>
      <c r="C275" s="31"/>
      <c r="D275" s="158"/>
      <c r="E275" s="158"/>
      <c r="F275" s="158"/>
      <c r="G275" s="158"/>
      <c r="H275" s="179"/>
      <c r="J275" s="158"/>
      <c r="K275" s="158"/>
      <c r="L275" s="158"/>
      <c r="M275" s="158"/>
      <c r="N275" s="159"/>
      <c r="O275" s="170"/>
      <c r="P275" s="170"/>
      <c r="Q275" s="170"/>
      <c r="R275" s="170"/>
      <c r="S275" s="171"/>
      <c r="U275" s="31"/>
      <c r="V275" s="73"/>
      <c r="W275" s="31"/>
      <c r="X275" s="166"/>
      <c r="Y275" s="166"/>
      <c r="Z275" s="166"/>
      <c r="AA275" s="166"/>
      <c r="AB275" s="178"/>
      <c r="AC275" s="24"/>
      <c r="AD275" s="172" t="e">
        <v>#DIV/0!</v>
      </c>
      <c r="AE275" s="172" t="e">
        <v>#DIV/0!</v>
      </c>
      <c r="AF275" s="172" t="e">
        <v>#DIV/0!</v>
      </c>
      <c r="AG275" s="172" t="e">
        <v>#DIV/0!</v>
      </c>
      <c r="AH275" s="172" t="e">
        <v>#DIV/0!</v>
      </c>
      <c r="AJ275" s="31"/>
      <c r="AK275" s="73"/>
      <c r="AL275" s="31"/>
      <c r="AM275" s="158"/>
      <c r="AN275" s="158"/>
      <c r="AO275" s="158"/>
      <c r="AP275" s="158"/>
      <c r="AQ275" s="159"/>
      <c r="AR275" s="88"/>
      <c r="AS275" s="174"/>
      <c r="AT275" s="174"/>
      <c r="AU275" s="174"/>
      <c r="AV275" s="174"/>
      <c r="AW275" s="174"/>
      <c r="AY275" s="31"/>
      <c r="AZ275" s="73"/>
      <c r="BA275" s="31"/>
      <c r="BB275" s="158"/>
      <c r="BC275" s="158"/>
      <c r="BD275" s="184"/>
      <c r="BE275" s="177"/>
      <c r="BF275" s="185"/>
    </row>
    <row r="276" spans="1:58" ht="18" customHeight="1" x14ac:dyDescent="0.25">
      <c r="A276" s="233" t="s">
        <v>2</v>
      </c>
      <c r="B276" s="143" t="s">
        <v>602</v>
      </c>
      <c r="C276" s="72" t="s">
        <v>164</v>
      </c>
      <c r="D276" s="155" t="s">
        <v>317</v>
      </c>
      <c r="E276" s="155">
        <v>10</v>
      </c>
      <c r="F276" s="155">
        <v>25</v>
      </c>
      <c r="G276" s="155">
        <v>20</v>
      </c>
      <c r="H276" s="155">
        <v>55</v>
      </c>
      <c r="J276" s="155">
        <v>11473</v>
      </c>
      <c r="K276" s="155">
        <v>10770</v>
      </c>
      <c r="L276" s="155">
        <v>8102</v>
      </c>
      <c r="M276" s="155">
        <v>9407</v>
      </c>
      <c r="N276" s="155">
        <v>39752</v>
      </c>
      <c r="O276" s="165" t="s">
        <v>317</v>
      </c>
      <c r="P276" s="165">
        <v>9.2850510677808728E-4</v>
      </c>
      <c r="Q276" s="165">
        <v>3.0856578622562329E-3</v>
      </c>
      <c r="R276" s="165">
        <v>2.1260763261401086E-3</v>
      </c>
      <c r="S276" s="165">
        <v>1.3835781847454215E-3</v>
      </c>
      <c r="U276" s="233" t="s">
        <v>2</v>
      </c>
      <c r="V276" s="143" t="s">
        <v>602</v>
      </c>
      <c r="W276" s="72" t="s">
        <v>164</v>
      </c>
      <c r="X276" s="177" t="s">
        <v>317</v>
      </c>
      <c r="Y276" s="177" t="s">
        <v>317</v>
      </c>
      <c r="Z276" s="177" t="s">
        <v>317</v>
      </c>
      <c r="AA276" s="177" t="s">
        <v>317</v>
      </c>
      <c r="AB276" s="177">
        <v>10</v>
      </c>
      <c r="AC276" s="40"/>
      <c r="AD276" s="172" t="s">
        <v>317</v>
      </c>
      <c r="AE276" s="172" t="s">
        <v>317</v>
      </c>
      <c r="AF276" s="172" t="s">
        <v>317</v>
      </c>
      <c r="AG276" s="172" t="s">
        <v>317</v>
      </c>
      <c r="AH276" s="172">
        <v>2.51559669953713E-4</v>
      </c>
      <c r="AJ276" s="233" t="s">
        <v>2</v>
      </c>
      <c r="AK276" s="143" t="s">
        <v>602</v>
      </c>
      <c r="AL276" s="72" t="s">
        <v>164</v>
      </c>
      <c r="AM276" s="155" t="s">
        <v>317</v>
      </c>
      <c r="AN276" s="155">
        <v>10</v>
      </c>
      <c r="AO276" s="155">
        <v>20</v>
      </c>
      <c r="AP276" s="155">
        <v>15</v>
      </c>
      <c r="AQ276" s="155">
        <v>45</v>
      </c>
      <c r="AR276" s="87"/>
      <c r="AS276" s="172" t="s">
        <v>317</v>
      </c>
      <c r="AT276" s="172">
        <v>9.2850510677808728E-4</v>
      </c>
      <c r="AU276" s="172">
        <v>2.4685262898049864E-3</v>
      </c>
      <c r="AV276" s="172">
        <v>1.5945572446050813E-3</v>
      </c>
      <c r="AW276" s="172">
        <v>1.1320185147917087E-3</v>
      </c>
      <c r="AY276" s="233" t="s">
        <v>2</v>
      </c>
      <c r="AZ276" s="143" t="s">
        <v>602</v>
      </c>
      <c r="BA276" s="72" t="s">
        <v>164</v>
      </c>
      <c r="BB276" s="165" t="s">
        <v>317</v>
      </c>
      <c r="BC276" s="165" t="s">
        <v>317</v>
      </c>
      <c r="BD276" s="165" t="s">
        <v>317</v>
      </c>
      <c r="BE276" s="165" t="s">
        <v>317</v>
      </c>
      <c r="BF276" s="165">
        <v>0.18181818181818182</v>
      </c>
    </row>
    <row r="277" spans="1:58" ht="18" customHeight="1" x14ac:dyDescent="0.25">
      <c r="A277" s="234"/>
      <c r="B277" s="143" t="s">
        <v>619</v>
      </c>
      <c r="C277" s="72" t="s">
        <v>39</v>
      </c>
      <c r="D277" s="155">
        <v>115</v>
      </c>
      <c r="E277" s="155">
        <v>170</v>
      </c>
      <c r="F277" s="155">
        <v>35</v>
      </c>
      <c r="G277" s="155">
        <v>25</v>
      </c>
      <c r="H277" s="155">
        <v>345</v>
      </c>
      <c r="J277" s="155">
        <v>13440</v>
      </c>
      <c r="K277" s="155">
        <v>12199</v>
      </c>
      <c r="L277" s="155">
        <v>8898</v>
      </c>
      <c r="M277" s="155">
        <v>10342</v>
      </c>
      <c r="N277" s="155">
        <v>44879</v>
      </c>
      <c r="O277" s="165">
        <v>8.5565476190476199E-3</v>
      </c>
      <c r="P277" s="165">
        <v>1.3935568489220429E-2</v>
      </c>
      <c r="Q277" s="165">
        <v>3.9334681951000228E-3</v>
      </c>
      <c r="R277" s="165">
        <v>2.4173274028234386E-3</v>
      </c>
      <c r="S277" s="165">
        <v>7.6873370618774925E-3</v>
      </c>
      <c r="U277" s="234"/>
      <c r="V277" s="143" t="s">
        <v>619</v>
      </c>
      <c r="W277" s="72" t="s">
        <v>39</v>
      </c>
      <c r="X277" s="177">
        <v>115</v>
      </c>
      <c r="Y277" s="177">
        <v>160</v>
      </c>
      <c r="Z277" s="177">
        <v>20</v>
      </c>
      <c r="AA277" s="177">
        <v>10</v>
      </c>
      <c r="AB277" s="177">
        <v>305</v>
      </c>
      <c r="AC277" s="40"/>
      <c r="AD277" s="172">
        <v>8.5565476190476199E-3</v>
      </c>
      <c r="AE277" s="172">
        <v>1.3115829166325109E-2</v>
      </c>
      <c r="AF277" s="172">
        <v>2.2476961114857273E-3</v>
      </c>
      <c r="AG277" s="172">
        <v>9.6693096112937537E-4</v>
      </c>
      <c r="AH277" s="172">
        <v>6.7960516054279283E-3</v>
      </c>
      <c r="AJ277" s="234"/>
      <c r="AK277" s="143" t="s">
        <v>619</v>
      </c>
      <c r="AL277" s="72" t="s">
        <v>39</v>
      </c>
      <c r="AM277" s="155" t="s">
        <v>317</v>
      </c>
      <c r="AN277" s="155" t="s">
        <v>317</v>
      </c>
      <c r="AO277" s="155">
        <v>15</v>
      </c>
      <c r="AP277" s="155">
        <v>15</v>
      </c>
      <c r="AQ277" s="155">
        <v>40</v>
      </c>
      <c r="AR277" s="87"/>
      <c r="AS277" s="172" t="s">
        <v>317</v>
      </c>
      <c r="AT277" s="172" t="s">
        <v>317</v>
      </c>
      <c r="AU277" s="172">
        <v>1.6857720836142953E-3</v>
      </c>
      <c r="AV277" s="172">
        <v>1.4503964416940631E-3</v>
      </c>
      <c r="AW277" s="172">
        <v>8.9128545644956436E-4</v>
      </c>
      <c r="AY277" s="234"/>
      <c r="AZ277" s="143" t="s">
        <v>619</v>
      </c>
      <c r="BA277" s="72" t="s">
        <v>39</v>
      </c>
      <c r="BB277" s="165">
        <v>1</v>
      </c>
      <c r="BC277" s="165">
        <v>0.94117647058823528</v>
      </c>
      <c r="BD277" s="165">
        <v>0.5714285714285714</v>
      </c>
      <c r="BE277" s="165">
        <v>0.4</v>
      </c>
      <c r="BF277" s="165">
        <v>0.88405797101449279</v>
      </c>
    </row>
    <row r="278" spans="1:58" ht="18" customHeight="1" x14ac:dyDescent="0.25">
      <c r="A278" s="234"/>
      <c r="B278" s="143" t="s">
        <v>616</v>
      </c>
      <c r="C278" s="72" t="s">
        <v>166</v>
      </c>
      <c r="D278" s="155" t="s">
        <v>317</v>
      </c>
      <c r="E278" s="155">
        <v>20</v>
      </c>
      <c r="F278" s="155">
        <v>15</v>
      </c>
      <c r="G278" s="155">
        <v>55</v>
      </c>
      <c r="H278" s="155">
        <v>100</v>
      </c>
      <c r="J278" s="155">
        <v>20750</v>
      </c>
      <c r="K278" s="155">
        <v>16941</v>
      </c>
      <c r="L278" s="155">
        <v>11890</v>
      </c>
      <c r="M278" s="155">
        <v>14242</v>
      </c>
      <c r="N278" s="155">
        <v>63823</v>
      </c>
      <c r="O278" s="165" t="s">
        <v>317</v>
      </c>
      <c r="P278" s="165">
        <v>1.1805678531373591E-3</v>
      </c>
      <c r="Q278" s="165">
        <v>1.2615643397813289E-3</v>
      </c>
      <c r="R278" s="165">
        <v>3.8618171605111643E-3</v>
      </c>
      <c r="S278" s="165">
        <v>1.5668332732713911E-3</v>
      </c>
      <c r="U278" s="234"/>
      <c r="V278" s="143" t="s">
        <v>616</v>
      </c>
      <c r="W278" s="72" t="s">
        <v>166</v>
      </c>
      <c r="X278" s="177" t="s">
        <v>317</v>
      </c>
      <c r="Y278" s="177">
        <v>10</v>
      </c>
      <c r="Z278" s="177" t="s">
        <v>317</v>
      </c>
      <c r="AA278" s="177">
        <v>20</v>
      </c>
      <c r="AB278" s="177">
        <v>40</v>
      </c>
      <c r="AC278" s="40"/>
      <c r="AD278" s="172" t="s">
        <v>317</v>
      </c>
      <c r="AE278" s="172">
        <v>5.9028392656867957E-4</v>
      </c>
      <c r="AF278" s="172" t="s">
        <v>317</v>
      </c>
      <c r="AG278" s="172">
        <v>1.404297149276787E-3</v>
      </c>
      <c r="AH278" s="172">
        <v>6.267333093085565E-4</v>
      </c>
      <c r="AJ278" s="234"/>
      <c r="AK278" s="143" t="s">
        <v>616</v>
      </c>
      <c r="AL278" s="72" t="s">
        <v>166</v>
      </c>
      <c r="AM278" s="155" t="s">
        <v>317</v>
      </c>
      <c r="AN278" s="155">
        <v>10</v>
      </c>
      <c r="AO278" s="155">
        <v>10</v>
      </c>
      <c r="AP278" s="155">
        <v>40</v>
      </c>
      <c r="AQ278" s="155">
        <v>60</v>
      </c>
      <c r="AR278" s="87"/>
      <c r="AS278" s="172" t="s">
        <v>317</v>
      </c>
      <c r="AT278" s="172">
        <v>5.9028392656867957E-4</v>
      </c>
      <c r="AU278" s="172">
        <v>8.4104289318755253E-4</v>
      </c>
      <c r="AV278" s="172">
        <v>2.808594298553574E-3</v>
      </c>
      <c r="AW278" s="172">
        <v>9.400999639628347E-4</v>
      </c>
      <c r="AY278" s="234"/>
      <c r="AZ278" s="143" t="s">
        <v>616</v>
      </c>
      <c r="BA278" s="72" t="s">
        <v>166</v>
      </c>
      <c r="BB278" s="165" t="s">
        <v>317</v>
      </c>
      <c r="BC278" s="165">
        <v>0.5</v>
      </c>
      <c r="BD278" s="165" t="s">
        <v>317</v>
      </c>
      <c r="BE278" s="165">
        <v>0.36363636363636365</v>
      </c>
      <c r="BF278" s="165">
        <v>0.4</v>
      </c>
    </row>
    <row r="279" spans="1:58" ht="18" customHeight="1" x14ac:dyDescent="0.25">
      <c r="A279" s="234"/>
      <c r="B279" s="143" t="s">
        <v>611</v>
      </c>
      <c r="C279" s="72" t="s">
        <v>165</v>
      </c>
      <c r="D279" s="155">
        <v>95</v>
      </c>
      <c r="E279" s="155">
        <v>205</v>
      </c>
      <c r="F279" s="155">
        <v>60</v>
      </c>
      <c r="G279" s="155">
        <v>50</v>
      </c>
      <c r="H279" s="155">
        <v>415</v>
      </c>
      <c r="J279" s="155">
        <v>18243</v>
      </c>
      <c r="K279" s="155">
        <v>17220</v>
      </c>
      <c r="L279" s="155">
        <v>13860</v>
      </c>
      <c r="M279" s="155">
        <v>17045</v>
      </c>
      <c r="N279" s="155">
        <v>66368</v>
      </c>
      <c r="O279" s="165">
        <v>5.2074768404319462E-3</v>
      </c>
      <c r="P279" s="165">
        <v>1.1904761904761904E-2</v>
      </c>
      <c r="Q279" s="165">
        <v>4.329004329004329E-3</v>
      </c>
      <c r="R279" s="165">
        <v>2.933411557641537E-3</v>
      </c>
      <c r="S279" s="165">
        <v>6.25301350048216E-3</v>
      </c>
      <c r="U279" s="234"/>
      <c r="V279" s="143" t="s">
        <v>611</v>
      </c>
      <c r="W279" s="72" t="s">
        <v>165</v>
      </c>
      <c r="X279" s="177">
        <v>95</v>
      </c>
      <c r="Y279" s="177">
        <v>190</v>
      </c>
      <c r="Z279" s="177">
        <v>25</v>
      </c>
      <c r="AA279" s="177">
        <v>15</v>
      </c>
      <c r="AB279" s="177">
        <v>325</v>
      </c>
      <c r="AC279" s="40"/>
      <c r="AD279" s="172">
        <v>5.2074768404319462E-3</v>
      </c>
      <c r="AE279" s="172">
        <v>1.1033681765389082E-2</v>
      </c>
      <c r="AF279" s="172">
        <v>1.8037518037518038E-3</v>
      </c>
      <c r="AG279" s="172">
        <v>8.8002346729246109E-4</v>
      </c>
      <c r="AH279" s="172">
        <v>4.8969382835101251E-3</v>
      </c>
      <c r="AJ279" s="234"/>
      <c r="AK279" s="143" t="s">
        <v>611</v>
      </c>
      <c r="AL279" s="72" t="s">
        <v>165</v>
      </c>
      <c r="AM279" s="155" t="s">
        <v>317</v>
      </c>
      <c r="AN279" s="155">
        <v>15</v>
      </c>
      <c r="AO279" s="155">
        <v>40</v>
      </c>
      <c r="AP279" s="155">
        <v>40</v>
      </c>
      <c r="AQ279" s="155">
        <v>90</v>
      </c>
      <c r="AR279" s="87"/>
      <c r="AS279" s="172" t="s">
        <v>317</v>
      </c>
      <c r="AT279" s="172">
        <v>8.710801393728223E-4</v>
      </c>
      <c r="AU279" s="172">
        <v>2.886002886002886E-3</v>
      </c>
      <c r="AV279" s="172">
        <v>2.3467292461132297E-3</v>
      </c>
      <c r="AW279" s="172">
        <v>1.3560752169720347E-3</v>
      </c>
      <c r="AY279" s="234"/>
      <c r="AZ279" s="143" t="s">
        <v>611</v>
      </c>
      <c r="BA279" s="72" t="s">
        <v>165</v>
      </c>
      <c r="BB279" s="165">
        <v>1</v>
      </c>
      <c r="BC279" s="165">
        <v>0.92682926829268297</v>
      </c>
      <c r="BD279" s="165">
        <v>0.41666666666666669</v>
      </c>
      <c r="BE279" s="165">
        <v>0.3</v>
      </c>
      <c r="BF279" s="165">
        <v>0.7831325301204819</v>
      </c>
    </row>
    <row r="280" spans="1:58" ht="18" customHeight="1" x14ac:dyDescent="0.25">
      <c r="A280" s="234"/>
      <c r="B280" s="143" t="s">
        <v>598</v>
      </c>
      <c r="C280" s="72" t="s">
        <v>167</v>
      </c>
      <c r="D280" s="155" t="s">
        <v>317</v>
      </c>
      <c r="E280" s="155" t="s">
        <v>317</v>
      </c>
      <c r="F280" s="155">
        <v>10</v>
      </c>
      <c r="G280" s="155">
        <v>15</v>
      </c>
      <c r="H280" s="155">
        <v>30</v>
      </c>
      <c r="J280" s="155">
        <v>6585</v>
      </c>
      <c r="K280" s="155">
        <v>5804</v>
      </c>
      <c r="L280" s="155">
        <v>4494</v>
      </c>
      <c r="M280" s="155">
        <v>5240</v>
      </c>
      <c r="N280" s="155">
        <v>22123</v>
      </c>
      <c r="O280" s="165" t="s">
        <v>317</v>
      </c>
      <c r="P280" s="165" t="s">
        <v>317</v>
      </c>
      <c r="Q280" s="165">
        <v>2.2251891410769915E-3</v>
      </c>
      <c r="R280" s="165">
        <v>2.8625954198473282E-3</v>
      </c>
      <c r="S280" s="165">
        <v>1.3560547846132984E-3</v>
      </c>
      <c r="U280" s="234"/>
      <c r="V280" s="143" t="s">
        <v>598</v>
      </c>
      <c r="W280" s="72" t="s">
        <v>167</v>
      </c>
      <c r="X280" s="177" t="s">
        <v>317</v>
      </c>
      <c r="Y280" s="177" t="s">
        <v>317</v>
      </c>
      <c r="Z280" s="177" t="s">
        <v>317</v>
      </c>
      <c r="AA280" s="177" t="s">
        <v>317</v>
      </c>
      <c r="AB280" s="177" t="s">
        <v>317</v>
      </c>
      <c r="AC280" s="40"/>
      <c r="AD280" s="172" t="s">
        <v>317</v>
      </c>
      <c r="AE280" s="172" t="s">
        <v>317</v>
      </c>
      <c r="AF280" s="172" t="s">
        <v>317</v>
      </c>
      <c r="AG280" s="172" t="s">
        <v>317</v>
      </c>
      <c r="AH280" s="172" t="s">
        <v>317</v>
      </c>
      <c r="AJ280" s="234"/>
      <c r="AK280" s="143" t="s">
        <v>598</v>
      </c>
      <c r="AL280" s="72" t="s">
        <v>167</v>
      </c>
      <c r="AM280" s="155" t="s">
        <v>317</v>
      </c>
      <c r="AN280" s="155" t="s">
        <v>317</v>
      </c>
      <c r="AO280" s="155">
        <v>10</v>
      </c>
      <c r="AP280" s="155">
        <v>10</v>
      </c>
      <c r="AQ280" s="155">
        <v>25</v>
      </c>
      <c r="AR280" s="87"/>
      <c r="AS280" s="172" t="s">
        <v>317</v>
      </c>
      <c r="AT280" s="172" t="s">
        <v>317</v>
      </c>
      <c r="AU280" s="172">
        <v>2.2251891410769915E-3</v>
      </c>
      <c r="AV280" s="172">
        <v>1.9083969465648854E-3</v>
      </c>
      <c r="AW280" s="172">
        <v>1.1300456538444153E-3</v>
      </c>
      <c r="AY280" s="234"/>
      <c r="AZ280" s="143" t="s">
        <v>598</v>
      </c>
      <c r="BA280" s="72" t="s">
        <v>167</v>
      </c>
      <c r="BB280" s="165" t="s">
        <v>317</v>
      </c>
      <c r="BC280" s="165" t="s">
        <v>317</v>
      </c>
      <c r="BD280" s="165" t="s">
        <v>317</v>
      </c>
      <c r="BE280" s="165" t="s">
        <v>317</v>
      </c>
      <c r="BF280" s="165" t="s">
        <v>317</v>
      </c>
    </row>
    <row r="281" spans="1:58" ht="18" customHeight="1" x14ac:dyDescent="0.25">
      <c r="A281" s="234"/>
      <c r="B281" s="143" t="s">
        <v>601</v>
      </c>
      <c r="C281" s="72" t="s">
        <v>168</v>
      </c>
      <c r="D281" s="155" t="s">
        <v>317</v>
      </c>
      <c r="E281" s="155" t="s">
        <v>317</v>
      </c>
      <c r="F281" s="155">
        <v>20</v>
      </c>
      <c r="G281" s="155">
        <v>20</v>
      </c>
      <c r="H281" s="155">
        <v>45</v>
      </c>
      <c r="J281" s="155">
        <v>8727</v>
      </c>
      <c r="K281" s="155">
        <v>7499</v>
      </c>
      <c r="L281" s="155">
        <v>5498</v>
      </c>
      <c r="M281" s="155">
        <v>6364</v>
      </c>
      <c r="N281" s="155">
        <v>28088</v>
      </c>
      <c r="O281" s="165" t="s">
        <v>317</v>
      </c>
      <c r="P281" s="165" t="s">
        <v>317</v>
      </c>
      <c r="Q281" s="165">
        <v>3.6376864314296106E-3</v>
      </c>
      <c r="R281" s="165">
        <v>3.1426775612822125E-3</v>
      </c>
      <c r="S281" s="165">
        <v>1.6021076616348619E-3</v>
      </c>
      <c r="U281" s="234"/>
      <c r="V281" s="143" t="s">
        <v>601</v>
      </c>
      <c r="W281" s="72" t="s">
        <v>168</v>
      </c>
      <c r="X281" s="177" t="s">
        <v>317</v>
      </c>
      <c r="Y281" s="177" t="s">
        <v>317</v>
      </c>
      <c r="Z281" s="177" t="s">
        <v>317</v>
      </c>
      <c r="AA281" s="177" t="s">
        <v>317</v>
      </c>
      <c r="AB281" s="177" t="s">
        <v>317</v>
      </c>
      <c r="AC281" s="40"/>
      <c r="AD281" s="172" t="s">
        <v>317</v>
      </c>
      <c r="AE281" s="172" t="s">
        <v>317</v>
      </c>
      <c r="AF281" s="172" t="s">
        <v>317</v>
      </c>
      <c r="AG281" s="172" t="s">
        <v>317</v>
      </c>
      <c r="AH281" s="172" t="s">
        <v>317</v>
      </c>
      <c r="AJ281" s="234"/>
      <c r="AK281" s="143" t="s">
        <v>601</v>
      </c>
      <c r="AL281" s="72" t="s">
        <v>168</v>
      </c>
      <c r="AM281" s="155" t="s">
        <v>317</v>
      </c>
      <c r="AN281" s="155" t="s">
        <v>317</v>
      </c>
      <c r="AO281" s="155">
        <v>20</v>
      </c>
      <c r="AP281" s="155">
        <v>20</v>
      </c>
      <c r="AQ281" s="155">
        <v>40</v>
      </c>
      <c r="AR281" s="87"/>
      <c r="AS281" s="172" t="s">
        <v>317</v>
      </c>
      <c r="AT281" s="172" t="s">
        <v>317</v>
      </c>
      <c r="AU281" s="172">
        <v>3.6376864314296106E-3</v>
      </c>
      <c r="AV281" s="172">
        <v>3.1426775612822125E-3</v>
      </c>
      <c r="AW281" s="172">
        <v>1.4240956992309882E-3</v>
      </c>
      <c r="AY281" s="234"/>
      <c r="AZ281" s="143" t="s">
        <v>601</v>
      </c>
      <c r="BA281" s="72" t="s">
        <v>168</v>
      </c>
      <c r="BB281" s="165" t="s">
        <v>317</v>
      </c>
      <c r="BC281" s="165" t="s">
        <v>317</v>
      </c>
      <c r="BD281" s="165" t="s">
        <v>317</v>
      </c>
      <c r="BE281" s="165" t="s">
        <v>317</v>
      </c>
      <c r="BF281" s="165" t="s">
        <v>317</v>
      </c>
    </row>
    <row r="282" spans="1:58" ht="18" customHeight="1" x14ac:dyDescent="0.25">
      <c r="A282" s="234"/>
      <c r="B282" s="143" t="s">
        <v>603</v>
      </c>
      <c r="C282" s="72" t="s">
        <v>169</v>
      </c>
      <c r="D282" s="155" t="s">
        <v>317</v>
      </c>
      <c r="E282" s="155" t="s">
        <v>317</v>
      </c>
      <c r="F282" s="155">
        <v>15</v>
      </c>
      <c r="G282" s="155">
        <v>15</v>
      </c>
      <c r="H282" s="155">
        <v>35</v>
      </c>
      <c r="J282" s="155">
        <v>6094</v>
      </c>
      <c r="K282" s="155">
        <v>5836</v>
      </c>
      <c r="L282" s="155">
        <v>4610</v>
      </c>
      <c r="M282" s="155">
        <v>5472</v>
      </c>
      <c r="N282" s="155">
        <v>22012</v>
      </c>
      <c r="O282" s="165" t="s">
        <v>317</v>
      </c>
      <c r="P282" s="165" t="s">
        <v>317</v>
      </c>
      <c r="Q282" s="165">
        <v>3.2537960954446853E-3</v>
      </c>
      <c r="R282" s="165">
        <v>2.7412280701754384E-3</v>
      </c>
      <c r="S282" s="165">
        <v>1.5900417953843358E-3</v>
      </c>
      <c r="U282" s="234"/>
      <c r="V282" s="143" t="s">
        <v>603</v>
      </c>
      <c r="W282" s="72" t="s">
        <v>169</v>
      </c>
      <c r="X282" s="177" t="s">
        <v>317</v>
      </c>
      <c r="Y282" s="177" t="s">
        <v>317</v>
      </c>
      <c r="Z282" s="177" t="s">
        <v>317</v>
      </c>
      <c r="AA282" s="177" t="s">
        <v>317</v>
      </c>
      <c r="AB282" s="177" t="s">
        <v>317</v>
      </c>
      <c r="AC282" s="40"/>
      <c r="AD282" s="172" t="s">
        <v>317</v>
      </c>
      <c r="AE282" s="172" t="s">
        <v>317</v>
      </c>
      <c r="AF282" s="172" t="s">
        <v>317</v>
      </c>
      <c r="AG282" s="172" t="s">
        <v>317</v>
      </c>
      <c r="AH282" s="172" t="s">
        <v>317</v>
      </c>
      <c r="AJ282" s="234"/>
      <c r="AK282" s="143" t="s">
        <v>603</v>
      </c>
      <c r="AL282" s="72" t="s">
        <v>169</v>
      </c>
      <c r="AM282" s="155" t="s">
        <v>317</v>
      </c>
      <c r="AN282" s="155" t="s">
        <v>317</v>
      </c>
      <c r="AO282" s="155">
        <v>15</v>
      </c>
      <c r="AP282" s="155">
        <v>10</v>
      </c>
      <c r="AQ282" s="155">
        <v>30</v>
      </c>
      <c r="AR282" s="87"/>
      <c r="AS282" s="172" t="s">
        <v>317</v>
      </c>
      <c r="AT282" s="172" t="s">
        <v>317</v>
      </c>
      <c r="AU282" s="172">
        <v>3.2537960954446853E-3</v>
      </c>
      <c r="AV282" s="172">
        <v>1.827485380116959E-3</v>
      </c>
      <c r="AW282" s="172">
        <v>1.3628929674722879E-3</v>
      </c>
      <c r="AY282" s="234"/>
      <c r="AZ282" s="143" t="s">
        <v>603</v>
      </c>
      <c r="BA282" s="72" t="s">
        <v>169</v>
      </c>
      <c r="BB282" s="165" t="s">
        <v>317</v>
      </c>
      <c r="BC282" s="165" t="s">
        <v>317</v>
      </c>
      <c r="BD282" s="165" t="s">
        <v>317</v>
      </c>
      <c r="BE282" s="165" t="s">
        <v>317</v>
      </c>
      <c r="BF282" s="165" t="s">
        <v>317</v>
      </c>
    </row>
    <row r="283" spans="1:58" ht="18" customHeight="1" x14ac:dyDescent="0.25">
      <c r="A283" s="234"/>
      <c r="B283" s="143" t="s">
        <v>605</v>
      </c>
      <c r="C283" s="72" t="s">
        <v>170</v>
      </c>
      <c r="D283" s="155" t="s">
        <v>317</v>
      </c>
      <c r="E283" s="155">
        <v>15</v>
      </c>
      <c r="F283" s="155">
        <v>25</v>
      </c>
      <c r="G283" s="155">
        <v>30</v>
      </c>
      <c r="H283" s="155">
        <v>70</v>
      </c>
      <c r="J283" s="155">
        <v>7447</v>
      </c>
      <c r="K283" s="155">
        <v>6947</v>
      </c>
      <c r="L283" s="155">
        <v>5440</v>
      </c>
      <c r="M283" s="155">
        <v>7540</v>
      </c>
      <c r="N283" s="155">
        <v>27374</v>
      </c>
      <c r="O283" s="165" t="s">
        <v>317</v>
      </c>
      <c r="P283" s="165">
        <v>2.1592054124082338E-3</v>
      </c>
      <c r="Q283" s="165">
        <v>4.5955882352941178E-3</v>
      </c>
      <c r="R283" s="165">
        <v>3.9787798408488064E-3</v>
      </c>
      <c r="S283" s="165">
        <v>2.5571710382114414E-3</v>
      </c>
      <c r="U283" s="234"/>
      <c r="V283" s="143" t="s">
        <v>605</v>
      </c>
      <c r="W283" s="72" t="s">
        <v>170</v>
      </c>
      <c r="X283" s="177" t="s">
        <v>317</v>
      </c>
      <c r="Y283" s="177">
        <v>10</v>
      </c>
      <c r="Z283" s="177" t="s">
        <v>317</v>
      </c>
      <c r="AA283" s="177" t="s">
        <v>317</v>
      </c>
      <c r="AB283" s="177">
        <v>20</v>
      </c>
      <c r="AC283" s="40"/>
      <c r="AD283" s="172" t="s">
        <v>317</v>
      </c>
      <c r="AE283" s="172">
        <v>1.4394702749388226E-3</v>
      </c>
      <c r="AF283" s="172" t="s">
        <v>317</v>
      </c>
      <c r="AG283" s="172" t="s">
        <v>317</v>
      </c>
      <c r="AH283" s="172">
        <v>7.3062029663184048E-4</v>
      </c>
      <c r="AJ283" s="234"/>
      <c r="AK283" s="143" t="s">
        <v>605</v>
      </c>
      <c r="AL283" s="72" t="s">
        <v>170</v>
      </c>
      <c r="AM283" s="155" t="s">
        <v>317</v>
      </c>
      <c r="AN283" s="155" t="s">
        <v>317</v>
      </c>
      <c r="AO283" s="155">
        <v>20</v>
      </c>
      <c r="AP283" s="155">
        <v>25</v>
      </c>
      <c r="AQ283" s="155">
        <v>50</v>
      </c>
      <c r="AR283" s="87"/>
      <c r="AS283" s="172" t="s">
        <v>317</v>
      </c>
      <c r="AT283" s="172" t="s">
        <v>317</v>
      </c>
      <c r="AU283" s="172">
        <v>3.6764705882352941E-3</v>
      </c>
      <c r="AV283" s="172">
        <v>3.3156498673740055E-3</v>
      </c>
      <c r="AW283" s="172">
        <v>1.826550741579601E-3</v>
      </c>
      <c r="AY283" s="234"/>
      <c r="AZ283" s="143" t="s">
        <v>605</v>
      </c>
      <c r="BA283" s="72" t="s">
        <v>170</v>
      </c>
      <c r="BB283" s="165" t="s">
        <v>317</v>
      </c>
      <c r="BC283" s="165">
        <v>0.66666666666666663</v>
      </c>
      <c r="BD283" s="165" t="s">
        <v>317</v>
      </c>
      <c r="BE283" s="165" t="s">
        <v>317</v>
      </c>
      <c r="BF283" s="165">
        <v>0.2857142857142857</v>
      </c>
    </row>
    <row r="284" spans="1:58" ht="18" customHeight="1" x14ac:dyDescent="0.25">
      <c r="A284" s="234"/>
      <c r="B284" s="143" t="s">
        <v>613</v>
      </c>
      <c r="C284" s="72" t="s">
        <v>42</v>
      </c>
      <c r="D284" s="155" t="s">
        <v>317</v>
      </c>
      <c r="E284" s="155">
        <v>10</v>
      </c>
      <c r="F284" s="155">
        <v>15</v>
      </c>
      <c r="G284" s="155">
        <v>15</v>
      </c>
      <c r="H284" s="155">
        <v>50</v>
      </c>
      <c r="J284" s="155">
        <v>6130</v>
      </c>
      <c r="K284" s="155">
        <v>5576</v>
      </c>
      <c r="L284" s="155">
        <v>4715</v>
      </c>
      <c r="M284" s="155">
        <v>5602</v>
      </c>
      <c r="N284" s="155">
        <v>22023</v>
      </c>
      <c r="O284" s="165" t="s">
        <v>317</v>
      </c>
      <c r="P284" s="165">
        <v>1.7934002869440459E-3</v>
      </c>
      <c r="Q284" s="165">
        <v>3.1813361611876989E-3</v>
      </c>
      <c r="R284" s="165">
        <v>2.6776151374509104E-3</v>
      </c>
      <c r="S284" s="165">
        <v>2.2703537211097489E-3</v>
      </c>
      <c r="U284" s="234"/>
      <c r="V284" s="143" t="s">
        <v>613</v>
      </c>
      <c r="W284" s="72" t="s">
        <v>42</v>
      </c>
      <c r="X284" s="177" t="s">
        <v>317</v>
      </c>
      <c r="Y284" s="177">
        <v>10</v>
      </c>
      <c r="Z284" s="177" t="s">
        <v>317</v>
      </c>
      <c r="AA284" s="177" t="s">
        <v>317</v>
      </c>
      <c r="AB284" s="177">
        <v>20</v>
      </c>
      <c r="AC284" s="40"/>
      <c r="AD284" s="172" t="s">
        <v>317</v>
      </c>
      <c r="AE284" s="172">
        <v>1.7934002869440459E-3</v>
      </c>
      <c r="AF284" s="172" t="s">
        <v>317</v>
      </c>
      <c r="AG284" s="172" t="s">
        <v>317</v>
      </c>
      <c r="AH284" s="172">
        <v>9.0814148844389959E-4</v>
      </c>
      <c r="AJ284" s="234"/>
      <c r="AK284" s="143" t="s">
        <v>613</v>
      </c>
      <c r="AL284" s="72" t="s">
        <v>42</v>
      </c>
      <c r="AM284" s="155" t="s">
        <v>317</v>
      </c>
      <c r="AN284" s="155" t="s">
        <v>317</v>
      </c>
      <c r="AO284" s="155">
        <v>10</v>
      </c>
      <c r="AP284" s="155">
        <v>15</v>
      </c>
      <c r="AQ284" s="155">
        <v>30</v>
      </c>
      <c r="AR284" s="87"/>
      <c r="AS284" s="172" t="s">
        <v>317</v>
      </c>
      <c r="AT284" s="172" t="s">
        <v>317</v>
      </c>
      <c r="AU284" s="172">
        <v>2.1208907741251328E-3</v>
      </c>
      <c r="AV284" s="172">
        <v>2.6776151374509104E-3</v>
      </c>
      <c r="AW284" s="172">
        <v>1.3622122326658493E-3</v>
      </c>
      <c r="AY284" s="234"/>
      <c r="AZ284" s="143" t="s">
        <v>613</v>
      </c>
      <c r="BA284" s="72" t="s">
        <v>42</v>
      </c>
      <c r="BB284" s="165" t="s">
        <v>317</v>
      </c>
      <c r="BC284" s="165">
        <v>1</v>
      </c>
      <c r="BD284" s="165" t="s">
        <v>317</v>
      </c>
      <c r="BE284" s="165" t="s">
        <v>317</v>
      </c>
      <c r="BF284" s="165">
        <v>0.4</v>
      </c>
    </row>
    <row r="285" spans="1:58" ht="18" customHeight="1" x14ac:dyDescent="0.25">
      <c r="A285" s="234"/>
      <c r="B285" s="143" t="s">
        <v>614</v>
      </c>
      <c r="C285" s="72" t="s">
        <v>171</v>
      </c>
      <c r="D285" s="155" t="s">
        <v>317</v>
      </c>
      <c r="E285" s="155">
        <v>10</v>
      </c>
      <c r="F285" s="155">
        <v>25</v>
      </c>
      <c r="G285" s="155">
        <v>25</v>
      </c>
      <c r="H285" s="155">
        <v>60</v>
      </c>
      <c r="J285" s="155">
        <v>8202</v>
      </c>
      <c r="K285" s="155">
        <v>7650</v>
      </c>
      <c r="L285" s="155">
        <v>5919</v>
      </c>
      <c r="M285" s="155">
        <v>6601</v>
      </c>
      <c r="N285" s="155">
        <v>28372</v>
      </c>
      <c r="O285" s="165" t="s">
        <v>317</v>
      </c>
      <c r="P285" s="165">
        <v>1.30718954248366E-3</v>
      </c>
      <c r="Q285" s="165">
        <v>4.2236864335191754E-3</v>
      </c>
      <c r="R285" s="165">
        <v>3.7873049537948795E-3</v>
      </c>
      <c r="S285" s="165">
        <v>2.1147610320033836E-3</v>
      </c>
      <c r="U285" s="234"/>
      <c r="V285" s="143" t="s">
        <v>614</v>
      </c>
      <c r="W285" s="72" t="s">
        <v>171</v>
      </c>
      <c r="X285" s="177" t="s">
        <v>317</v>
      </c>
      <c r="Y285" s="177" t="s">
        <v>317</v>
      </c>
      <c r="Z285" s="177" t="s">
        <v>317</v>
      </c>
      <c r="AA285" s="177" t="s">
        <v>317</v>
      </c>
      <c r="AB285" s="177">
        <v>10</v>
      </c>
      <c r="AC285" s="40"/>
      <c r="AD285" s="172" t="s">
        <v>317</v>
      </c>
      <c r="AE285" s="172" t="s">
        <v>317</v>
      </c>
      <c r="AF285" s="172" t="s">
        <v>317</v>
      </c>
      <c r="AG285" s="172" t="s">
        <v>317</v>
      </c>
      <c r="AH285" s="172">
        <v>3.5246017200056393E-4</v>
      </c>
      <c r="AJ285" s="234"/>
      <c r="AK285" s="143" t="s">
        <v>614</v>
      </c>
      <c r="AL285" s="72" t="s">
        <v>171</v>
      </c>
      <c r="AM285" s="155" t="s">
        <v>317</v>
      </c>
      <c r="AN285" s="155">
        <v>10</v>
      </c>
      <c r="AO285" s="155">
        <v>25</v>
      </c>
      <c r="AP285" s="155">
        <v>20</v>
      </c>
      <c r="AQ285" s="155">
        <v>50</v>
      </c>
      <c r="AR285" s="87"/>
      <c r="AS285" s="172" t="s">
        <v>317</v>
      </c>
      <c r="AT285" s="172">
        <v>1.30718954248366E-3</v>
      </c>
      <c r="AU285" s="172">
        <v>4.2236864335191754E-3</v>
      </c>
      <c r="AV285" s="172">
        <v>3.0298439630359036E-3</v>
      </c>
      <c r="AW285" s="172">
        <v>1.7623008600028197E-3</v>
      </c>
      <c r="AY285" s="234"/>
      <c r="AZ285" s="143" t="s">
        <v>614</v>
      </c>
      <c r="BA285" s="72" t="s">
        <v>171</v>
      </c>
      <c r="BB285" s="165" t="s">
        <v>317</v>
      </c>
      <c r="BC285" s="165" t="s">
        <v>317</v>
      </c>
      <c r="BD285" s="165" t="s">
        <v>317</v>
      </c>
      <c r="BE285" s="165" t="s">
        <v>317</v>
      </c>
      <c r="BF285" s="165">
        <v>0.16666666666666666</v>
      </c>
    </row>
    <row r="286" spans="1:58" ht="18" customHeight="1" x14ac:dyDescent="0.25">
      <c r="A286" s="234"/>
      <c r="B286" s="143" t="s">
        <v>615</v>
      </c>
      <c r="C286" s="72" t="s">
        <v>172</v>
      </c>
      <c r="D286" s="155" t="s">
        <v>317</v>
      </c>
      <c r="E286" s="155" t="s">
        <v>317</v>
      </c>
      <c r="F286" s="155">
        <v>10</v>
      </c>
      <c r="G286" s="155">
        <v>15</v>
      </c>
      <c r="H286" s="155">
        <v>40</v>
      </c>
      <c r="J286" s="155">
        <v>5274</v>
      </c>
      <c r="K286" s="155">
        <v>5283</v>
      </c>
      <c r="L286" s="155">
        <v>4249</v>
      </c>
      <c r="M286" s="155">
        <v>5108</v>
      </c>
      <c r="N286" s="155">
        <v>19914</v>
      </c>
      <c r="O286" s="165" t="s">
        <v>317</v>
      </c>
      <c r="P286" s="165" t="s">
        <v>317</v>
      </c>
      <c r="Q286" s="165">
        <v>2.3534949399858789E-3</v>
      </c>
      <c r="R286" s="165">
        <v>2.9365700861393894E-3</v>
      </c>
      <c r="S286" s="165">
        <v>2.008637139700713E-3</v>
      </c>
      <c r="U286" s="234"/>
      <c r="V286" s="143" t="s">
        <v>615</v>
      </c>
      <c r="W286" s="72" t="s">
        <v>172</v>
      </c>
      <c r="X286" s="177" t="s">
        <v>317</v>
      </c>
      <c r="Y286" s="177" t="s">
        <v>317</v>
      </c>
      <c r="Z286" s="177" t="s">
        <v>317</v>
      </c>
      <c r="AA286" s="177" t="s">
        <v>317</v>
      </c>
      <c r="AB286" s="177">
        <v>10</v>
      </c>
      <c r="AC286" s="40"/>
      <c r="AD286" s="172" t="s">
        <v>317</v>
      </c>
      <c r="AE286" s="172" t="s">
        <v>317</v>
      </c>
      <c r="AF286" s="172" t="s">
        <v>317</v>
      </c>
      <c r="AG286" s="172" t="s">
        <v>317</v>
      </c>
      <c r="AH286" s="172">
        <v>5.0215928492517825E-4</v>
      </c>
      <c r="AJ286" s="234"/>
      <c r="AK286" s="143" t="s">
        <v>615</v>
      </c>
      <c r="AL286" s="72" t="s">
        <v>172</v>
      </c>
      <c r="AM286" s="155" t="s">
        <v>317</v>
      </c>
      <c r="AN286" s="155" t="s">
        <v>317</v>
      </c>
      <c r="AO286" s="155">
        <v>10</v>
      </c>
      <c r="AP286" s="155">
        <v>10</v>
      </c>
      <c r="AQ286" s="155">
        <v>25</v>
      </c>
      <c r="AR286" s="87"/>
      <c r="AS286" s="172" t="s">
        <v>317</v>
      </c>
      <c r="AT286" s="172" t="s">
        <v>317</v>
      </c>
      <c r="AU286" s="172">
        <v>2.3534949399858789E-3</v>
      </c>
      <c r="AV286" s="172">
        <v>1.9577133907595929E-3</v>
      </c>
      <c r="AW286" s="172">
        <v>1.2553982123129457E-3</v>
      </c>
      <c r="AY286" s="234"/>
      <c r="AZ286" s="143" t="s">
        <v>615</v>
      </c>
      <c r="BA286" s="72" t="s">
        <v>172</v>
      </c>
      <c r="BB286" s="165" t="s">
        <v>317</v>
      </c>
      <c r="BC286" s="165" t="s">
        <v>317</v>
      </c>
      <c r="BD286" s="165" t="s">
        <v>317</v>
      </c>
      <c r="BE286" s="165" t="s">
        <v>317</v>
      </c>
      <c r="BF286" s="165">
        <v>0.25</v>
      </c>
    </row>
    <row r="287" spans="1:58" ht="18" customHeight="1" x14ac:dyDescent="0.25">
      <c r="A287" s="234"/>
      <c r="B287" s="143" t="s">
        <v>618</v>
      </c>
      <c r="C287" s="72" t="s">
        <v>173</v>
      </c>
      <c r="D287" s="155" t="s">
        <v>317</v>
      </c>
      <c r="E287" s="155" t="s">
        <v>317</v>
      </c>
      <c r="F287" s="155" t="s">
        <v>317</v>
      </c>
      <c r="G287" s="155">
        <v>10</v>
      </c>
      <c r="H287" s="155">
        <v>20</v>
      </c>
      <c r="J287" s="155">
        <v>5447</v>
      </c>
      <c r="K287" s="155">
        <v>4982</v>
      </c>
      <c r="L287" s="155">
        <v>3631</v>
      </c>
      <c r="M287" s="155">
        <v>4173</v>
      </c>
      <c r="N287" s="155">
        <v>18233</v>
      </c>
      <c r="O287" s="165" t="s">
        <v>317</v>
      </c>
      <c r="P287" s="165" t="s">
        <v>317</v>
      </c>
      <c r="Q287" s="165" t="s">
        <v>317</v>
      </c>
      <c r="R287" s="165">
        <v>2.3963575365444525E-3</v>
      </c>
      <c r="S287" s="165">
        <v>1.096912192179016E-3</v>
      </c>
      <c r="U287" s="234"/>
      <c r="V287" s="143" t="s">
        <v>618</v>
      </c>
      <c r="W287" s="72" t="s">
        <v>173</v>
      </c>
      <c r="X287" s="177" t="s">
        <v>317</v>
      </c>
      <c r="Y287" s="177" t="s">
        <v>317</v>
      </c>
      <c r="Z287" s="177" t="s">
        <v>317</v>
      </c>
      <c r="AA287" s="177" t="s">
        <v>317</v>
      </c>
      <c r="AB287" s="177" t="s">
        <v>317</v>
      </c>
      <c r="AC287" s="40"/>
      <c r="AD287" s="172" t="s">
        <v>317</v>
      </c>
      <c r="AE287" s="172" t="s">
        <v>317</v>
      </c>
      <c r="AF287" s="172" t="s">
        <v>317</v>
      </c>
      <c r="AG287" s="172" t="s">
        <v>317</v>
      </c>
      <c r="AH287" s="172" t="s">
        <v>317</v>
      </c>
      <c r="AJ287" s="234"/>
      <c r="AK287" s="143" t="s">
        <v>618</v>
      </c>
      <c r="AL287" s="72" t="s">
        <v>173</v>
      </c>
      <c r="AM287" s="155" t="s">
        <v>317</v>
      </c>
      <c r="AN287" s="155" t="s">
        <v>317</v>
      </c>
      <c r="AO287" s="155" t="s">
        <v>317</v>
      </c>
      <c r="AP287" s="155">
        <v>10</v>
      </c>
      <c r="AQ287" s="155">
        <v>15</v>
      </c>
      <c r="AR287" s="87"/>
      <c r="AS287" s="172" t="s">
        <v>317</v>
      </c>
      <c r="AT287" s="172" t="s">
        <v>317</v>
      </c>
      <c r="AU287" s="172" t="s">
        <v>317</v>
      </c>
      <c r="AV287" s="172">
        <v>2.3963575365444525E-3</v>
      </c>
      <c r="AW287" s="172">
        <v>8.226841441342621E-4</v>
      </c>
      <c r="AY287" s="234"/>
      <c r="AZ287" s="143" t="s">
        <v>618</v>
      </c>
      <c r="BA287" s="72" t="s">
        <v>173</v>
      </c>
      <c r="BB287" s="165" t="s">
        <v>317</v>
      </c>
      <c r="BC287" s="165" t="s">
        <v>317</v>
      </c>
      <c r="BD287" s="165" t="s">
        <v>317</v>
      </c>
      <c r="BE287" s="165" t="s">
        <v>317</v>
      </c>
      <c r="BF287" s="165" t="s">
        <v>317</v>
      </c>
    </row>
    <row r="288" spans="1:58" ht="18" customHeight="1" x14ac:dyDescent="0.25">
      <c r="A288" s="234"/>
      <c r="B288" s="143" t="s">
        <v>606</v>
      </c>
      <c r="C288" s="72" t="s">
        <v>174</v>
      </c>
      <c r="D288" s="155" t="s">
        <v>317</v>
      </c>
      <c r="E288" s="155">
        <v>10</v>
      </c>
      <c r="F288" s="155" t="s">
        <v>317</v>
      </c>
      <c r="G288" s="155">
        <v>10</v>
      </c>
      <c r="H288" s="155">
        <v>20</v>
      </c>
      <c r="J288" s="155">
        <v>4161</v>
      </c>
      <c r="K288" s="155">
        <v>3573</v>
      </c>
      <c r="L288" s="155">
        <v>2796</v>
      </c>
      <c r="M288" s="155">
        <v>3358</v>
      </c>
      <c r="N288" s="155">
        <v>13888</v>
      </c>
      <c r="O288" s="165" t="s">
        <v>317</v>
      </c>
      <c r="P288" s="165">
        <v>2.7987685418415899E-3</v>
      </c>
      <c r="Q288" s="165" t="s">
        <v>317</v>
      </c>
      <c r="R288" s="165">
        <v>2.9779630732578916E-3</v>
      </c>
      <c r="S288" s="165">
        <v>1.4400921658986176E-3</v>
      </c>
      <c r="U288" s="234"/>
      <c r="V288" s="143" t="s">
        <v>606</v>
      </c>
      <c r="W288" s="72" t="s">
        <v>174</v>
      </c>
      <c r="X288" s="177" t="s">
        <v>317</v>
      </c>
      <c r="Y288" s="177" t="s">
        <v>317</v>
      </c>
      <c r="Z288" s="177" t="s">
        <v>317</v>
      </c>
      <c r="AA288" s="177" t="s">
        <v>317</v>
      </c>
      <c r="AB288" s="177">
        <v>10</v>
      </c>
      <c r="AC288" s="40"/>
      <c r="AD288" s="172" t="s">
        <v>317</v>
      </c>
      <c r="AE288" s="172" t="s">
        <v>317</v>
      </c>
      <c r="AF288" s="172" t="s">
        <v>317</v>
      </c>
      <c r="AG288" s="172" t="s">
        <v>317</v>
      </c>
      <c r="AH288" s="172">
        <v>7.2004608294930878E-4</v>
      </c>
      <c r="AJ288" s="234"/>
      <c r="AK288" s="143" t="s">
        <v>606</v>
      </c>
      <c r="AL288" s="72" t="s">
        <v>174</v>
      </c>
      <c r="AM288" s="155" t="s">
        <v>317</v>
      </c>
      <c r="AN288" s="155" t="s">
        <v>317</v>
      </c>
      <c r="AO288" s="155" t="s">
        <v>317</v>
      </c>
      <c r="AP288" s="155">
        <v>10</v>
      </c>
      <c r="AQ288" s="155">
        <v>10</v>
      </c>
      <c r="AR288" s="87"/>
      <c r="AS288" s="172" t="s">
        <v>317</v>
      </c>
      <c r="AT288" s="172" t="s">
        <v>317</v>
      </c>
      <c r="AU288" s="172" t="s">
        <v>317</v>
      </c>
      <c r="AV288" s="172">
        <v>2.9779630732578916E-3</v>
      </c>
      <c r="AW288" s="172">
        <v>7.2004608294930878E-4</v>
      </c>
      <c r="AY288" s="234"/>
      <c r="AZ288" s="143" t="s">
        <v>606</v>
      </c>
      <c r="BA288" s="72" t="s">
        <v>174</v>
      </c>
      <c r="BB288" s="165" t="s">
        <v>317</v>
      </c>
      <c r="BC288" s="165" t="s">
        <v>317</v>
      </c>
      <c r="BD288" s="165" t="s">
        <v>317</v>
      </c>
      <c r="BE288" s="165" t="s">
        <v>317</v>
      </c>
      <c r="BF288" s="165">
        <v>0.5</v>
      </c>
    </row>
    <row r="289" spans="1:58" ht="18" customHeight="1" x14ac:dyDescent="0.25">
      <c r="A289" s="234"/>
      <c r="B289" s="143" t="s">
        <v>607</v>
      </c>
      <c r="C289" s="72" t="s">
        <v>175</v>
      </c>
      <c r="D289" s="155" t="s">
        <v>317</v>
      </c>
      <c r="E289" s="155">
        <v>35</v>
      </c>
      <c r="F289" s="155">
        <v>25</v>
      </c>
      <c r="G289" s="155">
        <v>30</v>
      </c>
      <c r="H289" s="155">
        <v>100</v>
      </c>
      <c r="J289" s="155">
        <v>9640</v>
      </c>
      <c r="K289" s="155">
        <v>8187</v>
      </c>
      <c r="L289" s="155">
        <v>5962</v>
      </c>
      <c r="M289" s="155">
        <v>6789</v>
      </c>
      <c r="N289" s="155">
        <v>30578</v>
      </c>
      <c r="O289" s="165" t="s">
        <v>317</v>
      </c>
      <c r="P289" s="165">
        <v>4.2750702332966899E-3</v>
      </c>
      <c r="Q289" s="165">
        <v>4.1932237504193224E-3</v>
      </c>
      <c r="R289" s="165">
        <v>4.4189129474149361E-3</v>
      </c>
      <c r="S289" s="165">
        <v>3.270325070311989E-3</v>
      </c>
      <c r="U289" s="234"/>
      <c r="V289" s="143" t="s">
        <v>607</v>
      </c>
      <c r="W289" s="72" t="s">
        <v>175</v>
      </c>
      <c r="X289" s="177" t="s">
        <v>317</v>
      </c>
      <c r="Y289" s="177">
        <v>35</v>
      </c>
      <c r="Z289" s="177" t="s">
        <v>317</v>
      </c>
      <c r="AA289" s="177">
        <v>10</v>
      </c>
      <c r="AB289" s="177">
        <v>55</v>
      </c>
      <c r="AC289" s="40"/>
      <c r="AD289" s="172" t="s">
        <v>317</v>
      </c>
      <c r="AE289" s="172">
        <v>4.2750702332966899E-3</v>
      </c>
      <c r="AF289" s="172" t="s">
        <v>317</v>
      </c>
      <c r="AG289" s="172">
        <v>1.4729709824716454E-3</v>
      </c>
      <c r="AH289" s="172">
        <v>1.7986787886715939E-3</v>
      </c>
      <c r="AJ289" s="234"/>
      <c r="AK289" s="143" t="s">
        <v>607</v>
      </c>
      <c r="AL289" s="72" t="s">
        <v>175</v>
      </c>
      <c r="AM289" s="155" t="s">
        <v>317</v>
      </c>
      <c r="AN289" s="155" t="s">
        <v>317</v>
      </c>
      <c r="AO289" s="155">
        <v>20</v>
      </c>
      <c r="AP289" s="155">
        <v>20</v>
      </c>
      <c r="AQ289" s="155">
        <v>45</v>
      </c>
      <c r="AR289" s="87"/>
      <c r="AS289" s="172" t="s">
        <v>317</v>
      </c>
      <c r="AT289" s="172" t="s">
        <v>317</v>
      </c>
      <c r="AU289" s="172">
        <v>3.3545790003354577E-3</v>
      </c>
      <c r="AV289" s="172">
        <v>2.9459419649432907E-3</v>
      </c>
      <c r="AW289" s="172">
        <v>1.4716462816403951E-3</v>
      </c>
      <c r="AY289" s="234"/>
      <c r="AZ289" s="143" t="s">
        <v>607</v>
      </c>
      <c r="BA289" s="72" t="s">
        <v>175</v>
      </c>
      <c r="BB289" s="165" t="s">
        <v>317</v>
      </c>
      <c r="BC289" s="165">
        <v>1</v>
      </c>
      <c r="BD289" s="165" t="s">
        <v>317</v>
      </c>
      <c r="BE289" s="165">
        <v>0.33333333333333331</v>
      </c>
      <c r="BF289" s="165">
        <v>0.55000000000000004</v>
      </c>
    </row>
    <row r="290" spans="1:58" ht="18" customHeight="1" x14ac:dyDescent="0.25">
      <c r="A290" s="234"/>
      <c r="B290" s="143" t="s">
        <v>609</v>
      </c>
      <c r="C290" s="72" t="s">
        <v>176</v>
      </c>
      <c r="D290" s="155" t="s">
        <v>317</v>
      </c>
      <c r="E290" s="155">
        <v>15</v>
      </c>
      <c r="F290" s="155">
        <v>10</v>
      </c>
      <c r="G290" s="155">
        <v>15</v>
      </c>
      <c r="H290" s="155">
        <v>45</v>
      </c>
      <c r="J290" s="155">
        <v>7935</v>
      </c>
      <c r="K290" s="155">
        <v>7011</v>
      </c>
      <c r="L290" s="155">
        <v>5338</v>
      </c>
      <c r="M290" s="155">
        <v>5919</v>
      </c>
      <c r="N290" s="155">
        <v>26203</v>
      </c>
      <c r="O290" s="165" t="s">
        <v>317</v>
      </c>
      <c r="P290" s="165">
        <v>2.1394950791613181E-3</v>
      </c>
      <c r="Q290" s="165">
        <v>1.8733608092918695E-3</v>
      </c>
      <c r="R290" s="165">
        <v>2.5342118601115052E-3</v>
      </c>
      <c r="S290" s="165">
        <v>1.7173606075640193E-3</v>
      </c>
      <c r="U290" s="234"/>
      <c r="V290" s="143" t="s">
        <v>609</v>
      </c>
      <c r="W290" s="72" t="s">
        <v>176</v>
      </c>
      <c r="X290" s="177" t="s">
        <v>317</v>
      </c>
      <c r="Y290" s="177">
        <v>10</v>
      </c>
      <c r="Z290" s="177" t="s">
        <v>317</v>
      </c>
      <c r="AA290" s="177" t="s">
        <v>317</v>
      </c>
      <c r="AB290" s="177">
        <v>20</v>
      </c>
      <c r="AC290" s="40"/>
      <c r="AD290" s="172" t="s">
        <v>317</v>
      </c>
      <c r="AE290" s="172">
        <v>1.426330052774212E-3</v>
      </c>
      <c r="AF290" s="172" t="s">
        <v>317</v>
      </c>
      <c r="AG290" s="172" t="s">
        <v>317</v>
      </c>
      <c r="AH290" s="172">
        <v>7.6327138113956418E-4</v>
      </c>
      <c r="AJ290" s="234"/>
      <c r="AK290" s="143" t="s">
        <v>609</v>
      </c>
      <c r="AL290" s="72" t="s">
        <v>176</v>
      </c>
      <c r="AM290" s="155" t="s">
        <v>317</v>
      </c>
      <c r="AN290" s="155" t="s">
        <v>317</v>
      </c>
      <c r="AO290" s="155">
        <v>10</v>
      </c>
      <c r="AP290" s="155">
        <v>10</v>
      </c>
      <c r="AQ290" s="155">
        <v>25</v>
      </c>
      <c r="AR290" s="87"/>
      <c r="AS290" s="172" t="s">
        <v>317</v>
      </c>
      <c r="AT290" s="172" t="s">
        <v>317</v>
      </c>
      <c r="AU290" s="172">
        <v>1.8733608092918695E-3</v>
      </c>
      <c r="AV290" s="172">
        <v>1.6894745734076701E-3</v>
      </c>
      <c r="AW290" s="172">
        <v>9.5408922642445523E-4</v>
      </c>
      <c r="AY290" s="234"/>
      <c r="AZ290" s="143" t="s">
        <v>609</v>
      </c>
      <c r="BA290" s="72" t="s">
        <v>176</v>
      </c>
      <c r="BB290" s="165" t="s">
        <v>317</v>
      </c>
      <c r="BC290" s="165">
        <v>0.66666666666666663</v>
      </c>
      <c r="BD290" s="165" t="s">
        <v>317</v>
      </c>
      <c r="BE290" s="165" t="s">
        <v>317</v>
      </c>
      <c r="BF290" s="165">
        <v>0.44444444444444442</v>
      </c>
    </row>
    <row r="291" spans="1:58" ht="18" customHeight="1" x14ac:dyDescent="0.25">
      <c r="A291" s="234"/>
      <c r="B291" s="143" t="s">
        <v>617</v>
      </c>
      <c r="C291" s="72" t="s">
        <v>177</v>
      </c>
      <c r="D291" s="155" t="s">
        <v>317</v>
      </c>
      <c r="E291" s="155">
        <v>15</v>
      </c>
      <c r="F291" s="155">
        <v>30</v>
      </c>
      <c r="G291" s="155">
        <v>15</v>
      </c>
      <c r="H291" s="155">
        <v>65</v>
      </c>
      <c r="J291" s="155">
        <v>7521</v>
      </c>
      <c r="K291" s="155">
        <v>6843</v>
      </c>
      <c r="L291" s="155">
        <v>5540</v>
      </c>
      <c r="M291" s="155">
        <v>6376</v>
      </c>
      <c r="N291" s="155">
        <v>26280</v>
      </c>
      <c r="O291" s="165" t="s">
        <v>317</v>
      </c>
      <c r="P291" s="165">
        <v>2.1920210434020165E-3</v>
      </c>
      <c r="Q291" s="165">
        <v>5.415162454873646E-3</v>
      </c>
      <c r="R291" s="165">
        <v>2.3525721455457966E-3</v>
      </c>
      <c r="S291" s="165">
        <v>2.4733637747336376E-3</v>
      </c>
      <c r="U291" s="234"/>
      <c r="V291" s="143" t="s">
        <v>617</v>
      </c>
      <c r="W291" s="72" t="s">
        <v>177</v>
      </c>
      <c r="X291" s="177" t="s">
        <v>317</v>
      </c>
      <c r="Y291" s="177" t="s">
        <v>317</v>
      </c>
      <c r="Z291" s="177" t="s">
        <v>317</v>
      </c>
      <c r="AA291" s="177" t="s">
        <v>317</v>
      </c>
      <c r="AB291" s="177">
        <v>10</v>
      </c>
      <c r="AC291" s="40"/>
      <c r="AD291" s="172" t="s">
        <v>317</v>
      </c>
      <c r="AE291" s="172" t="s">
        <v>317</v>
      </c>
      <c r="AF291" s="172" t="s">
        <v>317</v>
      </c>
      <c r="AG291" s="172" t="s">
        <v>317</v>
      </c>
      <c r="AH291" s="172">
        <v>3.8051750380517502E-4</v>
      </c>
      <c r="AJ291" s="234"/>
      <c r="AK291" s="143" t="s">
        <v>617</v>
      </c>
      <c r="AL291" s="72" t="s">
        <v>177</v>
      </c>
      <c r="AM291" s="155" t="s">
        <v>317</v>
      </c>
      <c r="AN291" s="155">
        <v>10</v>
      </c>
      <c r="AO291" s="155">
        <v>30</v>
      </c>
      <c r="AP291" s="155">
        <v>15</v>
      </c>
      <c r="AQ291" s="155">
        <v>55</v>
      </c>
      <c r="AR291" s="87"/>
      <c r="AS291" s="172" t="s">
        <v>317</v>
      </c>
      <c r="AT291" s="172">
        <v>1.4613473622680112E-3</v>
      </c>
      <c r="AU291" s="172">
        <v>5.415162454873646E-3</v>
      </c>
      <c r="AV291" s="172">
        <v>2.3525721455457966E-3</v>
      </c>
      <c r="AW291" s="172">
        <v>2.0928462709284626E-3</v>
      </c>
      <c r="AY291" s="234"/>
      <c r="AZ291" s="143" t="s">
        <v>617</v>
      </c>
      <c r="BA291" s="72" t="s">
        <v>177</v>
      </c>
      <c r="BB291" s="165" t="s">
        <v>317</v>
      </c>
      <c r="BC291" s="165" t="s">
        <v>317</v>
      </c>
      <c r="BD291" s="165" t="s">
        <v>317</v>
      </c>
      <c r="BE291" s="165" t="s">
        <v>317</v>
      </c>
      <c r="BF291" s="165">
        <v>0.15384615384615385</v>
      </c>
    </row>
    <row r="292" spans="1:58" ht="18" customHeight="1" x14ac:dyDescent="0.25">
      <c r="A292" s="234"/>
      <c r="B292" s="143" t="s">
        <v>621</v>
      </c>
      <c r="C292" s="72" t="s">
        <v>178</v>
      </c>
      <c r="D292" s="155" t="s">
        <v>317</v>
      </c>
      <c r="E292" s="155">
        <v>20</v>
      </c>
      <c r="F292" s="155">
        <v>20</v>
      </c>
      <c r="G292" s="155">
        <v>10</v>
      </c>
      <c r="H292" s="155">
        <v>50</v>
      </c>
      <c r="J292" s="155">
        <v>9019</v>
      </c>
      <c r="K292" s="155">
        <v>8107</v>
      </c>
      <c r="L292" s="155">
        <v>6028</v>
      </c>
      <c r="M292" s="155">
        <v>7916</v>
      </c>
      <c r="N292" s="155">
        <v>31070</v>
      </c>
      <c r="O292" s="165" t="s">
        <v>317</v>
      </c>
      <c r="P292" s="165">
        <v>2.4670038238559268E-3</v>
      </c>
      <c r="Q292" s="165">
        <v>3.3178500331785005E-3</v>
      </c>
      <c r="R292" s="165">
        <v>1.2632642748863063E-3</v>
      </c>
      <c r="S292" s="165">
        <v>1.6092693916961698E-3</v>
      </c>
      <c r="U292" s="234"/>
      <c r="V292" s="143" t="s">
        <v>621</v>
      </c>
      <c r="W292" s="72" t="s">
        <v>178</v>
      </c>
      <c r="X292" s="177" t="s">
        <v>317</v>
      </c>
      <c r="Y292" s="177">
        <v>15</v>
      </c>
      <c r="Z292" s="177" t="s">
        <v>317</v>
      </c>
      <c r="AA292" s="177" t="s">
        <v>317</v>
      </c>
      <c r="AB292" s="177">
        <v>20</v>
      </c>
      <c r="AC292" s="40"/>
      <c r="AD292" s="172" t="s">
        <v>317</v>
      </c>
      <c r="AE292" s="172">
        <v>1.8502528678919453E-3</v>
      </c>
      <c r="AF292" s="172" t="s">
        <v>317</v>
      </c>
      <c r="AG292" s="172" t="s">
        <v>317</v>
      </c>
      <c r="AH292" s="172">
        <v>6.4370775667846802E-4</v>
      </c>
      <c r="AJ292" s="234"/>
      <c r="AK292" s="143" t="s">
        <v>621</v>
      </c>
      <c r="AL292" s="72" t="s">
        <v>178</v>
      </c>
      <c r="AM292" s="155" t="s">
        <v>317</v>
      </c>
      <c r="AN292" s="155" t="s">
        <v>317</v>
      </c>
      <c r="AO292" s="155">
        <v>15</v>
      </c>
      <c r="AP292" s="155">
        <v>10</v>
      </c>
      <c r="AQ292" s="155">
        <v>30</v>
      </c>
      <c r="AR292" s="87"/>
      <c r="AS292" s="172" t="s">
        <v>317</v>
      </c>
      <c r="AT292" s="172" t="s">
        <v>317</v>
      </c>
      <c r="AU292" s="172">
        <v>2.4883875248838754E-3</v>
      </c>
      <c r="AV292" s="172">
        <v>1.2632642748863063E-3</v>
      </c>
      <c r="AW292" s="172">
        <v>9.6556163501770192E-4</v>
      </c>
      <c r="AY292" s="234"/>
      <c r="AZ292" s="143" t="s">
        <v>621</v>
      </c>
      <c r="BA292" s="72" t="s">
        <v>178</v>
      </c>
      <c r="BB292" s="165" t="s">
        <v>317</v>
      </c>
      <c r="BC292" s="165">
        <v>0.75</v>
      </c>
      <c r="BD292" s="165" t="s">
        <v>317</v>
      </c>
      <c r="BE292" s="165" t="s">
        <v>317</v>
      </c>
      <c r="BF292" s="165">
        <v>0.4</v>
      </c>
    </row>
    <row r="293" spans="1:58" ht="18" customHeight="1" x14ac:dyDescent="0.25">
      <c r="A293" s="234"/>
      <c r="B293" s="143" t="s">
        <v>597</v>
      </c>
      <c r="C293" s="72" t="s">
        <v>179</v>
      </c>
      <c r="D293" s="155" t="s">
        <v>317</v>
      </c>
      <c r="E293" s="155" t="s">
        <v>317</v>
      </c>
      <c r="F293" s="155">
        <v>10</v>
      </c>
      <c r="G293" s="155">
        <v>15</v>
      </c>
      <c r="H293" s="155">
        <v>30</v>
      </c>
      <c r="J293" s="155">
        <v>6301</v>
      </c>
      <c r="K293" s="155">
        <v>5827</v>
      </c>
      <c r="L293" s="155">
        <v>4669</v>
      </c>
      <c r="M293" s="155">
        <v>4961</v>
      </c>
      <c r="N293" s="155">
        <v>21758</v>
      </c>
      <c r="O293" s="165" t="s">
        <v>317</v>
      </c>
      <c r="P293" s="165" t="s">
        <v>317</v>
      </c>
      <c r="Q293" s="165">
        <v>2.1417862497322766E-3</v>
      </c>
      <c r="R293" s="165">
        <v>3.0235839548478131E-3</v>
      </c>
      <c r="S293" s="165">
        <v>1.3788031988234213E-3</v>
      </c>
      <c r="U293" s="234"/>
      <c r="V293" s="143" t="s">
        <v>597</v>
      </c>
      <c r="W293" s="72" t="s">
        <v>179</v>
      </c>
      <c r="X293" s="177" t="s">
        <v>317</v>
      </c>
      <c r="Y293" s="177" t="s">
        <v>317</v>
      </c>
      <c r="Z293" s="177" t="s">
        <v>317</v>
      </c>
      <c r="AA293" s="177" t="s">
        <v>317</v>
      </c>
      <c r="AB293" s="177" t="s">
        <v>317</v>
      </c>
      <c r="AC293" s="40"/>
      <c r="AD293" s="172" t="s">
        <v>317</v>
      </c>
      <c r="AE293" s="172" t="s">
        <v>317</v>
      </c>
      <c r="AF293" s="172" t="s">
        <v>317</v>
      </c>
      <c r="AG293" s="172" t="s">
        <v>317</v>
      </c>
      <c r="AH293" s="172" t="s">
        <v>317</v>
      </c>
      <c r="AJ293" s="234"/>
      <c r="AK293" s="143" t="s">
        <v>597</v>
      </c>
      <c r="AL293" s="72" t="s">
        <v>179</v>
      </c>
      <c r="AM293" s="155" t="s">
        <v>317</v>
      </c>
      <c r="AN293" s="155" t="s">
        <v>317</v>
      </c>
      <c r="AO293" s="155">
        <v>10</v>
      </c>
      <c r="AP293" s="155">
        <v>15</v>
      </c>
      <c r="AQ293" s="155">
        <v>25</v>
      </c>
      <c r="AR293" s="87"/>
      <c r="AS293" s="172" t="s">
        <v>317</v>
      </c>
      <c r="AT293" s="172" t="s">
        <v>317</v>
      </c>
      <c r="AU293" s="172">
        <v>2.1417862497322766E-3</v>
      </c>
      <c r="AV293" s="172">
        <v>3.0235839548478131E-3</v>
      </c>
      <c r="AW293" s="172">
        <v>1.1490026656861844E-3</v>
      </c>
      <c r="AY293" s="234"/>
      <c r="AZ293" s="143" t="s">
        <v>597</v>
      </c>
      <c r="BA293" s="72" t="s">
        <v>179</v>
      </c>
      <c r="BB293" s="165" t="s">
        <v>317</v>
      </c>
      <c r="BC293" s="165" t="s">
        <v>317</v>
      </c>
      <c r="BD293" s="165" t="s">
        <v>317</v>
      </c>
      <c r="BE293" s="165" t="s">
        <v>317</v>
      </c>
      <c r="BF293" s="165" t="s">
        <v>317</v>
      </c>
    </row>
    <row r="294" spans="1:58" ht="18" customHeight="1" x14ac:dyDescent="0.25">
      <c r="A294" s="234"/>
      <c r="B294" s="143" t="s">
        <v>604</v>
      </c>
      <c r="C294" s="72" t="s">
        <v>180</v>
      </c>
      <c r="D294" s="155" t="s">
        <v>317</v>
      </c>
      <c r="E294" s="155" t="s">
        <v>317</v>
      </c>
      <c r="F294" s="155" t="s">
        <v>317</v>
      </c>
      <c r="G294" s="155">
        <v>10</v>
      </c>
      <c r="H294" s="155">
        <v>20</v>
      </c>
      <c r="J294" s="155">
        <v>4084</v>
      </c>
      <c r="K294" s="155">
        <v>4133</v>
      </c>
      <c r="L294" s="155">
        <v>3412</v>
      </c>
      <c r="M294" s="155">
        <v>3975</v>
      </c>
      <c r="N294" s="155">
        <v>15604</v>
      </c>
      <c r="O294" s="165" t="s">
        <v>317</v>
      </c>
      <c r="P294" s="165" t="s">
        <v>317</v>
      </c>
      <c r="Q294" s="165" t="s">
        <v>317</v>
      </c>
      <c r="R294" s="165">
        <v>2.5157232704402514E-3</v>
      </c>
      <c r="S294" s="165">
        <v>1.281722635221738E-3</v>
      </c>
      <c r="U294" s="234"/>
      <c r="V294" s="143" t="s">
        <v>604</v>
      </c>
      <c r="W294" s="72" t="s">
        <v>180</v>
      </c>
      <c r="X294" s="177" t="s">
        <v>317</v>
      </c>
      <c r="Y294" s="177" t="s">
        <v>317</v>
      </c>
      <c r="Z294" s="177" t="s">
        <v>317</v>
      </c>
      <c r="AA294" s="177" t="s">
        <v>317</v>
      </c>
      <c r="AB294" s="177" t="s">
        <v>317</v>
      </c>
      <c r="AC294" s="40"/>
      <c r="AD294" s="172" t="s">
        <v>317</v>
      </c>
      <c r="AE294" s="172" t="s">
        <v>317</v>
      </c>
      <c r="AF294" s="172" t="s">
        <v>317</v>
      </c>
      <c r="AG294" s="172" t="s">
        <v>317</v>
      </c>
      <c r="AH294" s="172" t="s">
        <v>317</v>
      </c>
      <c r="AJ294" s="234"/>
      <c r="AK294" s="143" t="s">
        <v>604</v>
      </c>
      <c r="AL294" s="72" t="s">
        <v>180</v>
      </c>
      <c r="AM294" s="155" t="s">
        <v>317</v>
      </c>
      <c r="AN294" s="155" t="s">
        <v>317</v>
      </c>
      <c r="AO294" s="155" t="s">
        <v>317</v>
      </c>
      <c r="AP294" s="155">
        <v>10</v>
      </c>
      <c r="AQ294" s="155">
        <v>15</v>
      </c>
      <c r="AR294" s="87"/>
      <c r="AS294" s="172" t="s">
        <v>317</v>
      </c>
      <c r="AT294" s="172" t="s">
        <v>317</v>
      </c>
      <c r="AU294" s="172" t="s">
        <v>317</v>
      </c>
      <c r="AV294" s="172">
        <v>2.5157232704402514E-3</v>
      </c>
      <c r="AW294" s="172">
        <v>9.6129197641630347E-4</v>
      </c>
      <c r="AY294" s="234"/>
      <c r="AZ294" s="143" t="s">
        <v>604</v>
      </c>
      <c r="BA294" s="72" t="s">
        <v>180</v>
      </c>
      <c r="BB294" s="165" t="s">
        <v>317</v>
      </c>
      <c r="BC294" s="165" t="s">
        <v>317</v>
      </c>
      <c r="BD294" s="165" t="s">
        <v>317</v>
      </c>
      <c r="BE294" s="165" t="s">
        <v>317</v>
      </c>
      <c r="BF294" s="165" t="s">
        <v>317</v>
      </c>
    </row>
    <row r="295" spans="1:58" ht="18" customHeight="1" x14ac:dyDescent="0.25">
      <c r="A295" s="234"/>
      <c r="B295" s="143" t="s">
        <v>608</v>
      </c>
      <c r="C295" s="72" t="s">
        <v>181</v>
      </c>
      <c r="D295" s="155" t="s">
        <v>317</v>
      </c>
      <c r="E295" s="155" t="s">
        <v>317</v>
      </c>
      <c r="F295" s="155">
        <v>10</v>
      </c>
      <c r="G295" s="155">
        <v>10</v>
      </c>
      <c r="H295" s="155">
        <v>25</v>
      </c>
      <c r="J295" s="155">
        <v>6393</v>
      </c>
      <c r="K295" s="155">
        <v>5593</v>
      </c>
      <c r="L295" s="155">
        <v>4148</v>
      </c>
      <c r="M295" s="155">
        <v>4443</v>
      </c>
      <c r="N295" s="155">
        <v>20577</v>
      </c>
      <c r="O295" s="165" t="s">
        <v>317</v>
      </c>
      <c r="P295" s="165" t="s">
        <v>317</v>
      </c>
      <c r="Q295" s="165">
        <v>2.4108003857280617E-3</v>
      </c>
      <c r="R295" s="165">
        <v>2.2507314877335135E-3</v>
      </c>
      <c r="S295" s="165">
        <v>1.2149487291636292E-3</v>
      </c>
      <c r="U295" s="234"/>
      <c r="V295" s="143" t="s">
        <v>608</v>
      </c>
      <c r="W295" s="72" t="s">
        <v>181</v>
      </c>
      <c r="X295" s="177" t="s">
        <v>317</v>
      </c>
      <c r="Y295" s="177" t="s">
        <v>317</v>
      </c>
      <c r="Z295" s="177" t="s">
        <v>317</v>
      </c>
      <c r="AA295" s="177" t="s">
        <v>317</v>
      </c>
      <c r="AB295" s="177" t="s">
        <v>317</v>
      </c>
      <c r="AC295" s="40"/>
      <c r="AD295" s="172" t="s">
        <v>317</v>
      </c>
      <c r="AE295" s="172" t="s">
        <v>317</v>
      </c>
      <c r="AF295" s="172" t="s">
        <v>317</v>
      </c>
      <c r="AG295" s="172" t="s">
        <v>317</v>
      </c>
      <c r="AH295" s="172" t="s">
        <v>317</v>
      </c>
      <c r="AJ295" s="234"/>
      <c r="AK295" s="143" t="s">
        <v>608</v>
      </c>
      <c r="AL295" s="72" t="s">
        <v>181</v>
      </c>
      <c r="AM295" s="155" t="s">
        <v>317</v>
      </c>
      <c r="AN295" s="155" t="s">
        <v>317</v>
      </c>
      <c r="AO295" s="155" t="s">
        <v>317</v>
      </c>
      <c r="AP295" s="155">
        <v>10</v>
      </c>
      <c r="AQ295" s="155">
        <v>20</v>
      </c>
      <c r="AR295" s="87"/>
      <c r="AS295" s="172" t="s">
        <v>317</v>
      </c>
      <c r="AT295" s="172" t="s">
        <v>317</v>
      </c>
      <c r="AU295" s="172" t="s">
        <v>317</v>
      </c>
      <c r="AV295" s="172">
        <v>2.2507314877335135E-3</v>
      </c>
      <c r="AW295" s="172">
        <v>9.7195898333090345E-4</v>
      </c>
      <c r="AY295" s="234"/>
      <c r="AZ295" s="143" t="s">
        <v>608</v>
      </c>
      <c r="BA295" s="72" t="s">
        <v>181</v>
      </c>
      <c r="BB295" s="165" t="s">
        <v>317</v>
      </c>
      <c r="BC295" s="165" t="s">
        <v>317</v>
      </c>
      <c r="BD295" s="165" t="s">
        <v>317</v>
      </c>
      <c r="BE295" s="165" t="s">
        <v>317</v>
      </c>
      <c r="BF295" s="165" t="s">
        <v>317</v>
      </c>
    </row>
    <row r="296" spans="1:58" ht="18" customHeight="1" x14ac:dyDescent="0.25">
      <c r="A296" s="234"/>
      <c r="B296" s="143" t="s">
        <v>623</v>
      </c>
      <c r="C296" s="72" t="s">
        <v>182</v>
      </c>
      <c r="D296" s="155" t="s">
        <v>317</v>
      </c>
      <c r="E296" s="155">
        <v>10</v>
      </c>
      <c r="F296" s="155">
        <v>10</v>
      </c>
      <c r="G296" s="155">
        <v>10</v>
      </c>
      <c r="H296" s="155">
        <v>35</v>
      </c>
      <c r="J296" s="155">
        <v>7021</v>
      </c>
      <c r="K296" s="155">
        <v>6089</v>
      </c>
      <c r="L296" s="155">
        <v>4512</v>
      </c>
      <c r="M296" s="155">
        <v>6025</v>
      </c>
      <c r="N296" s="155">
        <v>23647</v>
      </c>
      <c r="O296" s="165" t="s">
        <v>317</v>
      </c>
      <c r="P296" s="165">
        <v>1.6423057973394646E-3</v>
      </c>
      <c r="Q296" s="165">
        <v>2.2163120567375888E-3</v>
      </c>
      <c r="R296" s="165">
        <v>1.6597510373443983E-3</v>
      </c>
      <c r="S296" s="165">
        <v>1.4801031843362795E-3</v>
      </c>
      <c r="U296" s="234"/>
      <c r="V296" s="143" t="s">
        <v>623</v>
      </c>
      <c r="W296" s="72" t="s">
        <v>182</v>
      </c>
      <c r="X296" s="177" t="s">
        <v>317</v>
      </c>
      <c r="Y296" s="177" t="s">
        <v>317</v>
      </c>
      <c r="Z296" s="177" t="s">
        <v>317</v>
      </c>
      <c r="AA296" s="177" t="s">
        <v>317</v>
      </c>
      <c r="AB296" s="177">
        <v>10</v>
      </c>
      <c r="AC296" s="40"/>
      <c r="AD296" s="172" t="s">
        <v>317</v>
      </c>
      <c r="AE296" s="172" t="s">
        <v>317</v>
      </c>
      <c r="AF296" s="172" t="s">
        <v>317</v>
      </c>
      <c r="AG296" s="172" t="s">
        <v>317</v>
      </c>
      <c r="AH296" s="172">
        <v>4.2288662409607986E-4</v>
      </c>
      <c r="AJ296" s="234"/>
      <c r="AK296" s="143" t="s">
        <v>623</v>
      </c>
      <c r="AL296" s="72" t="s">
        <v>182</v>
      </c>
      <c r="AM296" s="155" t="s">
        <v>317</v>
      </c>
      <c r="AN296" s="155" t="s">
        <v>317</v>
      </c>
      <c r="AO296" s="155">
        <v>10</v>
      </c>
      <c r="AP296" s="155">
        <v>10</v>
      </c>
      <c r="AQ296" s="155">
        <v>25</v>
      </c>
      <c r="AR296" s="87"/>
      <c r="AS296" s="172" t="s">
        <v>317</v>
      </c>
      <c r="AT296" s="172" t="s">
        <v>317</v>
      </c>
      <c r="AU296" s="172">
        <v>2.2163120567375888E-3</v>
      </c>
      <c r="AV296" s="172">
        <v>1.6597510373443983E-3</v>
      </c>
      <c r="AW296" s="172">
        <v>1.0572165602401996E-3</v>
      </c>
      <c r="AY296" s="234"/>
      <c r="AZ296" s="143" t="s">
        <v>623</v>
      </c>
      <c r="BA296" s="72" t="s">
        <v>182</v>
      </c>
      <c r="BB296" s="165" t="s">
        <v>317</v>
      </c>
      <c r="BC296" s="165" t="s">
        <v>317</v>
      </c>
      <c r="BD296" s="165" t="s">
        <v>317</v>
      </c>
      <c r="BE296" s="165" t="s">
        <v>317</v>
      </c>
      <c r="BF296" s="165">
        <v>0.2857142857142857</v>
      </c>
    </row>
    <row r="297" spans="1:58" ht="18" customHeight="1" x14ac:dyDescent="0.25">
      <c r="A297" s="234"/>
      <c r="B297" s="143" t="s">
        <v>624</v>
      </c>
      <c r="C297" s="72" t="s">
        <v>183</v>
      </c>
      <c r="D297" s="155" t="s">
        <v>317</v>
      </c>
      <c r="E297" s="155">
        <v>10</v>
      </c>
      <c r="F297" s="155">
        <v>20</v>
      </c>
      <c r="G297" s="155">
        <v>25</v>
      </c>
      <c r="H297" s="155">
        <v>55</v>
      </c>
      <c r="J297" s="155">
        <v>7831</v>
      </c>
      <c r="K297" s="155">
        <v>7041</v>
      </c>
      <c r="L297" s="155">
        <v>5602</v>
      </c>
      <c r="M297" s="155">
        <v>6270</v>
      </c>
      <c r="N297" s="155">
        <v>26744</v>
      </c>
      <c r="O297" s="165" t="s">
        <v>317</v>
      </c>
      <c r="P297" s="165">
        <v>1.4202528049992898E-3</v>
      </c>
      <c r="Q297" s="165">
        <v>3.570153516601214E-3</v>
      </c>
      <c r="R297" s="165">
        <v>3.9872408293460922E-3</v>
      </c>
      <c r="S297" s="165">
        <v>2.0565360454681426E-3</v>
      </c>
      <c r="U297" s="234"/>
      <c r="V297" s="143" t="s">
        <v>624</v>
      </c>
      <c r="W297" s="72" t="s">
        <v>183</v>
      </c>
      <c r="X297" s="177" t="s">
        <v>317</v>
      </c>
      <c r="Y297" s="177" t="s">
        <v>317</v>
      </c>
      <c r="Z297" s="177" t="s">
        <v>317</v>
      </c>
      <c r="AA297" s="177" t="s">
        <v>317</v>
      </c>
      <c r="AB297" s="177">
        <v>10</v>
      </c>
      <c r="AC297" s="40"/>
      <c r="AD297" s="172" t="s">
        <v>317</v>
      </c>
      <c r="AE297" s="172" t="s">
        <v>317</v>
      </c>
      <c r="AF297" s="172" t="s">
        <v>317</v>
      </c>
      <c r="AG297" s="172" t="s">
        <v>317</v>
      </c>
      <c r="AH297" s="172">
        <v>3.7391564463057136E-4</v>
      </c>
      <c r="AJ297" s="234"/>
      <c r="AK297" s="143" t="s">
        <v>624</v>
      </c>
      <c r="AL297" s="72" t="s">
        <v>183</v>
      </c>
      <c r="AM297" s="155" t="s">
        <v>317</v>
      </c>
      <c r="AN297" s="155" t="s">
        <v>317</v>
      </c>
      <c r="AO297" s="155">
        <v>20</v>
      </c>
      <c r="AP297" s="155">
        <v>15</v>
      </c>
      <c r="AQ297" s="155">
        <v>45</v>
      </c>
      <c r="AR297" s="87"/>
      <c r="AS297" s="172" t="s">
        <v>317</v>
      </c>
      <c r="AT297" s="172" t="s">
        <v>317</v>
      </c>
      <c r="AU297" s="172">
        <v>3.570153516601214E-3</v>
      </c>
      <c r="AV297" s="172">
        <v>2.3923444976076554E-3</v>
      </c>
      <c r="AW297" s="172">
        <v>1.6826204008375709E-3</v>
      </c>
      <c r="AY297" s="234"/>
      <c r="AZ297" s="143" t="s">
        <v>624</v>
      </c>
      <c r="BA297" s="72" t="s">
        <v>183</v>
      </c>
      <c r="BB297" s="165" t="s">
        <v>317</v>
      </c>
      <c r="BC297" s="165" t="s">
        <v>317</v>
      </c>
      <c r="BD297" s="165" t="s">
        <v>317</v>
      </c>
      <c r="BE297" s="165" t="s">
        <v>317</v>
      </c>
      <c r="BF297" s="165">
        <v>0.18181818181818182</v>
      </c>
    </row>
    <row r="298" spans="1:58" ht="18" customHeight="1" x14ac:dyDescent="0.25">
      <c r="A298" s="234"/>
      <c r="B298" s="143" t="s">
        <v>625</v>
      </c>
      <c r="C298" s="72" t="s">
        <v>184</v>
      </c>
      <c r="D298" s="155" t="s">
        <v>317</v>
      </c>
      <c r="E298" s="155" t="s">
        <v>317</v>
      </c>
      <c r="F298" s="155">
        <v>10</v>
      </c>
      <c r="G298" s="155">
        <v>15</v>
      </c>
      <c r="H298" s="155">
        <v>35</v>
      </c>
      <c r="J298" s="155">
        <v>6618</v>
      </c>
      <c r="K298" s="155">
        <v>5657</v>
      </c>
      <c r="L298" s="155">
        <v>4224</v>
      </c>
      <c r="M298" s="155">
        <v>4908</v>
      </c>
      <c r="N298" s="155">
        <v>21407</v>
      </c>
      <c r="O298" s="165" t="s">
        <v>317</v>
      </c>
      <c r="P298" s="165" t="s">
        <v>317</v>
      </c>
      <c r="Q298" s="165">
        <v>2.3674242424242425E-3</v>
      </c>
      <c r="R298" s="165">
        <v>3.0562347188264061E-3</v>
      </c>
      <c r="S298" s="165">
        <v>1.6349792124071565E-3</v>
      </c>
      <c r="U298" s="234"/>
      <c r="V298" s="143" t="s">
        <v>625</v>
      </c>
      <c r="W298" s="72" t="s">
        <v>184</v>
      </c>
      <c r="X298" s="177" t="s">
        <v>317</v>
      </c>
      <c r="Y298" s="177" t="s">
        <v>317</v>
      </c>
      <c r="Z298" s="177" t="s">
        <v>317</v>
      </c>
      <c r="AA298" s="177" t="s">
        <v>317</v>
      </c>
      <c r="AB298" s="177">
        <v>10</v>
      </c>
      <c r="AC298" s="40"/>
      <c r="AD298" s="172" t="s">
        <v>317</v>
      </c>
      <c r="AE298" s="172" t="s">
        <v>317</v>
      </c>
      <c r="AF298" s="172" t="s">
        <v>317</v>
      </c>
      <c r="AG298" s="172" t="s">
        <v>317</v>
      </c>
      <c r="AH298" s="172">
        <v>4.6713691783061614E-4</v>
      </c>
      <c r="AJ298" s="234"/>
      <c r="AK298" s="143" t="s">
        <v>625</v>
      </c>
      <c r="AL298" s="72" t="s">
        <v>184</v>
      </c>
      <c r="AM298" s="155" t="s">
        <v>317</v>
      </c>
      <c r="AN298" s="155" t="s">
        <v>317</v>
      </c>
      <c r="AO298" s="155">
        <v>10</v>
      </c>
      <c r="AP298" s="155">
        <v>10</v>
      </c>
      <c r="AQ298" s="155">
        <v>25</v>
      </c>
      <c r="AR298" s="87"/>
      <c r="AS298" s="172" t="s">
        <v>317</v>
      </c>
      <c r="AT298" s="172" t="s">
        <v>317</v>
      </c>
      <c r="AU298" s="172">
        <v>2.3674242424242425E-3</v>
      </c>
      <c r="AV298" s="172">
        <v>2.0374898125509371E-3</v>
      </c>
      <c r="AW298" s="172">
        <v>1.1678422945765403E-3</v>
      </c>
      <c r="AY298" s="234"/>
      <c r="AZ298" s="143" t="s">
        <v>625</v>
      </c>
      <c r="BA298" s="72" t="s">
        <v>184</v>
      </c>
      <c r="BB298" s="165" t="s">
        <v>317</v>
      </c>
      <c r="BC298" s="165" t="s">
        <v>317</v>
      </c>
      <c r="BD298" s="165" t="s">
        <v>317</v>
      </c>
      <c r="BE298" s="165" t="s">
        <v>317</v>
      </c>
      <c r="BF298" s="165">
        <v>0.2857142857142857</v>
      </c>
    </row>
    <row r="299" spans="1:58" ht="18" customHeight="1" x14ac:dyDescent="0.25">
      <c r="A299" s="234"/>
      <c r="B299" s="143" t="s">
        <v>596</v>
      </c>
      <c r="C299" s="72" t="s">
        <v>160</v>
      </c>
      <c r="D299" s="155">
        <v>55</v>
      </c>
      <c r="E299" s="155">
        <v>90</v>
      </c>
      <c r="F299" s="155">
        <v>75</v>
      </c>
      <c r="G299" s="155">
        <v>110</v>
      </c>
      <c r="H299" s="155">
        <v>330</v>
      </c>
      <c r="J299" s="155">
        <v>100690</v>
      </c>
      <c r="K299" s="155">
        <v>82555</v>
      </c>
      <c r="L299" s="155">
        <v>62052</v>
      </c>
      <c r="M299" s="155">
        <v>79682</v>
      </c>
      <c r="N299" s="155">
        <v>324979</v>
      </c>
      <c r="O299" s="165">
        <v>5.4623100605819843E-4</v>
      </c>
      <c r="P299" s="165">
        <v>1.090182302707286E-3</v>
      </c>
      <c r="Q299" s="165">
        <v>1.2086637014117193E-3</v>
      </c>
      <c r="R299" s="165">
        <v>1.3804874375643182E-3</v>
      </c>
      <c r="S299" s="165">
        <v>1.0154502290917258E-3</v>
      </c>
      <c r="U299" s="234"/>
      <c r="V299" s="143" t="s">
        <v>596</v>
      </c>
      <c r="W299" s="72" t="s">
        <v>160</v>
      </c>
      <c r="X299" s="177">
        <v>40</v>
      </c>
      <c r="Y299" s="177">
        <v>75</v>
      </c>
      <c r="Z299" s="177">
        <v>20</v>
      </c>
      <c r="AA299" s="177">
        <v>30</v>
      </c>
      <c r="AB299" s="177">
        <v>170</v>
      </c>
      <c r="AC299" s="40"/>
      <c r="AD299" s="172">
        <v>3.9725891349687157E-4</v>
      </c>
      <c r="AE299" s="172">
        <v>9.0848525225607172E-4</v>
      </c>
      <c r="AF299" s="172">
        <v>3.2231032037645846E-4</v>
      </c>
      <c r="AG299" s="172">
        <v>3.7649657388117769E-4</v>
      </c>
      <c r="AH299" s="172">
        <v>5.2311072407755575E-4</v>
      </c>
      <c r="AJ299" s="234"/>
      <c r="AK299" s="143" t="s">
        <v>596</v>
      </c>
      <c r="AL299" s="72" t="s">
        <v>160</v>
      </c>
      <c r="AM299" s="155">
        <v>10</v>
      </c>
      <c r="AN299" s="155">
        <v>20</v>
      </c>
      <c r="AO299" s="155">
        <v>50</v>
      </c>
      <c r="AP299" s="155">
        <v>80</v>
      </c>
      <c r="AQ299" s="155">
        <v>160</v>
      </c>
      <c r="AR299" s="87"/>
      <c r="AS299" s="172">
        <v>9.9314728374217892E-5</v>
      </c>
      <c r="AT299" s="172">
        <v>2.4226273393495245E-4</v>
      </c>
      <c r="AU299" s="172">
        <v>8.0577580094114609E-4</v>
      </c>
      <c r="AV299" s="172">
        <v>1.0039908636831406E-3</v>
      </c>
      <c r="AW299" s="172">
        <v>4.9233950501417019E-4</v>
      </c>
      <c r="AY299" s="234"/>
      <c r="AZ299" s="143" t="s">
        <v>596</v>
      </c>
      <c r="BA299" s="72" t="s">
        <v>160</v>
      </c>
      <c r="BB299" s="165">
        <v>0.72727272727272729</v>
      </c>
      <c r="BC299" s="165">
        <v>0.83333333333333337</v>
      </c>
      <c r="BD299" s="165">
        <v>0.26666666666666666</v>
      </c>
      <c r="BE299" s="165">
        <v>0.27272727272727271</v>
      </c>
      <c r="BF299" s="165">
        <v>0.51515151515151514</v>
      </c>
    </row>
    <row r="300" spans="1:58" ht="18" customHeight="1" x14ac:dyDescent="0.25">
      <c r="A300" s="234"/>
      <c r="B300" s="143" t="s">
        <v>599</v>
      </c>
      <c r="C300" s="72" t="s">
        <v>161</v>
      </c>
      <c r="D300" s="155">
        <v>15</v>
      </c>
      <c r="E300" s="155">
        <v>30</v>
      </c>
      <c r="F300" s="155">
        <v>60</v>
      </c>
      <c r="G300" s="155">
        <v>75</v>
      </c>
      <c r="H300" s="155">
        <v>180</v>
      </c>
      <c r="J300" s="155">
        <v>27967</v>
      </c>
      <c r="K300" s="155">
        <v>23787</v>
      </c>
      <c r="L300" s="155">
        <v>16134</v>
      </c>
      <c r="M300" s="155">
        <v>23635</v>
      </c>
      <c r="N300" s="155">
        <v>91523</v>
      </c>
      <c r="O300" s="165">
        <v>5.3634640826688595E-4</v>
      </c>
      <c r="P300" s="165">
        <v>1.2611930886618741E-3</v>
      </c>
      <c r="Q300" s="165">
        <v>3.718854592785422E-3</v>
      </c>
      <c r="R300" s="165">
        <v>3.1732599957689867E-3</v>
      </c>
      <c r="S300" s="165">
        <v>1.966718748292779E-3</v>
      </c>
      <c r="U300" s="234"/>
      <c r="V300" s="143" t="s">
        <v>599</v>
      </c>
      <c r="W300" s="72" t="s">
        <v>161</v>
      </c>
      <c r="X300" s="177">
        <v>10</v>
      </c>
      <c r="Y300" s="177">
        <v>20</v>
      </c>
      <c r="Z300" s="177">
        <v>10</v>
      </c>
      <c r="AA300" s="177">
        <v>10</v>
      </c>
      <c r="AB300" s="177">
        <v>50</v>
      </c>
      <c r="AC300" s="40"/>
      <c r="AD300" s="172">
        <v>3.5756427217792396E-4</v>
      </c>
      <c r="AE300" s="172">
        <v>8.4079539244124939E-4</v>
      </c>
      <c r="AF300" s="172">
        <v>6.1980909879757031E-4</v>
      </c>
      <c r="AG300" s="172">
        <v>4.2310133276919821E-4</v>
      </c>
      <c r="AH300" s="172">
        <v>5.4631076341466074E-4</v>
      </c>
      <c r="AJ300" s="234"/>
      <c r="AK300" s="143" t="s">
        <v>599</v>
      </c>
      <c r="AL300" s="72" t="s">
        <v>161</v>
      </c>
      <c r="AM300" s="155" t="s">
        <v>317</v>
      </c>
      <c r="AN300" s="155">
        <v>10</v>
      </c>
      <c r="AO300" s="155">
        <v>50</v>
      </c>
      <c r="AP300" s="155">
        <v>65</v>
      </c>
      <c r="AQ300" s="155">
        <v>130</v>
      </c>
      <c r="AR300" s="87"/>
      <c r="AS300" s="172" t="s">
        <v>317</v>
      </c>
      <c r="AT300" s="172">
        <v>4.203976962206247E-4</v>
      </c>
      <c r="AU300" s="172">
        <v>3.0990454939878519E-3</v>
      </c>
      <c r="AV300" s="172">
        <v>2.7501586629997883E-3</v>
      </c>
      <c r="AW300" s="172">
        <v>1.4204079848781181E-3</v>
      </c>
      <c r="AY300" s="234"/>
      <c r="AZ300" s="143" t="s">
        <v>599</v>
      </c>
      <c r="BA300" s="72" t="s">
        <v>161</v>
      </c>
      <c r="BB300" s="165">
        <v>0.66666666666666663</v>
      </c>
      <c r="BC300" s="165">
        <v>0.66666666666666663</v>
      </c>
      <c r="BD300" s="165">
        <v>0.16666666666666666</v>
      </c>
      <c r="BE300" s="165">
        <v>0.13333333333333333</v>
      </c>
      <c r="BF300" s="165">
        <v>0.27777777777777779</v>
      </c>
    </row>
    <row r="301" spans="1:58" ht="18" customHeight="1" x14ac:dyDescent="0.25">
      <c r="A301" s="234"/>
      <c r="B301" s="143" t="s">
        <v>600</v>
      </c>
      <c r="C301" s="72" t="s">
        <v>40</v>
      </c>
      <c r="D301" s="155">
        <v>30</v>
      </c>
      <c r="E301" s="155">
        <v>40</v>
      </c>
      <c r="F301" s="155">
        <v>40</v>
      </c>
      <c r="G301" s="155">
        <v>70</v>
      </c>
      <c r="H301" s="155">
        <v>175</v>
      </c>
      <c r="J301" s="155">
        <v>23189</v>
      </c>
      <c r="K301" s="155">
        <v>19958</v>
      </c>
      <c r="L301" s="155">
        <v>15314</v>
      </c>
      <c r="M301" s="155">
        <v>17575</v>
      </c>
      <c r="N301" s="155">
        <v>76036</v>
      </c>
      <c r="O301" s="165">
        <v>1.2937168485057571E-3</v>
      </c>
      <c r="P301" s="165">
        <v>2.004208838560978E-3</v>
      </c>
      <c r="Q301" s="165">
        <v>2.6119890296460754E-3</v>
      </c>
      <c r="R301" s="165">
        <v>3.982930298719772E-3</v>
      </c>
      <c r="S301" s="165">
        <v>2.3015413751380923E-3</v>
      </c>
      <c r="U301" s="234"/>
      <c r="V301" s="143" t="s">
        <v>600</v>
      </c>
      <c r="W301" s="72" t="s">
        <v>40</v>
      </c>
      <c r="X301" s="177">
        <v>25</v>
      </c>
      <c r="Y301" s="177">
        <v>35</v>
      </c>
      <c r="Z301" s="177" t="s">
        <v>317</v>
      </c>
      <c r="AA301" s="177">
        <v>10</v>
      </c>
      <c r="AB301" s="177">
        <v>70</v>
      </c>
      <c r="AC301" s="40"/>
      <c r="AD301" s="172">
        <v>1.0780973737547976E-3</v>
      </c>
      <c r="AE301" s="172">
        <v>1.7536827337408557E-3</v>
      </c>
      <c r="AF301" s="172" t="s">
        <v>317</v>
      </c>
      <c r="AG301" s="172">
        <v>5.6899004267425325E-4</v>
      </c>
      <c r="AH301" s="172">
        <v>9.20616550055237E-4</v>
      </c>
      <c r="AJ301" s="234"/>
      <c r="AK301" s="143" t="s">
        <v>600</v>
      </c>
      <c r="AL301" s="72" t="s">
        <v>40</v>
      </c>
      <c r="AM301" s="155" t="s">
        <v>317</v>
      </c>
      <c r="AN301" s="155" t="s">
        <v>317</v>
      </c>
      <c r="AO301" s="155">
        <v>35</v>
      </c>
      <c r="AP301" s="155">
        <v>65</v>
      </c>
      <c r="AQ301" s="155">
        <v>105</v>
      </c>
      <c r="AR301" s="87"/>
      <c r="AS301" s="172" t="s">
        <v>317</v>
      </c>
      <c r="AT301" s="172" t="s">
        <v>317</v>
      </c>
      <c r="AU301" s="172">
        <v>2.2854904009403159E-3</v>
      </c>
      <c r="AV301" s="172">
        <v>3.6984352773826458E-3</v>
      </c>
      <c r="AW301" s="172">
        <v>1.3809248250828555E-3</v>
      </c>
      <c r="AY301" s="234"/>
      <c r="AZ301" s="143" t="s">
        <v>600</v>
      </c>
      <c r="BA301" s="72" t="s">
        <v>40</v>
      </c>
      <c r="BB301" s="165">
        <v>0.83333333333333337</v>
      </c>
      <c r="BC301" s="165">
        <v>0.875</v>
      </c>
      <c r="BD301" s="165" t="s">
        <v>317</v>
      </c>
      <c r="BE301" s="165">
        <v>0.14285714285714285</v>
      </c>
      <c r="BF301" s="165">
        <v>0.4</v>
      </c>
    </row>
    <row r="302" spans="1:58" ht="18" customHeight="1" x14ac:dyDescent="0.25">
      <c r="A302" s="234"/>
      <c r="B302" s="143" t="s">
        <v>610</v>
      </c>
      <c r="C302" s="72" t="s">
        <v>41</v>
      </c>
      <c r="D302" s="155">
        <v>55</v>
      </c>
      <c r="E302" s="155">
        <v>95</v>
      </c>
      <c r="F302" s="155">
        <v>20</v>
      </c>
      <c r="G302" s="155">
        <v>25</v>
      </c>
      <c r="H302" s="155">
        <v>200</v>
      </c>
      <c r="J302" s="155">
        <v>28971</v>
      </c>
      <c r="K302" s="155">
        <v>23836</v>
      </c>
      <c r="L302" s="155">
        <v>17250</v>
      </c>
      <c r="M302" s="155">
        <v>19205</v>
      </c>
      <c r="N302" s="155">
        <v>89262</v>
      </c>
      <c r="O302" s="165">
        <v>1.8984501743122433E-3</v>
      </c>
      <c r="P302" s="165">
        <v>3.9855680483302566E-3</v>
      </c>
      <c r="Q302" s="165">
        <v>1.1594202898550724E-3</v>
      </c>
      <c r="R302" s="165">
        <v>1.3017443374121322E-3</v>
      </c>
      <c r="S302" s="165">
        <v>2.240595102059107E-3</v>
      </c>
      <c r="U302" s="234"/>
      <c r="V302" s="143" t="s">
        <v>610</v>
      </c>
      <c r="W302" s="72" t="s">
        <v>41</v>
      </c>
      <c r="X302" s="177">
        <v>45</v>
      </c>
      <c r="Y302" s="177">
        <v>80</v>
      </c>
      <c r="Z302" s="177">
        <v>10</v>
      </c>
      <c r="AA302" s="177">
        <v>10</v>
      </c>
      <c r="AB302" s="177">
        <v>145</v>
      </c>
      <c r="AC302" s="40"/>
      <c r="AD302" s="172">
        <v>1.5532774153463808E-3</v>
      </c>
      <c r="AE302" s="172">
        <v>3.3562678301728476E-3</v>
      </c>
      <c r="AF302" s="172">
        <v>5.7971014492753622E-4</v>
      </c>
      <c r="AG302" s="172">
        <v>5.2069773496485295E-4</v>
      </c>
      <c r="AH302" s="172">
        <v>1.6244314489928524E-3</v>
      </c>
      <c r="AJ302" s="234"/>
      <c r="AK302" s="143" t="s">
        <v>610</v>
      </c>
      <c r="AL302" s="72" t="s">
        <v>41</v>
      </c>
      <c r="AM302" s="155">
        <v>10</v>
      </c>
      <c r="AN302" s="155">
        <v>15</v>
      </c>
      <c r="AO302" s="155">
        <v>15</v>
      </c>
      <c r="AP302" s="155">
        <v>20</v>
      </c>
      <c r="AQ302" s="155">
        <v>55</v>
      </c>
      <c r="AR302" s="87"/>
      <c r="AS302" s="172">
        <v>3.4517275896586241E-4</v>
      </c>
      <c r="AT302" s="172">
        <v>6.2930021815740898E-4</v>
      </c>
      <c r="AU302" s="172">
        <v>8.6956521739130438E-4</v>
      </c>
      <c r="AV302" s="172">
        <v>1.0413954699297059E-3</v>
      </c>
      <c r="AW302" s="172">
        <v>6.1616365306625437E-4</v>
      </c>
      <c r="AY302" s="234"/>
      <c r="AZ302" s="143" t="s">
        <v>610</v>
      </c>
      <c r="BA302" s="72" t="s">
        <v>41</v>
      </c>
      <c r="BB302" s="165">
        <v>0.81818181818181823</v>
      </c>
      <c r="BC302" s="165">
        <v>0.84210526315789469</v>
      </c>
      <c r="BD302" s="165">
        <v>0.5</v>
      </c>
      <c r="BE302" s="165">
        <v>0.4</v>
      </c>
      <c r="BF302" s="165">
        <v>0.72499999999999998</v>
      </c>
    </row>
    <row r="303" spans="1:58" ht="18" customHeight="1" x14ac:dyDescent="0.25">
      <c r="A303" s="234"/>
      <c r="B303" s="143" t="s">
        <v>612</v>
      </c>
      <c r="C303" s="72" t="s">
        <v>43</v>
      </c>
      <c r="D303" s="155" t="s">
        <v>317</v>
      </c>
      <c r="E303" s="155">
        <v>10</v>
      </c>
      <c r="F303" s="155">
        <v>25</v>
      </c>
      <c r="G303" s="155">
        <v>30</v>
      </c>
      <c r="H303" s="155">
        <v>65</v>
      </c>
      <c r="J303" s="155">
        <v>15023</v>
      </c>
      <c r="K303" s="155">
        <v>13773</v>
      </c>
      <c r="L303" s="155">
        <v>10711</v>
      </c>
      <c r="M303" s="155">
        <v>11932</v>
      </c>
      <c r="N303" s="155">
        <v>51439</v>
      </c>
      <c r="O303" s="165" t="s">
        <v>317</v>
      </c>
      <c r="P303" s="165">
        <v>7.2605822987003557E-4</v>
      </c>
      <c r="Q303" s="165">
        <v>2.3340491083932405E-3</v>
      </c>
      <c r="R303" s="165">
        <v>2.5142474019443513E-3</v>
      </c>
      <c r="S303" s="165">
        <v>1.2636326522677346E-3</v>
      </c>
      <c r="U303" s="234"/>
      <c r="V303" s="143" t="s">
        <v>612</v>
      </c>
      <c r="W303" s="72" t="s">
        <v>43</v>
      </c>
      <c r="X303" s="177" t="s">
        <v>317</v>
      </c>
      <c r="Y303" s="177" t="s">
        <v>317</v>
      </c>
      <c r="Z303" s="177" t="s">
        <v>317</v>
      </c>
      <c r="AA303" s="177" t="s">
        <v>317</v>
      </c>
      <c r="AB303" s="177">
        <v>10</v>
      </c>
      <c r="AC303" s="40"/>
      <c r="AD303" s="172" t="s">
        <v>317</v>
      </c>
      <c r="AE303" s="172" t="s">
        <v>317</v>
      </c>
      <c r="AF303" s="172" t="s">
        <v>317</v>
      </c>
      <c r="AG303" s="172" t="s">
        <v>317</v>
      </c>
      <c r="AH303" s="172">
        <v>1.9440502342580533E-4</v>
      </c>
      <c r="AJ303" s="234"/>
      <c r="AK303" s="143" t="s">
        <v>612</v>
      </c>
      <c r="AL303" s="72" t="s">
        <v>43</v>
      </c>
      <c r="AM303" s="155" t="s">
        <v>317</v>
      </c>
      <c r="AN303" s="155" t="s">
        <v>317</v>
      </c>
      <c r="AO303" s="155">
        <v>25</v>
      </c>
      <c r="AP303" s="155">
        <v>30</v>
      </c>
      <c r="AQ303" s="155">
        <v>60</v>
      </c>
      <c r="AR303" s="87"/>
      <c r="AS303" s="172" t="s">
        <v>317</v>
      </c>
      <c r="AT303" s="172" t="s">
        <v>317</v>
      </c>
      <c r="AU303" s="172">
        <v>2.3340491083932405E-3</v>
      </c>
      <c r="AV303" s="172">
        <v>2.5142474019443513E-3</v>
      </c>
      <c r="AW303" s="172">
        <v>1.1664301405548319E-3</v>
      </c>
      <c r="AY303" s="234"/>
      <c r="AZ303" s="143" t="s">
        <v>612</v>
      </c>
      <c r="BA303" s="72" t="s">
        <v>43</v>
      </c>
      <c r="BB303" s="165" t="s">
        <v>317</v>
      </c>
      <c r="BC303" s="165" t="s">
        <v>317</v>
      </c>
      <c r="BD303" s="165" t="s">
        <v>317</v>
      </c>
      <c r="BE303" s="165" t="s">
        <v>317</v>
      </c>
      <c r="BF303" s="165">
        <v>0.15384615384615385</v>
      </c>
    </row>
    <row r="304" spans="1:58" ht="18" customHeight="1" x14ac:dyDescent="0.25">
      <c r="A304" s="234"/>
      <c r="B304" s="143" t="s">
        <v>620</v>
      </c>
      <c r="C304" s="72" t="s">
        <v>162</v>
      </c>
      <c r="D304" s="155">
        <v>15</v>
      </c>
      <c r="E304" s="155">
        <v>25</v>
      </c>
      <c r="F304" s="155">
        <v>20</v>
      </c>
      <c r="G304" s="155">
        <v>45</v>
      </c>
      <c r="H304" s="155">
        <v>105</v>
      </c>
      <c r="J304" s="155">
        <v>23583</v>
      </c>
      <c r="K304" s="155">
        <v>19728</v>
      </c>
      <c r="L304" s="155">
        <v>14566</v>
      </c>
      <c r="M304" s="155">
        <v>16795</v>
      </c>
      <c r="N304" s="155">
        <v>74672</v>
      </c>
      <c r="O304" s="165">
        <v>6.360513929525506E-4</v>
      </c>
      <c r="P304" s="165">
        <v>1.2672343876723438E-3</v>
      </c>
      <c r="Q304" s="165">
        <v>1.373060551970342E-3</v>
      </c>
      <c r="R304" s="165">
        <v>2.6793688597796963E-3</v>
      </c>
      <c r="S304" s="165">
        <v>1.406149560745661E-3</v>
      </c>
      <c r="U304" s="234"/>
      <c r="V304" s="143" t="s">
        <v>620</v>
      </c>
      <c r="W304" s="72" t="s">
        <v>162</v>
      </c>
      <c r="X304" s="177">
        <v>10</v>
      </c>
      <c r="Y304" s="177">
        <v>20</v>
      </c>
      <c r="Z304" s="177">
        <v>10</v>
      </c>
      <c r="AA304" s="177" t="s">
        <v>317</v>
      </c>
      <c r="AB304" s="177">
        <v>45</v>
      </c>
      <c r="AC304" s="40"/>
      <c r="AD304" s="172">
        <v>4.2403426196836703E-4</v>
      </c>
      <c r="AE304" s="172">
        <v>1.013787510137875E-3</v>
      </c>
      <c r="AF304" s="172">
        <v>6.86530275985171E-4</v>
      </c>
      <c r="AG304" s="172" t="s">
        <v>317</v>
      </c>
      <c r="AH304" s="172">
        <v>6.0263552603385473E-4</v>
      </c>
      <c r="AJ304" s="234"/>
      <c r="AK304" s="143" t="s">
        <v>620</v>
      </c>
      <c r="AL304" s="72" t="s">
        <v>162</v>
      </c>
      <c r="AM304" s="155" t="s">
        <v>317</v>
      </c>
      <c r="AN304" s="155" t="s">
        <v>317</v>
      </c>
      <c r="AO304" s="155">
        <v>10</v>
      </c>
      <c r="AP304" s="155">
        <v>40</v>
      </c>
      <c r="AQ304" s="155">
        <v>60</v>
      </c>
      <c r="AR304" s="87"/>
      <c r="AS304" s="172" t="s">
        <v>317</v>
      </c>
      <c r="AT304" s="172" t="s">
        <v>317</v>
      </c>
      <c r="AU304" s="172">
        <v>6.86530275985171E-4</v>
      </c>
      <c r="AV304" s="172">
        <v>2.3816612086930635E-3</v>
      </c>
      <c r="AW304" s="172">
        <v>8.0351403471180631E-4</v>
      </c>
      <c r="AY304" s="234"/>
      <c r="AZ304" s="143" t="s">
        <v>620</v>
      </c>
      <c r="BA304" s="72" t="s">
        <v>162</v>
      </c>
      <c r="BB304" s="165">
        <v>0.66666666666666663</v>
      </c>
      <c r="BC304" s="165">
        <v>0.8</v>
      </c>
      <c r="BD304" s="165">
        <v>0.5</v>
      </c>
      <c r="BE304" s="165" t="s">
        <v>317</v>
      </c>
      <c r="BF304" s="165">
        <v>0.42857142857142855</v>
      </c>
    </row>
    <row r="305" spans="1:58" ht="18" customHeight="1" x14ac:dyDescent="0.25">
      <c r="A305" s="235"/>
      <c r="B305" s="143" t="s">
        <v>622</v>
      </c>
      <c r="C305" s="72" t="s">
        <v>163</v>
      </c>
      <c r="D305" s="155">
        <v>110</v>
      </c>
      <c r="E305" s="155">
        <v>205</v>
      </c>
      <c r="F305" s="155">
        <v>45</v>
      </c>
      <c r="G305" s="155">
        <v>55</v>
      </c>
      <c r="H305" s="155">
        <v>415</v>
      </c>
      <c r="J305" s="155">
        <v>21739</v>
      </c>
      <c r="K305" s="155">
        <v>18113</v>
      </c>
      <c r="L305" s="155">
        <v>12746</v>
      </c>
      <c r="M305" s="155">
        <v>14405</v>
      </c>
      <c r="N305" s="155">
        <v>67003</v>
      </c>
      <c r="O305" s="165">
        <v>5.0600303601821611E-3</v>
      </c>
      <c r="P305" s="165">
        <v>1.1317838016893943E-2</v>
      </c>
      <c r="Q305" s="165">
        <v>3.5305193786285892E-3</v>
      </c>
      <c r="R305" s="165">
        <v>3.8181187087816732E-3</v>
      </c>
      <c r="S305" s="165">
        <v>6.1937525185439459E-3</v>
      </c>
      <c r="U305" s="235"/>
      <c r="V305" s="143" t="s">
        <v>622</v>
      </c>
      <c r="W305" s="72" t="s">
        <v>163</v>
      </c>
      <c r="X305" s="177">
        <v>110</v>
      </c>
      <c r="Y305" s="177">
        <v>190</v>
      </c>
      <c r="Z305" s="177">
        <v>20</v>
      </c>
      <c r="AA305" s="177">
        <v>15</v>
      </c>
      <c r="AB305" s="177">
        <v>330</v>
      </c>
      <c r="AC305" s="40"/>
      <c r="AD305" s="172">
        <v>5.0600303601821611E-3</v>
      </c>
      <c r="AE305" s="172">
        <v>1.0489703527852924E-2</v>
      </c>
      <c r="AF305" s="172">
        <v>1.5691197238349285E-3</v>
      </c>
      <c r="AG305" s="172">
        <v>1.0413051023950017E-3</v>
      </c>
      <c r="AH305" s="172">
        <v>4.9251526051072338E-3</v>
      </c>
      <c r="AJ305" s="235"/>
      <c r="AK305" s="143" t="s">
        <v>622</v>
      </c>
      <c r="AL305" s="72" t="s">
        <v>163</v>
      </c>
      <c r="AM305" s="155" t="s">
        <v>317</v>
      </c>
      <c r="AN305" s="155">
        <v>15</v>
      </c>
      <c r="AO305" s="155">
        <v>25</v>
      </c>
      <c r="AP305" s="155">
        <v>40</v>
      </c>
      <c r="AQ305" s="155">
        <v>85</v>
      </c>
      <c r="AR305" s="87"/>
      <c r="AS305" s="172" t="s">
        <v>317</v>
      </c>
      <c r="AT305" s="172">
        <v>8.2813448904102025E-4</v>
      </c>
      <c r="AU305" s="172">
        <v>1.9613996547936607E-3</v>
      </c>
      <c r="AV305" s="172">
        <v>2.7768136063866713E-3</v>
      </c>
      <c r="AW305" s="172">
        <v>1.2685999134367117E-3</v>
      </c>
      <c r="AY305" s="235"/>
      <c r="AZ305" s="143" t="s">
        <v>622</v>
      </c>
      <c r="BA305" s="72" t="s">
        <v>163</v>
      </c>
      <c r="BB305" s="165">
        <v>1</v>
      </c>
      <c r="BC305" s="165">
        <v>0.92682926829268297</v>
      </c>
      <c r="BD305" s="165">
        <v>0.44444444444444442</v>
      </c>
      <c r="BE305" s="165">
        <v>0.27272727272727271</v>
      </c>
      <c r="BF305" s="165">
        <v>0.79518072289156627</v>
      </c>
    </row>
    <row r="306" spans="1:58" ht="8.25" customHeight="1" x14ac:dyDescent="0.25">
      <c r="A306" s="31"/>
      <c r="B306" s="73"/>
      <c r="C306" s="31"/>
      <c r="D306" s="158"/>
      <c r="E306" s="158"/>
      <c r="F306" s="158"/>
      <c r="G306" s="158"/>
      <c r="H306" s="179"/>
      <c r="J306" s="158"/>
      <c r="K306" s="158"/>
      <c r="L306" s="158"/>
      <c r="M306" s="158"/>
      <c r="N306" s="159"/>
      <c r="O306" s="170"/>
      <c r="P306" s="170"/>
      <c r="Q306" s="170"/>
      <c r="R306" s="170"/>
      <c r="S306" s="171"/>
      <c r="U306" s="31"/>
      <c r="V306" s="73"/>
      <c r="W306" s="31"/>
      <c r="X306" s="166"/>
      <c r="Y306" s="166"/>
      <c r="Z306" s="166"/>
      <c r="AA306" s="166"/>
      <c r="AB306" s="178"/>
      <c r="AC306" s="24"/>
      <c r="AD306" s="200"/>
      <c r="AE306" s="200"/>
      <c r="AF306" s="200"/>
      <c r="AG306" s="200"/>
      <c r="AH306" s="200"/>
      <c r="AJ306" s="31"/>
      <c r="AK306" s="73"/>
      <c r="AL306" s="31"/>
      <c r="AM306" s="158"/>
      <c r="AN306" s="158"/>
      <c r="AO306" s="158"/>
      <c r="AP306" s="158"/>
      <c r="AQ306" s="159"/>
      <c r="AR306" s="88"/>
      <c r="AS306" s="174"/>
      <c r="AT306" s="174"/>
      <c r="AU306" s="174"/>
      <c r="AV306" s="174"/>
      <c r="AW306" s="174"/>
      <c r="AY306" s="31"/>
      <c r="AZ306" s="73"/>
      <c r="BA306" s="31"/>
      <c r="BB306" s="165"/>
      <c r="BC306" s="165"/>
      <c r="BD306" s="165"/>
      <c r="BE306" s="165"/>
      <c r="BF306" s="165"/>
    </row>
    <row r="307" spans="1:58" ht="18" customHeight="1" x14ac:dyDescent="0.25">
      <c r="A307" s="233" t="s">
        <v>109</v>
      </c>
      <c r="B307" s="143" t="s">
        <v>634</v>
      </c>
      <c r="C307" s="72" t="s">
        <v>112</v>
      </c>
      <c r="D307" s="155">
        <v>15</v>
      </c>
      <c r="E307" s="155">
        <v>35</v>
      </c>
      <c r="F307" s="155">
        <v>70</v>
      </c>
      <c r="G307" s="155">
        <v>75</v>
      </c>
      <c r="H307" s="155">
        <v>200</v>
      </c>
      <c r="J307" s="155">
        <v>20772</v>
      </c>
      <c r="K307" s="155">
        <v>16883</v>
      </c>
      <c r="L307" s="155">
        <v>11643</v>
      </c>
      <c r="M307" s="155">
        <v>13950</v>
      </c>
      <c r="N307" s="155">
        <v>63248</v>
      </c>
      <c r="O307" s="165">
        <v>7.2212593876372041E-4</v>
      </c>
      <c r="P307" s="165">
        <v>2.0730912752472902E-3</v>
      </c>
      <c r="Q307" s="165">
        <v>6.0121961693721552E-3</v>
      </c>
      <c r="R307" s="165">
        <v>5.3763440860215058E-3</v>
      </c>
      <c r="S307" s="165">
        <v>3.1621553250695674E-3</v>
      </c>
      <c r="U307" s="233" t="s">
        <v>109</v>
      </c>
      <c r="V307" s="143" t="s">
        <v>634</v>
      </c>
      <c r="W307" s="72" t="s">
        <v>112</v>
      </c>
      <c r="X307" s="177" t="s">
        <v>317</v>
      </c>
      <c r="Y307" s="177">
        <v>20</v>
      </c>
      <c r="Z307" s="177">
        <v>10</v>
      </c>
      <c r="AA307" s="177" t="s">
        <v>317</v>
      </c>
      <c r="AB307" s="177">
        <v>45</v>
      </c>
      <c r="AC307" s="40"/>
      <c r="AD307" s="172" t="s">
        <v>317</v>
      </c>
      <c r="AE307" s="172">
        <v>1.1846235858555944E-3</v>
      </c>
      <c r="AF307" s="172">
        <v>8.5888516705316502E-4</v>
      </c>
      <c r="AG307" s="172" t="s">
        <v>317</v>
      </c>
      <c r="AH307" s="172">
        <v>7.1148494814065265E-4</v>
      </c>
      <c r="AJ307" s="233" t="s">
        <v>109</v>
      </c>
      <c r="AK307" s="143" t="s">
        <v>634</v>
      </c>
      <c r="AL307" s="72" t="s">
        <v>112</v>
      </c>
      <c r="AM307" s="155">
        <v>10</v>
      </c>
      <c r="AN307" s="155">
        <v>15</v>
      </c>
      <c r="AO307" s="155">
        <v>60</v>
      </c>
      <c r="AP307" s="155">
        <v>70</v>
      </c>
      <c r="AQ307" s="155">
        <v>150</v>
      </c>
      <c r="AR307" s="87"/>
      <c r="AS307" s="172">
        <v>4.8141729250914694E-4</v>
      </c>
      <c r="AT307" s="172">
        <v>8.8846768939169574E-4</v>
      </c>
      <c r="AU307" s="172">
        <v>5.1533110023189903E-3</v>
      </c>
      <c r="AV307" s="172">
        <v>5.017921146953405E-3</v>
      </c>
      <c r="AW307" s="172">
        <v>2.3716164938021754E-3</v>
      </c>
      <c r="AY307" s="233" t="s">
        <v>109</v>
      </c>
      <c r="AZ307" s="143" t="s">
        <v>634</v>
      </c>
      <c r="BA307" s="72" t="s">
        <v>112</v>
      </c>
      <c r="BB307" s="165" t="s">
        <v>317</v>
      </c>
      <c r="BC307" s="165">
        <v>0.5714285714285714</v>
      </c>
      <c r="BD307" s="165">
        <v>0.14285714285714285</v>
      </c>
      <c r="BE307" s="165" t="s">
        <v>317</v>
      </c>
      <c r="BF307" s="165">
        <v>0.22500000000000001</v>
      </c>
    </row>
    <row r="308" spans="1:58" ht="18" customHeight="1" x14ac:dyDescent="0.25">
      <c r="A308" s="234"/>
      <c r="B308" s="143" t="s">
        <v>631</v>
      </c>
      <c r="C308" s="72" t="s">
        <v>36</v>
      </c>
      <c r="D308" s="155" t="s">
        <v>317</v>
      </c>
      <c r="E308" s="155">
        <v>35</v>
      </c>
      <c r="F308" s="155">
        <v>60</v>
      </c>
      <c r="G308" s="155">
        <v>45</v>
      </c>
      <c r="H308" s="155">
        <v>145</v>
      </c>
      <c r="J308" s="155">
        <v>19021</v>
      </c>
      <c r="K308" s="155">
        <v>18603</v>
      </c>
      <c r="L308" s="155">
        <v>14577</v>
      </c>
      <c r="M308" s="155">
        <v>17585</v>
      </c>
      <c r="N308" s="155">
        <v>69786</v>
      </c>
      <c r="O308" s="165" t="s">
        <v>317</v>
      </c>
      <c r="P308" s="165">
        <v>1.8814169757565985E-3</v>
      </c>
      <c r="Q308" s="165">
        <v>4.1160732661041366E-3</v>
      </c>
      <c r="R308" s="165">
        <v>2.5589991470002845E-3</v>
      </c>
      <c r="S308" s="165">
        <v>2.0777806436821137E-3</v>
      </c>
      <c r="U308" s="234"/>
      <c r="V308" s="143" t="s">
        <v>631</v>
      </c>
      <c r="W308" s="72" t="s">
        <v>36</v>
      </c>
      <c r="X308" s="177" t="s">
        <v>317</v>
      </c>
      <c r="Y308" s="177">
        <v>15</v>
      </c>
      <c r="Z308" s="177" t="s">
        <v>317</v>
      </c>
      <c r="AA308" s="177" t="s">
        <v>317</v>
      </c>
      <c r="AB308" s="177">
        <v>30</v>
      </c>
      <c r="AC308" s="40"/>
      <c r="AD308" s="172" t="s">
        <v>317</v>
      </c>
      <c r="AE308" s="172">
        <v>8.0632156103854216E-4</v>
      </c>
      <c r="AF308" s="172" t="s">
        <v>317</v>
      </c>
      <c r="AG308" s="172" t="s">
        <v>317</v>
      </c>
      <c r="AH308" s="172">
        <v>4.2988565041698906E-4</v>
      </c>
      <c r="AJ308" s="234"/>
      <c r="AK308" s="143" t="s">
        <v>631</v>
      </c>
      <c r="AL308" s="72" t="s">
        <v>36</v>
      </c>
      <c r="AM308" s="155" t="s">
        <v>317</v>
      </c>
      <c r="AN308" s="155">
        <v>20</v>
      </c>
      <c r="AO308" s="155">
        <v>55</v>
      </c>
      <c r="AP308" s="155">
        <v>40</v>
      </c>
      <c r="AQ308" s="155">
        <v>115</v>
      </c>
      <c r="AR308" s="87"/>
      <c r="AS308" s="172" t="s">
        <v>317</v>
      </c>
      <c r="AT308" s="172">
        <v>1.0750954147180562E-3</v>
      </c>
      <c r="AU308" s="172">
        <v>3.7730671605954585E-3</v>
      </c>
      <c r="AV308" s="172">
        <v>2.274665908444697E-3</v>
      </c>
      <c r="AW308" s="172">
        <v>1.6478949932651249E-3</v>
      </c>
      <c r="AY308" s="234"/>
      <c r="AZ308" s="143" t="s">
        <v>631</v>
      </c>
      <c r="BA308" s="72" t="s">
        <v>36</v>
      </c>
      <c r="BB308" s="165" t="s">
        <v>317</v>
      </c>
      <c r="BC308" s="165">
        <v>0.42857142857142855</v>
      </c>
      <c r="BD308" s="165" t="s">
        <v>317</v>
      </c>
      <c r="BE308" s="165" t="s">
        <v>317</v>
      </c>
      <c r="BF308" s="165">
        <v>0.20689655172413793</v>
      </c>
    </row>
    <row r="309" spans="1:58" ht="18" customHeight="1" x14ac:dyDescent="0.25">
      <c r="A309" s="234"/>
      <c r="B309" s="143" t="s">
        <v>637</v>
      </c>
      <c r="C309" s="72" t="s">
        <v>37</v>
      </c>
      <c r="D309" s="155">
        <v>105</v>
      </c>
      <c r="E309" s="155">
        <v>230</v>
      </c>
      <c r="F309" s="155">
        <v>30</v>
      </c>
      <c r="G309" s="155">
        <v>15</v>
      </c>
      <c r="H309" s="155">
        <v>380</v>
      </c>
      <c r="J309" s="155">
        <v>11501</v>
      </c>
      <c r="K309" s="155">
        <v>10223</v>
      </c>
      <c r="L309" s="155">
        <v>7618</v>
      </c>
      <c r="M309" s="155">
        <v>8464</v>
      </c>
      <c r="N309" s="155">
        <v>37806</v>
      </c>
      <c r="O309" s="165">
        <v>9.1296409007912364E-3</v>
      </c>
      <c r="P309" s="165">
        <v>2.2498288173725914E-2</v>
      </c>
      <c r="Q309" s="165">
        <v>3.9380414807035965E-3</v>
      </c>
      <c r="R309" s="165">
        <v>1.7722117202268431E-3</v>
      </c>
      <c r="S309" s="165">
        <v>1.0051314606147173E-2</v>
      </c>
      <c r="U309" s="234"/>
      <c r="V309" s="143" t="s">
        <v>637</v>
      </c>
      <c r="W309" s="72" t="s">
        <v>37</v>
      </c>
      <c r="X309" s="177">
        <v>100</v>
      </c>
      <c r="Y309" s="177">
        <v>215</v>
      </c>
      <c r="Z309" s="177">
        <v>25</v>
      </c>
      <c r="AA309" s="177">
        <v>10</v>
      </c>
      <c r="AB309" s="177">
        <v>345</v>
      </c>
      <c r="AC309" s="40"/>
      <c r="AD309" s="172">
        <v>8.6948960959916527E-3</v>
      </c>
      <c r="AE309" s="172">
        <v>2.1031008510222049E-2</v>
      </c>
      <c r="AF309" s="172">
        <v>3.2817012339196642E-3</v>
      </c>
      <c r="AG309" s="172">
        <v>1.1814744801512287E-3</v>
      </c>
      <c r="AH309" s="172">
        <v>9.1255356292651961E-3</v>
      </c>
      <c r="AJ309" s="234"/>
      <c r="AK309" s="143" t="s">
        <v>637</v>
      </c>
      <c r="AL309" s="72" t="s">
        <v>37</v>
      </c>
      <c r="AM309" s="155" t="s">
        <v>317</v>
      </c>
      <c r="AN309" s="155">
        <v>15</v>
      </c>
      <c r="AO309" s="155" t="s">
        <v>317</v>
      </c>
      <c r="AP309" s="155" t="s">
        <v>317</v>
      </c>
      <c r="AQ309" s="155">
        <v>35</v>
      </c>
      <c r="AR309" s="87"/>
      <c r="AS309" s="172" t="s">
        <v>317</v>
      </c>
      <c r="AT309" s="172">
        <v>1.4672796635038638E-3</v>
      </c>
      <c r="AU309" s="172" t="s">
        <v>317</v>
      </c>
      <c r="AV309" s="172" t="s">
        <v>317</v>
      </c>
      <c r="AW309" s="172">
        <v>9.2577897688197639E-4</v>
      </c>
      <c r="AY309" s="234"/>
      <c r="AZ309" s="143" t="s">
        <v>637</v>
      </c>
      <c r="BA309" s="72" t="s">
        <v>37</v>
      </c>
      <c r="BB309" s="165">
        <v>0.95238095238095233</v>
      </c>
      <c r="BC309" s="165">
        <v>0.93478260869565222</v>
      </c>
      <c r="BD309" s="165">
        <v>0.83333333333333337</v>
      </c>
      <c r="BE309" s="165">
        <v>0.66666666666666663</v>
      </c>
      <c r="BF309" s="165">
        <v>0.90789473684210531</v>
      </c>
    </row>
    <row r="310" spans="1:58" ht="18" customHeight="1" x14ac:dyDescent="0.25">
      <c r="A310" s="234"/>
      <c r="B310" s="143" t="s">
        <v>638</v>
      </c>
      <c r="C310" s="72" t="s">
        <v>28</v>
      </c>
      <c r="D310" s="155">
        <v>55</v>
      </c>
      <c r="E310" s="155">
        <v>180</v>
      </c>
      <c r="F310" s="155">
        <v>40</v>
      </c>
      <c r="G310" s="155">
        <v>30</v>
      </c>
      <c r="H310" s="155">
        <v>305</v>
      </c>
      <c r="J310" s="155">
        <v>11254</v>
      </c>
      <c r="K310" s="155">
        <v>10705</v>
      </c>
      <c r="L310" s="155">
        <v>8142</v>
      </c>
      <c r="M310" s="155">
        <v>8943</v>
      </c>
      <c r="N310" s="155">
        <v>39044</v>
      </c>
      <c r="O310" s="165">
        <v>4.8871512351164031E-3</v>
      </c>
      <c r="P310" s="165">
        <v>1.6814572629612331E-2</v>
      </c>
      <c r="Q310" s="165">
        <v>4.9127978383689515E-3</v>
      </c>
      <c r="R310" s="165">
        <v>3.3545790003354577E-3</v>
      </c>
      <c r="S310" s="165">
        <v>7.8116996209404771E-3</v>
      </c>
      <c r="U310" s="234"/>
      <c r="V310" s="143" t="s">
        <v>638</v>
      </c>
      <c r="W310" s="72" t="s">
        <v>28</v>
      </c>
      <c r="X310" s="177">
        <v>55</v>
      </c>
      <c r="Y310" s="177">
        <v>165</v>
      </c>
      <c r="Z310" s="177">
        <v>20</v>
      </c>
      <c r="AA310" s="177">
        <v>10</v>
      </c>
      <c r="AB310" s="177">
        <v>245</v>
      </c>
      <c r="AC310" s="40"/>
      <c r="AD310" s="172">
        <v>4.8871512351164031E-3</v>
      </c>
      <c r="AE310" s="172">
        <v>1.5413358243811303E-2</v>
      </c>
      <c r="AF310" s="172">
        <v>2.4563989191844758E-3</v>
      </c>
      <c r="AG310" s="172">
        <v>1.1181930001118194E-3</v>
      </c>
      <c r="AH310" s="172">
        <v>6.2749718266571046E-3</v>
      </c>
      <c r="AJ310" s="234"/>
      <c r="AK310" s="143" t="s">
        <v>638</v>
      </c>
      <c r="AL310" s="72" t="s">
        <v>28</v>
      </c>
      <c r="AM310" s="155" t="s">
        <v>317</v>
      </c>
      <c r="AN310" s="155">
        <v>15</v>
      </c>
      <c r="AO310" s="155">
        <v>20</v>
      </c>
      <c r="AP310" s="155">
        <v>25</v>
      </c>
      <c r="AQ310" s="155">
        <v>60</v>
      </c>
      <c r="AR310" s="87"/>
      <c r="AS310" s="172" t="s">
        <v>317</v>
      </c>
      <c r="AT310" s="172">
        <v>1.4012143858010276E-3</v>
      </c>
      <c r="AU310" s="172">
        <v>2.4563989191844758E-3</v>
      </c>
      <c r="AV310" s="172">
        <v>2.7954825002795484E-3</v>
      </c>
      <c r="AW310" s="172">
        <v>1.5367277942833727E-3</v>
      </c>
      <c r="AY310" s="234"/>
      <c r="AZ310" s="143" t="s">
        <v>638</v>
      </c>
      <c r="BA310" s="72" t="s">
        <v>28</v>
      </c>
      <c r="BB310" s="165">
        <v>1</v>
      </c>
      <c r="BC310" s="165">
        <v>0.91666666666666663</v>
      </c>
      <c r="BD310" s="165">
        <v>0.5</v>
      </c>
      <c r="BE310" s="165">
        <v>0.33333333333333331</v>
      </c>
      <c r="BF310" s="165">
        <v>0.80327868852459017</v>
      </c>
    </row>
    <row r="311" spans="1:58" ht="18" customHeight="1" x14ac:dyDescent="0.25">
      <c r="A311" s="234"/>
      <c r="B311" s="143" t="s">
        <v>646</v>
      </c>
      <c r="C311" s="72" t="s">
        <v>113</v>
      </c>
      <c r="D311" s="155">
        <v>60</v>
      </c>
      <c r="E311" s="155">
        <v>105</v>
      </c>
      <c r="F311" s="155">
        <v>35</v>
      </c>
      <c r="G311" s="155">
        <v>15</v>
      </c>
      <c r="H311" s="155">
        <v>220</v>
      </c>
      <c r="J311" s="155">
        <v>11905</v>
      </c>
      <c r="K311" s="155">
        <v>10868</v>
      </c>
      <c r="L311" s="155">
        <v>8107</v>
      </c>
      <c r="M311" s="155">
        <v>14301</v>
      </c>
      <c r="N311" s="155">
        <v>45181</v>
      </c>
      <c r="O311" s="165">
        <v>5.03989920201596E-3</v>
      </c>
      <c r="P311" s="165">
        <v>9.6613912403386085E-3</v>
      </c>
      <c r="Q311" s="165">
        <v>4.3172566917478719E-3</v>
      </c>
      <c r="R311" s="165">
        <v>1.0488777008600798E-3</v>
      </c>
      <c r="S311" s="165">
        <v>4.8693034682720611E-3</v>
      </c>
      <c r="U311" s="234"/>
      <c r="V311" s="143" t="s">
        <v>646</v>
      </c>
      <c r="W311" s="72" t="s">
        <v>113</v>
      </c>
      <c r="X311" s="177">
        <v>60</v>
      </c>
      <c r="Y311" s="177">
        <v>95</v>
      </c>
      <c r="Z311" s="177">
        <v>10</v>
      </c>
      <c r="AA311" s="177" t="s">
        <v>317</v>
      </c>
      <c r="AB311" s="177">
        <v>170</v>
      </c>
      <c r="AC311" s="40"/>
      <c r="AD311" s="172">
        <v>5.03989920201596E-3</v>
      </c>
      <c r="AE311" s="172">
        <v>8.7412587412587419E-3</v>
      </c>
      <c r="AF311" s="172">
        <v>1.2335019119279634E-3</v>
      </c>
      <c r="AG311" s="172" t="s">
        <v>317</v>
      </c>
      <c r="AH311" s="172">
        <v>3.7626435891193201E-3</v>
      </c>
      <c r="AJ311" s="234"/>
      <c r="AK311" s="143" t="s">
        <v>646</v>
      </c>
      <c r="AL311" s="72" t="s">
        <v>113</v>
      </c>
      <c r="AM311" s="155" t="s">
        <v>317</v>
      </c>
      <c r="AN311" s="155">
        <v>10</v>
      </c>
      <c r="AO311" s="155">
        <v>25</v>
      </c>
      <c r="AP311" s="155">
        <v>15</v>
      </c>
      <c r="AQ311" s="155">
        <v>45</v>
      </c>
      <c r="AR311" s="87"/>
      <c r="AS311" s="172" t="s">
        <v>317</v>
      </c>
      <c r="AT311" s="172">
        <v>9.2013249907986754E-4</v>
      </c>
      <c r="AU311" s="172">
        <v>3.0837547798199089E-3</v>
      </c>
      <c r="AV311" s="172">
        <v>1.0488777008600798E-3</v>
      </c>
      <c r="AW311" s="172">
        <v>9.9599389123746699E-4</v>
      </c>
      <c r="AY311" s="234"/>
      <c r="AZ311" s="143" t="s">
        <v>646</v>
      </c>
      <c r="BA311" s="72" t="s">
        <v>113</v>
      </c>
      <c r="BB311" s="165">
        <v>1</v>
      </c>
      <c r="BC311" s="165">
        <v>0.90476190476190477</v>
      </c>
      <c r="BD311" s="165">
        <v>0.2857142857142857</v>
      </c>
      <c r="BE311" s="165" t="s">
        <v>317</v>
      </c>
      <c r="BF311" s="165">
        <v>0.77272727272727271</v>
      </c>
    </row>
    <row r="312" spans="1:58" ht="18" customHeight="1" x14ac:dyDescent="0.25">
      <c r="A312" s="234"/>
      <c r="B312" s="143" t="s">
        <v>629</v>
      </c>
      <c r="C312" s="72" t="s">
        <v>114</v>
      </c>
      <c r="D312" s="155">
        <v>10</v>
      </c>
      <c r="E312" s="155">
        <v>20</v>
      </c>
      <c r="F312" s="155" t="s">
        <v>317</v>
      </c>
      <c r="G312" s="155" t="s">
        <v>317</v>
      </c>
      <c r="H312" s="155">
        <v>40</v>
      </c>
      <c r="J312" s="155">
        <v>2992</v>
      </c>
      <c r="K312" s="155">
        <v>2973</v>
      </c>
      <c r="L312" s="155">
        <v>2387</v>
      </c>
      <c r="M312" s="155">
        <v>2956</v>
      </c>
      <c r="N312" s="155">
        <v>11308</v>
      </c>
      <c r="O312" s="165">
        <v>3.3422459893048127E-3</v>
      </c>
      <c r="P312" s="165">
        <v>6.7272115708039018E-3</v>
      </c>
      <c r="Q312" s="165" t="s">
        <v>317</v>
      </c>
      <c r="R312" s="165" t="s">
        <v>317</v>
      </c>
      <c r="S312" s="165">
        <v>3.5373187124159888E-3</v>
      </c>
      <c r="U312" s="234"/>
      <c r="V312" s="143" t="s">
        <v>629</v>
      </c>
      <c r="W312" s="72" t="s">
        <v>114</v>
      </c>
      <c r="X312" s="177">
        <v>10</v>
      </c>
      <c r="Y312" s="177">
        <v>15</v>
      </c>
      <c r="Z312" s="177" t="s">
        <v>317</v>
      </c>
      <c r="AA312" s="177" t="s">
        <v>317</v>
      </c>
      <c r="AB312" s="177">
        <v>25</v>
      </c>
      <c r="AC312" s="40"/>
      <c r="AD312" s="172">
        <v>3.3422459893048127E-3</v>
      </c>
      <c r="AE312" s="172">
        <v>5.0454086781029266E-3</v>
      </c>
      <c r="AF312" s="172" t="s">
        <v>317</v>
      </c>
      <c r="AG312" s="172" t="s">
        <v>317</v>
      </c>
      <c r="AH312" s="172">
        <v>2.2108241952599928E-3</v>
      </c>
      <c r="AJ312" s="234"/>
      <c r="AK312" s="143" t="s">
        <v>629</v>
      </c>
      <c r="AL312" s="72" t="s">
        <v>114</v>
      </c>
      <c r="AM312" s="155" t="s">
        <v>317</v>
      </c>
      <c r="AN312" s="155" t="s">
        <v>317</v>
      </c>
      <c r="AO312" s="155" t="s">
        <v>317</v>
      </c>
      <c r="AP312" s="155" t="s">
        <v>317</v>
      </c>
      <c r="AQ312" s="155">
        <v>15</v>
      </c>
      <c r="AR312" s="87"/>
      <c r="AS312" s="172" t="s">
        <v>317</v>
      </c>
      <c r="AT312" s="172" t="s">
        <v>317</v>
      </c>
      <c r="AU312" s="172" t="s">
        <v>317</v>
      </c>
      <c r="AV312" s="172" t="s">
        <v>317</v>
      </c>
      <c r="AW312" s="172">
        <v>1.3264945171559957E-3</v>
      </c>
      <c r="AY312" s="234"/>
      <c r="AZ312" s="143" t="s">
        <v>629</v>
      </c>
      <c r="BA312" s="72" t="s">
        <v>114</v>
      </c>
      <c r="BB312" s="165">
        <v>1</v>
      </c>
      <c r="BC312" s="165">
        <v>0.75</v>
      </c>
      <c r="BD312" s="165" t="s">
        <v>317</v>
      </c>
      <c r="BE312" s="165" t="s">
        <v>317</v>
      </c>
      <c r="BF312" s="165">
        <v>0.625</v>
      </c>
    </row>
    <row r="313" spans="1:58" ht="18" customHeight="1" x14ac:dyDescent="0.25">
      <c r="A313" s="234"/>
      <c r="B313" s="143" t="s">
        <v>632</v>
      </c>
      <c r="C313" s="72" t="s">
        <v>115</v>
      </c>
      <c r="D313" s="155">
        <v>40</v>
      </c>
      <c r="E313" s="155">
        <v>40</v>
      </c>
      <c r="F313" s="155">
        <v>20</v>
      </c>
      <c r="G313" s="155">
        <v>10</v>
      </c>
      <c r="H313" s="155">
        <v>110</v>
      </c>
      <c r="J313" s="155">
        <v>5019</v>
      </c>
      <c r="K313" s="155">
        <v>4906</v>
      </c>
      <c r="L313" s="155">
        <v>3808</v>
      </c>
      <c r="M313" s="155">
        <v>4443</v>
      </c>
      <c r="N313" s="155">
        <v>18176</v>
      </c>
      <c r="O313" s="165">
        <v>7.9697150826857945E-3</v>
      </c>
      <c r="P313" s="165">
        <v>8.1532816958825929E-3</v>
      </c>
      <c r="Q313" s="165">
        <v>5.2521008403361349E-3</v>
      </c>
      <c r="R313" s="165">
        <v>2.2507314877335135E-3</v>
      </c>
      <c r="S313" s="165">
        <v>6.0519366197183096E-3</v>
      </c>
      <c r="U313" s="234"/>
      <c r="V313" s="143" t="s">
        <v>632</v>
      </c>
      <c r="W313" s="72" t="s">
        <v>115</v>
      </c>
      <c r="X313" s="177">
        <v>40</v>
      </c>
      <c r="Y313" s="177">
        <v>40</v>
      </c>
      <c r="Z313" s="177" t="s">
        <v>317</v>
      </c>
      <c r="AA313" s="177" t="s">
        <v>317</v>
      </c>
      <c r="AB313" s="177">
        <v>80</v>
      </c>
      <c r="AC313" s="40"/>
      <c r="AD313" s="172">
        <v>7.9697150826857945E-3</v>
      </c>
      <c r="AE313" s="172">
        <v>8.1532816958825929E-3</v>
      </c>
      <c r="AF313" s="172" t="s">
        <v>317</v>
      </c>
      <c r="AG313" s="172" t="s">
        <v>317</v>
      </c>
      <c r="AH313" s="172">
        <v>4.4014084507042256E-3</v>
      </c>
      <c r="AJ313" s="234"/>
      <c r="AK313" s="143" t="s">
        <v>632</v>
      </c>
      <c r="AL313" s="72" t="s">
        <v>115</v>
      </c>
      <c r="AM313" s="155" t="s">
        <v>317</v>
      </c>
      <c r="AN313" s="155" t="s">
        <v>317</v>
      </c>
      <c r="AO313" s="155">
        <v>15</v>
      </c>
      <c r="AP313" s="155">
        <v>10</v>
      </c>
      <c r="AQ313" s="155">
        <v>25</v>
      </c>
      <c r="AR313" s="87"/>
      <c r="AS313" s="172" t="s">
        <v>317</v>
      </c>
      <c r="AT313" s="172" t="s">
        <v>317</v>
      </c>
      <c r="AU313" s="172">
        <v>3.9390756302521007E-3</v>
      </c>
      <c r="AV313" s="172">
        <v>2.2507314877335135E-3</v>
      </c>
      <c r="AW313" s="172">
        <v>1.3754401408450703E-3</v>
      </c>
      <c r="AY313" s="234"/>
      <c r="AZ313" s="143" t="s">
        <v>632</v>
      </c>
      <c r="BA313" s="72" t="s">
        <v>115</v>
      </c>
      <c r="BB313" s="165">
        <v>1</v>
      </c>
      <c r="BC313" s="165">
        <v>1</v>
      </c>
      <c r="BD313" s="165" t="s">
        <v>317</v>
      </c>
      <c r="BE313" s="165" t="s">
        <v>317</v>
      </c>
      <c r="BF313" s="165">
        <v>0.72727272727272729</v>
      </c>
    </row>
    <row r="314" spans="1:58" ht="18" customHeight="1" x14ac:dyDescent="0.25">
      <c r="A314" s="234"/>
      <c r="B314" s="143" t="s">
        <v>633</v>
      </c>
      <c r="C314" s="72" t="s">
        <v>116</v>
      </c>
      <c r="D314" s="155">
        <v>30</v>
      </c>
      <c r="E314" s="155">
        <v>75</v>
      </c>
      <c r="F314" s="155">
        <v>35</v>
      </c>
      <c r="G314" s="155">
        <v>30</v>
      </c>
      <c r="H314" s="155">
        <v>170</v>
      </c>
      <c r="J314" s="155">
        <v>9467</v>
      </c>
      <c r="K314" s="155">
        <v>9465</v>
      </c>
      <c r="L314" s="155">
        <v>7767</v>
      </c>
      <c r="M314" s="155">
        <v>9105</v>
      </c>
      <c r="N314" s="155">
        <v>35804</v>
      </c>
      <c r="O314" s="165">
        <v>3.1689025034329775E-3</v>
      </c>
      <c r="P314" s="165">
        <v>7.9239302694136295E-3</v>
      </c>
      <c r="Q314" s="165">
        <v>4.5062443671945408E-3</v>
      </c>
      <c r="R314" s="165">
        <v>3.2948929159802307E-3</v>
      </c>
      <c r="S314" s="165">
        <v>4.7480728410233489E-3</v>
      </c>
      <c r="U314" s="234"/>
      <c r="V314" s="143" t="s">
        <v>633</v>
      </c>
      <c r="W314" s="72" t="s">
        <v>116</v>
      </c>
      <c r="X314" s="177">
        <v>30</v>
      </c>
      <c r="Y314" s="177">
        <v>60</v>
      </c>
      <c r="Z314" s="177" t="s">
        <v>317</v>
      </c>
      <c r="AA314" s="177">
        <v>10</v>
      </c>
      <c r="AB314" s="177">
        <v>100</v>
      </c>
      <c r="AC314" s="40"/>
      <c r="AD314" s="172">
        <v>3.1689025034329775E-3</v>
      </c>
      <c r="AE314" s="172">
        <v>6.3391442155309036E-3</v>
      </c>
      <c r="AF314" s="172" t="s">
        <v>317</v>
      </c>
      <c r="AG314" s="172">
        <v>1.0982976386600769E-3</v>
      </c>
      <c r="AH314" s="172">
        <v>2.7929840241313819E-3</v>
      </c>
      <c r="AJ314" s="234"/>
      <c r="AK314" s="143" t="s">
        <v>633</v>
      </c>
      <c r="AL314" s="72" t="s">
        <v>116</v>
      </c>
      <c r="AM314" s="155" t="s">
        <v>317</v>
      </c>
      <c r="AN314" s="155">
        <v>15</v>
      </c>
      <c r="AO314" s="155">
        <v>30</v>
      </c>
      <c r="AP314" s="155">
        <v>20</v>
      </c>
      <c r="AQ314" s="155">
        <v>70</v>
      </c>
      <c r="AR314" s="87"/>
      <c r="AS314" s="172" t="s">
        <v>317</v>
      </c>
      <c r="AT314" s="172">
        <v>1.5847860538827259E-3</v>
      </c>
      <c r="AU314" s="172">
        <v>3.8624951718810351E-3</v>
      </c>
      <c r="AV314" s="172">
        <v>2.1965952773201538E-3</v>
      </c>
      <c r="AW314" s="172">
        <v>1.9550888168919675E-3</v>
      </c>
      <c r="AY314" s="234"/>
      <c r="AZ314" s="143" t="s">
        <v>633</v>
      </c>
      <c r="BA314" s="72" t="s">
        <v>116</v>
      </c>
      <c r="BB314" s="165">
        <v>1</v>
      </c>
      <c r="BC314" s="165">
        <v>0.8</v>
      </c>
      <c r="BD314" s="165" t="s">
        <v>317</v>
      </c>
      <c r="BE314" s="165">
        <v>0.33333333333333331</v>
      </c>
      <c r="BF314" s="165">
        <v>0.58823529411764708</v>
      </c>
    </row>
    <row r="315" spans="1:58" ht="18" customHeight="1" x14ac:dyDescent="0.25">
      <c r="A315" s="234"/>
      <c r="B315" s="143" t="s">
        <v>639</v>
      </c>
      <c r="C315" s="72" t="s">
        <v>117</v>
      </c>
      <c r="D315" s="155">
        <v>20</v>
      </c>
      <c r="E315" s="155">
        <v>35</v>
      </c>
      <c r="F315" s="155">
        <v>10</v>
      </c>
      <c r="G315" s="155">
        <v>10</v>
      </c>
      <c r="H315" s="155">
        <v>75</v>
      </c>
      <c r="J315" s="155">
        <v>3343</v>
      </c>
      <c r="K315" s="155">
        <v>2948</v>
      </c>
      <c r="L315" s="155">
        <v>2177</v>
      </c>
      <c r="M315" s="155">
        <v>2873</v>
      </c>
      <c r="N315" s="155">
        <v>11341</v>
      </c>
      <c r="O315" s="165">
        <v>5.9826503140891418E-3</v>
      </c>
      <c r="P315" s="165">
        <v>1.1872455902306648E-2</v>
      </c>
      <c r="Q315" s="165">
        <v>4.5934772622875514E-3</v>
      </c>
      <c r="R315" s="165">
        <v>3.4806822137138879E-3</v>
      </c>
      <c r="S315" s="165">
        <v>6.6131734414954591E-3</v>
      </c>
      <c r="U315" s="234"/>
      <c r="V315" s="143" t="s">
        <v>639</v>
      </c>
      <c r="W315" s="72" t="s">
        <v>117</v>
      </c>
      <c r="X315" s="177">
        <v>15</v>
      </c>
      <c r="Y315" s="177">
        <v>30</v>
      </c>
      <c r="Z315" s="177">
        <v>10</v>
      </c>
      <c r="AA315" s="177" t="s">
        <v>317</v>
      </c>
      <c r="AB315" s="177">
        <v>60</v>
      </c>
      <c r="AC315" s="40"/>
      <c r="AD315" s="172">
        <v>4.4869877355668561E-3</v>
      </c>
      <c r="AE315" s="172">
        <v>1.0176390773405699E-2</v>
      </c>
      <c r="AF315" s="172">
        <v>4.5934772622875514E-3</v>
      </c>
      <c r="AG315" s="172" t="s">
        <v>317</v>
      </c>
      <c r="AH315" s="172">
        <v>5.2905387531963673E-3</v>
      </c>
      <c r="AJ315" s="234"/>
      <c r="AK315" s="143" t="s">
        <v>639</v>
      </c>
      <c r="AL315" s="72" t="s">
        <v>117</v>
      </c>
      <c r="AM315" s="155" t="s">
        <v>317</v>
      </c>
      <c r="AN315" s="155" t="s">
        <v>317</v>
      </c>
      <c r="AO315" s="155" t="s">
        <v>317</v>
      </c>
      <c r="AP315" s="155">
        <v>10</v>
      </c>
      <c r="AQ315" s="155">
        <v>15</v>
      </c>
      <c r="AR315" s="87"/>
      <c r="AS315" s="172" t="s">
        <v>317</v>
      </c>
      <c r="AT315" s="172" t="s">
        <v>317</v>
      </c>
      <c r="AU315" s="172" t="s">
        <v>317</v>
      </c>
      <c r="AV315" s="172">
        <v>3.4806822137138879E-3</v>
      </c>
      <c r="AW315" s="172">
        <v>1.3226346882990918E-3</v>
      </c>
      <c r="AY315" s="234"/>
      <c r="AZ315" s="143" t="s">
        <v>639</v>
      </c>
      <c r="BA315" s="72" t="s">
        <v>117</v>
      </c>
      <c r="BB315" s="165">
        <v>0.75</v>
      </c>
      <c r="BC315" s="165">
        <v>0.8571428571428571</v>
      </c>
      <c r="BD315" s="165">
        <v>1</v>
      </c>
      <c r="BE315" s="165" t="s">
        <v>317</v>
      </c>
      <c r="BF315" s="165">
        <v>0.8</v>
      </c>
    </row>
    <row r="316" spans="1:58" ht="18" customHeight="1" x14ac:dyDescent="0.25">
      <c r="A316" s="234"/>
      <c r="B316" s="143" t="s">
        <v>641</v>
      </c>
      <c r="C316" s="72" t="s">
        <v>118</v>
      </c>
      <c r="D316" s="155">
        <v>15</v>
      </c>
      <c r="E316" s="155">
        <v>25</v>
      </c>
      <c r="F316" s="155">
        <v>10</v>
      </c>
      <c r="G316" s="155" t="s">
        <v>317</v>
      </c>
      <c r="H316" s="155">
        <v>55</v>
      </c>
      <c r="J316" s="155">
        <v>2919</v>
      </c>
      <c r="K316" s="155">
        <v>2834</v>
      </c>
      <c r="L316" s="155">
        <v>2290</v>
      </c>
      <c r="M316" s="155">
        <v>2760</v>
      </c>
      <c r="N316" s="155">
        <v>10803</v>
      </c>
      <c r="O316" s="165">
        <v>5.1387461459403904E-3</v>
      </c>
      <c r="P316" s="165">
        <v>8.8214537755822164E-3</v>
      </c>
      <c r="Q316" s="165">
        <v>4.3668122270742356E-3</v>
      </c>
      <c r="R316" s="165" t="s">
        <v>317</v>
      </c>
      <c r="S316" s="165">
        <v>5.0911783763769322E-3</v>
      </c>
      <c r="U316" s="234"/>
      <c r="V316" s="143" t="s">
        <v>641</v>
      </c>
      <c r="W316" s="72" t="s">
        <v>118</v>
      </c>
      <c r="X316" s="177">
        <v>15</v>
      </c>
      <c r="Y316" s="177">
        <v>25</v>
      </c>
      <c r="Z316" s="177">
        <v>10</v>
      </c>
      <c r="AA316" s="177" t="s">
        <v>317</v>
      </c>
      <c r="AB316" s="177">
        <v>50</v>
      </c>
      <c r="AC316" s="40"/>
      <c r="AD316" s="172">
        <v>5.1387461459403904E-3</v>
      </c>
      <c r="AE316" s="172">
        <v>8.8214537755822164E-3</v>
      </c>
      <c r="AF316" s="172">
        <v>4.3668122270742356E-3</v>
      </c>
      <c r="AG316" s="172" t="s">
        <v>317</v>
      </c>
      <c r="AH316" s="172">
        <v>4.6283439785244837E-3</v>
      </c>
      <c r="AJ316" s="234"/>
      <c r="AK316" s="143" t="s">
        <v>641</v>
      </c>
      <c r="AL316" s="72" t="s">
        <v>118</v>
      </c>
      <c r="AM316" s="155" t="s">
        <v>317</v>
      </c>
      <c r="AN316" s="155" t="s">
        <v>317</v>
      </c>
      <c r="AO316" s="155" t="s">
        <v>317</v>
      </c>
      <c r="AP316" s="155" t="s">
        <v>317</v>
      </c>
      <c r="AQ316" s="155">
        <v>10</v>
      </c>
      <c r="AR316" s="87"/>
      <c r="AS316" s="172" t="s">
        <v>317</v>
      </c>
      <c r="AT316" s="172" t="s">
        <v>317</v>
      </c>
      <c r="AU316" s="172" t="s">
        <v>317</v>
      </c>
      <c r="AV316" s="172" t="s">
        <v>317</v>
      </c>
      <c r="AW316" s="172">
        <v>9.2566879570489676E-4</v>
      </c>
      <c r="AY316" s="234"/>
      <c r="AZ316" s="143" t="s">
        <v>641</v>
      </c>
      <c r="BA316" s="72" t="s">
        <v>118</v>
      </c>
      <c r="BB316" s="165">
        <v>1</v>
      </c>
      <c r="BC316" s="165">
        <v>1</v>
      </c>
      <c r="BD316" s="165">
        <v>1</v>
      </c>
      <c r="BE316" s="165" t="s">
        <v>317</v>
      </c>
      <c r="BF316" s="165">
        <v>0.90909090909090906</v>
      </c>
    </row>
    <row r="317" spans="1:58" ht="18" customHeight="1" x14ac:dyDescent="0.25">
      <c r="A317" s="234"/>
      <c r="B317" s="143" t="s">
        <v>642</v>
      </c>
      <c r="C317" s="72" t="s">
        <v>119</v>
      </c>
      <c r="D317" s="155">
        <v>30</v>
      </c>
      <c r="E317" s="155">
        <v>50</v>
      </c>
      <c r="F317" s="155">
        <v>15</v>
      </c>
      <c r="G317" s="155">
        <v>15</v>
      </c>
      <c r="H317" s="155">
        <v>110</v>
      </c>
      <c r="J317" s="155">
        <v>6313</v>
      </c>
      <c r="K317" s="155">
        <v>5689</v>
      </c>
      <c r="L317" s="155">
        <v>4405</v>
      </c>
      <c r="M317" s="155">
        <v>5172</v>
      </c>
      <c r="N317" s="155">
        <v>21579</v>
      </c>
      <c r="O317" s="165">
        <v>4.7520988436559478E-3</v>
      </c>
      <c r="P317" s="165">
        <v>8.7888908419757432E-3</v>
      </c>
      <c r="Q317" s="165">
        <v>3.4052213393870601E-3</v>
      </c>
      <c r="R317" s="165">
        <v>2.9002320185614848E-3</v>
      </c>
      <c r="S317" s="165">
        <v>5.0975485425645301E-3</v>
      </c>
      <c r="U317" s="234"/>
      <c r="V317" s="143" t="s">
        <v>642</v>
      </c>
      <c r="W317" s="72" t="s">
        <v>119</v>
      </c>
      <c r="X317" s="177">
        <v>25</v>
      </c>
      <c r="Y317" s="177">
        <v>45</v>
      </c>
      <c r="Z317" s="177" t="s">
        <v>317</v>
      </c>
      <c r="AA317" s="177" t="s">
        <v>317</v>
      </c>
      <c r="AB317" s="177">
        <v>85</v>
      </c>
      <c r="AC317" s="40"/>
      <c r="AD317" s="172">
        <v>3.9600823697132897E-3</v>
      </c>
      <c r="AE317" s="172">
        <v>7.9100017577781682E-3</v>
      </c>
      <c r="AF317" s="172" t="s">
        <v>317</v>
      </c>
      <c r="AG317" s="172" t="s">
        <v>317</v>
      </c>
      <c r="AH317" s="172">
        <v>3.9390147828907733E-3</v>
      </c>
      <c r="AJ317" s="234"/>
      <c r="AK317" s="143" t="s">
        <v>642</v>
      </c>
      <c r="AL317" s="72" t="s">
        <v>119</v>
      </c>
      <c r="AM317" s="155" t="s">
        <v>317</v>
      </c>
      <c r="AN317" s="155" t="s">
        <v>317</v>
      </c>
      <c r="AO317" s="155">
        <v>10</v>
      </c>
      <c r="AP317" s="155" t="s">
        <v>317</v>
      </c>
      <c r="AQ317" s="155">
        <v>25</v>
      </c>
      <c r="AR317" s="87"/>
      <c r="AS317" s="172" t="s">
        <v>317</v>
      </c>
      <c r="AT317" s="172" t="s">
        <v>317</v>
      </c>
      <c r="AU317" s="172">
        <v>2.2701475595913734E-3</v>
      </c>
      <c r="AV317" s="172" t="s">
        <v>317</v>
      </c>
      <c r="AW317" s="172">
        <v>1.1585337596737568E-3</v>
      </c>
      <c r="AY317" s="234"/>
      <c r="AZ317" s="143" t="s">
        <v>642</v>
      </c>
      <c r="BA317" s="72" t="s">
        <v>119</v>
      </c>
      <c r="BB317" s="165">
        <v>0.83333333333333337</v>
      </c>
      <c r="BC317" s="165">
        <v>0.9</v>
      </c>
      <c r="BD317" s="165" t="s">
        <v>317</v>
      </c>
      <c r="BE317" s="165" t="s">
        <v>317</v>
      </c>
      <c r="BF317" s="165">
        <v>0.77272727272727271</v>
      </c>
    </row>
    <row r="318" spans="1:58" ht="18" customHeight="1" x14ac:dyDescent="0.25">
      <c r="A318" s="234"/>
      <c r="B318" s="143" t="s">
        <v>643</v>
      </c>
      <c r="C318" s="72" t="s">
        <v>120</v>
      </c>
      <c r="D318" s="155">
        <v>35</v>
      </c>
      <c r="E318" s="155">
        <v>60</v>
      </c>
      <c r="F318" s="155">
        <v>25</v>
      </c>
      <c r="G318" s="155">
        <v>10</v>
      </c>
      <c r="H318" s="155">
        <v>125</v>
      </c>
      <c r="J318" s="155">
        <v>6049</v>
      </c>
      <c r="K318" s="155">
        <v>5372</v>
      </c>
      <c r="L318" s="155">
        <v>4026</v>
      </c>
      <c r="M318" s="155">
        <v>4517</v>
      </c>
      <c r="N318" s="155">
        <v>19964</v>
      </c>
      <c r="O318" s="165">
        <v>5.7860803438584893E-3</v>
      </c>
      <c r="P318" s="165">
        <v>1.1169024571854059E-2</v>
      </c>
      <c r="Q318" s="165">
        <v>6.2096373571783412E-3</v>
      </c>
      <c r="R318" s="165">
        <v>2.2138587558113792E-3</v>
      </c>
      <c r="S318" s="165">
        <v>6.261270286515728E-3</v>
      </c>
      <c r="U318" s="234"/>
      <c r="V318" s="143" t="s">
        <v>643</v>
      </c>
      <c r="W318" s="72" t="s">
        <v>120</v>
      </c>
      <c r="X318" s="177">
        <v>35</v>
      </c>
      <c r="Y318" s="177">
        <v>55</v>
      </c>
      <c r="Z318" s="177">
        <v>10</v>
      </c>
      <c r="AA318" s="177" t="s">
        <v>317</v>
      </c>
      <c r="AB318" s="177">
        <v>100</v>
      </c>
      <c r="AC318" s="40"/>
      <c r="AD318" s="172">
        <v>5.7860803438584893E-3</v>
      </c>
      <c r="AE318" s="172">
        <v>1.0238272524199553E-2</v>
      </c>
      <c r="AF318" s="172">
        <v>2.4838549428713363E-3</v>
      </c>
      <c r="AG318" s="172" t="s">
        <v>317</v>
      </c>
      <c r="AH318" s="172">
        <v>5.0090162292125828E-3</v>
      </c>
      <c r="AJ318" s="234"/>
      <c r="AK318" s="143" t="s">
        <v>643</v>
      </c>
      <c r="AL318" s="72" t="s">
        <v>120</v>
      </c>
      <c r="AM318" s="155" t="s">
        <v>317</v>
      </c>
      <c r="AN318" s="155" t="s">
        <v>317</v>
      </c>
      <c r="AO318" s="155">
        <v>15</v>
      </c>
      <c r="AP318" s="155" t="s">
        <v>317</v>
      </c>
      <c r="AQ318" s="155">
        <v>25</v>
      </c>
      <c r="AR318" s="87"/>
      <c r="AS318" s="172" t="s">
        <v>317</v>
      </c>
      <c r="AT318" s="172" t="s">
        <v>317</v>
      </c>
      <c r="AU318" s="172">
        <v>3.7257824143070045E-3</v>
      </c>
      <c r="AV318" s="172" t="s">
        <v>317</v>
      </c>
      <c r="AW318" s="172">
        <v>1.2522540573031457E-3</v>
      </c>
      <c r="AY318" s="234"/>
      <c r="AZ318" s="143" t="s">
        <v>643</v>
      </c>
      <c r="BA318" s="72" t="s">
        <v>120</v>
      </c>
      <c r="BB318" s="165">
        <v>1</v>
      </c>
      <c r="BC318" s="165">
        <v>0.91666666666666663</v>
      </c>
      <c r="BD318" s="165">
        <v>0.4</v>
      </c>
      <c r="BE318" s="165" t="s">
        <v>317</v>
      </c>
      <c r="BF318" s="165">
        <v>0.8</v>
      </c>
    </row>
    <row r="319" spans="1:58" ht="18" customHeight="1" x14ac:dyDescent="0.25">
      <c r="A319" s="234"/>
      <c r="B319" s="143" t="s">
        <v>626</v>
      </c>
      <c r="C319" s="72" t="s">
        <v>31</v>
      </c>
      <c r="D319" s="155">
        <v>150</v>
      </c>
      <c r="E319" s="155">
        <v>280</v>
      </c>
      <c r="F319" s="155">
        <v>80</v>
      </c>
      <c r="G319" s="155">
        <v>45</v>
      </c>
      <c r="H319" s="155">
        <v>560</v>
      </c>
      <c r="J319" s="155">
        <v>17285</v>
      </c>
      <c r="K319" s="155">
        <v>14806</v>
      </c>
      <c r="L319" s="155">
        <v>11079</v>
      </c>
      <c r="M319" s="155">
        <v>12351</v>
      </c>
      <c r="N319" s="155">
        <v>55521</v>
      </c>
      <c r="O319" s="165">
        <v>8.6780445472953421E-3</v>
      </c>
      <c r="P319" s="165">
        <v>1.8911252195056058E-2</v>
      </c>
      <c r="Q319" s="165">
        <v>7.220868309414207E-3</v>
      </c>
      <c r="R319" s="165">
        <v>3.6434296818071412E-3</v>
      </c>
      <c r="S319" s="165">
        <v>1.00862736622179E-2</v>
      </c>
      <c r="U319" s="234"/>
      <c r="V319" s="143" t="s">
        <v>626</v>
      </c>
      <c r="W319" s="72" t="s">
        <v>31</v>
      </c>
      <c r="X319" s="177">
        <v>145</v>
      </c>
      <c r="Y319" s="177">
        <v>260</v>
      </c>
      <c r="Z319" s="177">
        <v>50</v>
      </c>
      <c r="AA319" s="177">
        <v>20</v>
      </c>
      <c r="AB319" s="177">
        <v>480</v>
      </c>
      <c r="AC319" s="40"/>
      <c r="AD319" s="172">
        <v>8.3887763957188315E-3</v>
      </c>
      <c r="AE319" s="172">
        <v>1.7560448466837769E-2</v>
      </c>
      <c r="AF319" s="172">
        <v>4.5130426933838791E-3</v>
      </c>
      <c r="AG319" s="172">
        <v>1.6193020808031738E-3</v>
      </c>
      <c r="AH319" s="172">
        <v>8.6453774247582001E-3</v>
      </c>
      <c r="AJ319" s="234"/>
      <c r="AK319" s="143" t="s">
        <v>626</v>
      </c>
      <c r="AL319" s="72" t="s">
        <v>31</v>
      </c>
      <c r="AM319" s="155" t="s">
        <v>317</v>
      </c>
      <c r="AN319" s="155">
        <v>20</v>
      </c>
      <c r="AO319" s="155">
        <v>30</v>
      </c>
      <c r="AP319" s="155">
        <v>25</v>
      </c>
      <c r="AQ319" s="155">
        <v>85</v>
      </c>
      <c r="AR319" s="87"/>
      <c r="AS319" s="172" t="s">
        <v>317</v>
      </c>
      <c r="AT319" s="172">
        <v>1.35080372821829E-3</v>
      </c>
      <c r="AU319" s="172">
        <v>2.7078256160303275E-3</v>
      </c>
      <c r="AV319" s="172">
        <v>2.0241276010039672E-3</v>
      </c>
      <c r="AW319" s="172">
        <v>1.5309522523009312E-3</v>
      </c>
      <c r="AY319" s="234"/>
      <c r="AZ319" s="143" t="s">
        <v>626</v>
      </c>
      <c r="BA319" s="72" t="s">
        <v>31</v>
      </c>
      <c r="BB319" s="165">
        <v>0.96666666666666667</v>
      </c>
      <c r="BC319" s="165">
        <v>0.9285714285714286</v>
      </c>
      <c r="BD319" s="165">
        <v>0.625</v>
      </c>
      <c r="BE319" s="165">
        <v>0.44444444444444442</v>
      </c>
      <c r="BF319" s="165">
        <v>0.8571428571428571</v>
      </c>
    </row>
    <row r="320" spans="1:58" ht="18" customHeight="1" x14ac:dyDescent="0.25">
      <c r="A320" s="234"/>
      <c r="B320" s="143" t="s">
        <v>630</v>
      </c>
      <c r="C320" s="72" t="s">
        <v>35</v>
      </c>
      <c r="D320" s="155">
        <v>240</v>
      </c>
      <c r="E320" s="155">
        <v>470</v>
      </c>
      <c r="F320" s="155">
        <v>110</v>
      </c>
      <c r="G320" s="155">
        <v>70</v>
      </c>
      <c r="H320" s="155">
        <v>890</v>
      </c>
      <c r="J320" s="155">
        <v>22165</v>
      </c>
      <c r="K320" s="155">
        <v>19839</v>
      </c>
      <c r="L320" s="155">
        <v>14499</v>
      </c>
      <c r="M320" s="155">
        <v>16076</v>
      </c>
      <c r="N320" s="155">
        <v>72579</v>
      </c>
      <c r="O320" s="165">
        <v>1.0827881795623731E-2</v>
      </c>
      <c r="P320" s="165">
        <v>2.3690710217248855E-2</v>
      </c>
      <c r="Q320" s="165">
        <v>7.586730119318574E-3</v>
      </c>
      <c r="R320" s="165">
        <v>4.3543169942771836E-3</v>
      </c>
      <c r="S320" s="165">
        <v>1.2262500172226127E-2</v>
      </c>
      <c r="U320" s="234"/>
      <c r="V320" s="143" t="s">
        <v>630</v>
      </c>
      <c r="W320" s="72" t="s">
        <v>35</v>
      </c>
      <c r="X320" s="177">
        <v>235</v>
      </c>
      <c r="Y320" s="177">
        <v>455</v>
      </c>
      <c r="Z320" s="177">
        <v>65</v>
      </c>
      <c r="AA320" s="177">
        <v>20</v>
      </c>
      <c r="AB320" s="177">
        <v>775</v>
      </c>
      <c r="AC320" s="40"/>
      <c r="AD320" s="172">
        <v>1.0602300924881571E-2</v>
      </c>
      <c r="AE320" s="172">
        <v>2.2934623720953676E-2</v>
      </c>
      <c r="AF320" s="172">
        <v>4.4830677977791573E-3</v>
      </c>
      <c r="AG320" s="172">
        <v>1.2440905697934811E-3</v>
      </c>
      <c r="AH320" s="172">
        <v>1.0678019812893536E-2</v>
      </c>
      <c r="AJ320" s="234"/>
      <c r="AK320" s="143" t="s">
        <v>630</v>
      </c>
      <c r="AL320" s="72" t="s">
        <v>35</v>
      </c>
      <c r="AM320" s="155" t="s">
        <v>317</v>
      </c>
      <c r="AN320" s="155">
        <v>15</v>
      </c>
      <c r="AO320" s="155">
        <v>45</v>
      </c>
      <c r="AP320" s="155">
        <v>45</v>
      </c>
      <c r="AQ320" s="155">
        <v>110</v>
      </c>
      <c r="AR320" s="87"/>
      <c r="AS320" s="172" t="s">
        <v>317</v>
      </c>
      <c r="AT320" s="172">
        <v>7.5608649629517618E-4</v>
      </c>
      <c r="AU320" s="172">
        <v>3.1036623215394167E-3</v>
      </c>
      <c r="AV320" s="172">
        <v>2.799203782035332E-3</v>
      </c>
      <c r="AW320" s="172">
        <v>1.5155899089268246E-3</v>
      </c>
      <c r="AY320" s="234"/>
      <c r="AZ320" s="143" t="s">
        <v>630</v>
      </c>
      <c r="BA320" s="72" t="s">
        <v>35</v>
      </c>
      <c r="BB320" s="165">
        <v>0.97916666666666663</v>
      </c>
      <c r="BC320" s="165">
        <v>0.96808510638297873</v>
      </c>
      <c r="BD320" s="165">
        <v>0.59090909090909094</v>
      </c>
      <c r="BE320" s="165">
        <v>0.2857142857142857</v>
      </c>
      <c r="BF320" s="165">
        <v>0.8707865168539326</v>
      </c>
    </row>
    <row r="321" spans="1:60" ht="18" customHeight="1" x14ac:dyDescent="0.25">
      <c r="A321" s="234"/>
      <c r="B321" s="143" t="s">
        <v>640</v>
      </c>
      <c r="C321" s="72" t="s">
        <v>29</v>
      </c>
      <c r="D321" s="155">
        <v>230</v>
      </c>
      <c r="E321" s="155">
        <v>380</v>
      </c>
      <c r="F321" s="155">
        <v>100</v>
      </c>
      <c r="G321" s="155">
        <v>80</v>
      </c>
      <c r="H321" s="155">
        <v>785</v>
      </c>
      <c r="J321" s="155">
        <v>19136</v>
      </c>
      <c r="K321" s="155">
        <v>16801</v>
      </c>
      <c r="L321" s="155">
        <v>12387</v>
      </c>
      <c r="M321" s="155">
        <v>14624</v>
      </c>
      <c r="N321" s="155">
        <v>62948</v>
      </c>
      <c r="O321" s="165">
        <v>1.201923076923077E-2</v>
      </c>
      <c r="P321" s="165">
        <v>2.2617701327301946E-2</v>
      </c>
      <c r="Q321" s="165">
        <v>8.0729797368208605E-3</v>
      </c>
      <c r="R321" s="165">
        <v>5.4704595185995622E-3</v>
      </c>
      <c r="S321" s="165">
        <v>1.247061066276927E-2</v>
      </c>
      <c r="U321" s="234"/>
      <c r="V321" s="143" t="s">
        <v>640</v>
      </c>
      <c r="W321" s="72" t="s">
        <v>29</v>
      </c>
      <c r="X321" s="177">
        <v>220</v>
      </c>
      <c r="Y321" s="177">
        <v>360</v>
      </c>
      <c r="Z321" s="177">
        <v>50</v>
      </c>
      <c r="AA321" s="177">
        <v>30</v>
      </c>
      <c r="AB321" s="177">
        <v>660</v>
      </c>
      <c r="AC321" s="40"/>
      <c r="AD321" s="172">
        <v>1.1496655518394648E-2</v>
      </c>
      <c r="AE321" s="172">
        <v>2.1427295994286055E-2</v>
      </c>
      <c r="AF321" s="172">
        <v>4.0364898684104302E-3</v>
      </c>
      <c r="AG321" s="172">
        <v>2.0514223194748357E-3</v>
      </c>
      <c r="AH321" s="172">
        <v>1.0484844633665884E-2</v>
      </c>
      <c r="AJ321" s="234"/>
      <c r="AK321" s="143" t="s">
        <v>640</v>
      </c>
      <c r="AL321" s="72" t="s">
        <v>29</v>
      </c>
      <c r="AM321" s="155">
        <v>10</v>
      </c>
      <c r="AN321" s="155">
        <v>15</v>
      </c>
      <c r="AO321" s="155">
        <v>50</v>
      </c>
      <c r="AP321" s="155">
        <v>50</v>
      </c>
      <c r="AQ321" s="155">
        <v>125</v>
      </c>
      <c r="AR321" s="87"/>
      <c r="AS321" s="172">
        <v>5.2257525083612038E-4</v>
      </c>
      <c r="AT321" s="172">
        <v>8.9280399976191893E-4</v>
      </c>
      <c r="AU321" s="172">
        <v>4.0364898684104302E-3</v>
      </c>
      <c r="AV321" s="172">
        <v>3.4190371991247265E-3</v>
      </c>
      <c r="AW321" s="172">
        <v>1.9857660291033867E-3</v>
      </c>
      <c r="AY321" s="234"/>
      <c r="AZ321" s="143" t="s">
        <v>640</v>
      </c>
      <c r="BA321" s="72" t="s">
        <v>29</v>
      </c>
      <c r="BB321" s="165">
        <v>0.95652173913043481</v>
      </c>
      <c r="BC321" s="165">
        <v>0.94736842105263153</v>
      </c>
      <c r="BD321" s="165">
        <v>0.5</v>
      </c>
      <c r="BE321" s="165">
        <v>0.375</v>
      </c>
      <c r="BF321" s="165">
        <v>0.84076433121019112</v>
      </c>
    </row>
    <row r="322" spans="1:60" ht="18" customHeight="1" x14ac:dyDescent="0.25">
      <c r="A322" s="234"/>
      <c r="B322" s="143" t="s">
        <v>644</v>
      </c>
      <c r="C322" s="72" t="s">
        <v>34</v>
      </c>
      <c r="D322" s="155">
        <v>440</v>
      </c>
      <c r="E322" s="155">
        <v>785</v>
      </c>
      <c r="F322" s="155">
        <v>240</v>
      </c>
      <c r="G322" s="155">
        <v>150</v>
      </c>
      <c r="H322" s="155">
        <v>1615</v>
      </c>
      <c r="J322" s="155">
        <v>39457</v>
      </c>
      <c r="K322" s="155">
        <v>34508</v>
      </c>
      <c r="L322" s="155">
        <v>25835</v>
      </c>
      <c r="M322" s="155">
        <v>37056</v>
      </c>
      <c r="N322" s="155">
        <v>136856</v>
      </c>
      <c r="O322" s="165">
        <v>1.115137998327293E-2</v>
      </c>
      <c r="P322" s="165">
        <v>2.2748348209110932E-2</v>
      </c>
      <c r="Q322" s="165">
        <v>9.2897232436616999E-3</v>
      </c>
      <c r="R322" s="165">
        <v>4.047927461139896E-3</v>
      </c>
      <c r="S322" s="165">
        <v>1.1800724849476823E-2</v>
      </c>
      <c r="U322" s="234"/>
      <c r="V322" s="143" t="s">
        <v>644</v>
      </c>
      <c r="W322" s="72" t="s">
        <v>34</v>
      </c>
      <c r="X322" s="177">
        <v>405</v>
      </c>
      <c r="Y322" s="177">
        <v>690</v>
      </c>
      <c r="Z322" s="177">
        <v>140</v>
      </c>
      <c r="AA322" s="177">
        <v>75</v>
      </c>
      <c r="AB322" s="177">
        <v>1310</v>
      </c>
      <c r="AC322" s="40"/>
      <c r="AD322" s="172">
        <v>1.0264338393694401E-2</v>
      </c>
      <c r="AE322" s="172">
        <v>1.9995363393995595E-2</v>
      </c>
      <c r="AF322" s="172">
        <v>5.4190052254693248E-3</v>
      </c>
      <c r="AG322" s="172">
        <v>2.023963730569948E-3</v>
      </c>
      <c r="AH322" s="172">
        <v>9.5721049862629339E-3</v>
      </c>
      <c r="AJ322" s="234"/>
      <c r="AK322" s="143" t="s">
        <v>644</v>
      </c>
      <c r="AL322" s="72" t="s">
        <v>34</v>
      </c>
      <c r="AM322" s="155">
        <v>35</v>
      </c>
      <c r="AN322" s="155">
        <v>95</v>
      </c>
      <c r="AO322" s="155">
        <v>100</v>
      </c>
      <c r="AP322" s="155">
        <v>75</v>
      </c>
      <c r="AQ322" s="155">
        <v>300</v>
      </c>
      <c r="AR322" s="87"/>
      <c r="AS322" s="172">
        <v>8.8704158957852856E-4</v>
      </c>
      <c r="AT322" s="172">
        <v>2.7529848151153355E-3</v>
      </c>
      <c r="AU322" s="172">
        <v>3.8707180181923747E-3</v>
      </c>
      <c r="AV322" s="172">
        <v>2.023963730569948E-3</v>
      </c>
      <c r="AW322" s="172">
        <v>2.1920851113579236E-3</v>
      </c>
      <c r="AY322" s="234"/>
      <c r="AZ322" s="143" t="s">
        <v>644</v>
      </c>
      <c r="BA322" s="72" t="s">
        <v>34</v>
      </c>
      <c r="BB322" s="165">
        <v>0.92045454545454541</v>
      </c>
      <c r="BC322" s="165">
        <v>0.87898089171974525</v>
      </c>
      <c r="BD322" s="165">
        <v>0.58333333333333337</v>
      </c>
      <c r="BE322" s="165">
        <v>0.5</v>
      </c>
      <c r="BF322" s="165">
        <v>0.81114551083591335</v>
      </c>
    </row>
    <row r="323" spans="1:60" ht="18" customHeight="1" x14ac:dyDescent="0.25">
      <c r="A323" s="234"/>
      <c r="B323" s="143" t="s">
        <v>627</v>
      </c>
      <c r="C323" s="72" t="s">
        <v>110</v>
      </c>
      <c r="D323" s="155">
        <v>215</v>
      </c>
      <c r="E323" s="155">
        <v>220</v>
      </c>
      <c r="F323" s="155">
        <v>105</v>
      </c>
      <c r="G323" s="155">
        <v>120</v>
      </c>
      <c r="H323" s="155">
        <v>660</v>
      </c>
      <c r="J323" s="155">
        <v>47845</v>
      </c>
      <c r="K323" s="155">
        <v>41295</v>
      </c>
      <c r="L323" s="155">
        <v>31031</v>
      </c>
      <c r="M323" s="155">
        <v>35518</v>
      </c>
      <c r="N323" s="155">
        <v>155689</v>
      </c>
      <c r="O323" s="165">
        <v>4.4936775002612601E-3</v>
      </c>
      <c r="P323" s="165">
        <v>5.3275214917060179E-3</v>
      </c>
      <c r="Q323" s="165">
        <v>3.383713061132416E-3</v>
      </c>
      <c r="R323" s="165">
        <v>3.3785686130975842E-3</v>
      </c>
      <c r="S323" s="165">
        <v>4.2392204972734101E-3</v>
      </c>
      <c r="U323" s="234"/>
      <c r="V323" s="143" t="s">
        <v>627</v>
      </c>
      <c r="W323" s="72" t="s">
        <v>110</v>
      </c>
      <c r="X323" s="177">
        <v>210</v>
      </c>
      <c r="Y323" s="177">
        <v>195</v>
      </c>
      <c r="Z323" s="177">
        <v>45</v>
      </c>
      <c r="AA323" s="177">
        <v>25</v>
      </c>
      <c r="AB323" s="177">
        <v>475</v>
      </c>
      <c r="AC323" s="40"/>
      <c r="AD323" s="172">
        <v>4.3891733723482075E-3</v>
      </c>
      <c r="AE323" s="172">
        <v>4.7221213221939704E-3</v>
      </c>
      <c r="AF323" s="172">
        <v>1.4501627404853211E-3</v>
      </c>
      <c r="AG323" s="172">
        <v>7.038684610619967E-4</v>
      </c>
      <c r="AH323" s="172">
        <v>3.0509541457649546E-3</v>
      </c>
      <c r="AJ323" s="234"/>
      <c r="AK323" s="143" t="s">
        <v>627</v>
      </c>
      <c r="AL323" s="72" t="s">
        <v>110</v>
      </c>
      <c r="AM323" s="155" t="s">
        <v>317</v>
      </c>
      <c r="AN323" s="155">
        <v>25</v>
      </c>
      <c r="AO323" s="155">
        <v>55</v>
      </c>
      <c r="AP323" s="155">
        <v>100</v>
      </c>
      <c r="AQ323" s="155">
        <v>185</v>
      </c>
      <c r="AR323" s="87"/>
      <c r="AS323" s="172" t="s">
        <v>317</v>
      </c>
      <c r="AT323" s="172">
        <v>6.0540016951204749E-4</v>
      </c>
      <c r="AU323" s="172">
        <v>1.7724211272598369E-3</v>
      </c>
      <c r="AV323" s="172">
        <v>2.8154738442479868E-3</v>
      </c>
      <c r="AW323" s="172">
        <v>1.1882663515084559E-3</v>
      </c>
      <c r="AY323" s="234"/>
      <c r="AZ323" s="143" t="s">
        <v>627</v>
      </c>
      <c r="BA323" s="72" t="s">
        <v>110</v>
      </c>
      <c r="BB323" s="165">
        <v>0.97674418604651159</v>
      </c>
      <c r="BC323" s="165">
        <v>0.88636363636363635</v>
      </c>
      <c r="BD323" s="165">
        <v>0.42857142857142855</v>
      </c>
      <c r="BE323" s="165">
        <v>0.20833333333333334</v>
      </c>
      <c r="BF323" s="165">
        <v>0.71969696969696972</v>
      </c>
    </row>
    <row r="324" spans="1:60" ht="18" customHeight="1" x14ac:dyDescent="0.25">
      <c r="A324" s="234"/>
      <c r="B324" s="143" t="s">
        <v>628</v>
      </c>
      <c r="C324" s="72" t="s">
        <v>30</v>
      </c>
      <c r="D324" s="155">
        <v>125</v>
      </c>
      <c r="E324" s="155">
        <v>135</v>
      </c>
      <c r="F324" s="155">
        <v>55</v>
      </c>
      <c r="G324" s="155">
        <v>35</v>
      </c>
      <c r="H324" s="155">
        <v>350</v>
      </c>
      <c r="J324" s="155">
        <v>15198</v>
      </c>
      <c r="K324" s="155">
        <v>13493</v>
      </c>
      <c r="L324" s="155">
        <v>10233</v>
      </c>
      <c r="M324" s="155">
        <v>11536</v>
      </c>
      <c r="N324" s="155">
        <v>50460</v>
      </c>
      <c r="O324" s="165">
        <v>8.2247664166337671E-3</v>
      </c>
      <c r="P324" s="165">
        <v>1.0005187875194546E-2</v>
      </c>
      <c r="Q324" s="165">
        <v>5.374767907749438E-3</v>
      </c>
      <c r="R324" s="165">
        <v>3.0339805825242718E-3</v>
      </c>
      <c r="S324" s="165">
        <v>6.9361870788743557E-3</v>
      </c>
      <c r="U324" s="234"/>
      <c r="V324" s="143" t="s">
        <v>628</v>
      </c>
      <c r="W324" s="72" t="s">
        <v>30</v>
      </c>
      <c r="X324" s="177">
        <v>120</v>
      </c>
      <c r="Y324" s="177">
        <v>125</v>
      </c>
      <c r="Z324" s="177">
        <v>15</v>
      </c>
      <c r="AA324" s="177">
        <v>10</v>
      </c>
      <c r="AB324" s="177">
        <v>265</v>
      </c>
      <c r="AC324" s="40"/>
      <c r="AD324" s="172">
        <v>7.895775759968417E-3</v>
      </c>
      <c r="AE324" s="172">
        <v>9.2640628474023566E-3</v>
      </c>
      <c r="AF324" s="172">
        <v>1.4658457930225739E-3</v>
      </c>
      <c r="AG324" s="172">
        <v>8.6685159500693486E-4</v>
      </c>
      <c r="AH324" s="172">
        <v>5.2516845025762978E-3</v>
      </c>
      <c r="AJ324" s="234"/>
      <c r="AK324" s="143" t="s">
        <v>628</v>
      </c>
      <c r="AL324" s="72" t="s">
        <v>30</v>
      </c>
      <c r="AM324" s="155" t="s">
        <v>317</v>
      </c>
      <c r="AN324" s="155">
        <v>10</v>
      </c>
      <c r="AO324" s="155">
        <v>40</v>
      </c>
      <c r="AP324" s="155">
        <v>30</v>
      </c>
      <c r="AQ324" s="155">
        <v>85</v>
      </c>
      <c r="AR324" s="87"/>
      <c r="AS324" s="172" t="s">
        <v>317</v>
      </c>
      <c r="AT324" s="172">
        <v>7.411250277921885E-4</v>
      </c>
      <c r="AU324" s="172">
        <v>3.9089221147268639E-3</v>
      </c>
      <c r="AV324" s="172">
        <v>2.6005547850208046E-3</v>
      </c>
      <c r="AW324" s="172">
        <v>1.6845025762980579E-3</v>
      </c>
      <c r="AY324" s="234"/>
      <c r="AZ324" s="143" t="s">
        <v>628</v>
      </c>
      <c r="BA324" s="72" t="s">
        <v>30</v>
      </c>
      <c r="BB324" s="165">
        <v>0.96</v>
      </c>
      <c r="BC324" s="165">
        <v>0.92592592592592593</v>
      </c>
      <c r="BD324" s="165">
        <v>0.27272727272727271</v>
      </c>
      <c r="BE324" s="165">
        <v>0.2857142857142857</v>
      </c>
      <c r="BF324" s="165">
        <v>0.75714285714285712</v>
      </c>
    </row>
    <row r="325" spans="1:60" ht="18" customHeight="1" x14ac:dyDescent="0.25">
      <c r="A325" s="234"/>
      <c r="B325" s="143" t="s">
        <v>635</v>
      </c>
      <c r="C325" s="72" t="s">
        <v>33</v>
      </c>
      <c r="D325" s="155">
        <v>155</v>
      </c>
      <c r="E325" s="155">
        <v>275</v>
      </c>
      <c r="F325" s="155">
        <v>105</v>
      </c>
      <c r="G325" s="155">
        <v>75</v>
      </c>
      <c r="H325" s="155">
        <v>610</v>
      </c>
      <c r="J325" s="155">
        <v>33278</v>
      </c>
      <c r="K325" s="155">
        <v>29367</v>
      </c>
      <c r="L325" s="155">
        <v>21938</v>
      </c>
      <c r="M325" s="155">
        <v>25952</v>
      </c>
      <c r="N325" s="155">
        <v>110535</v>
      </c>
      <c r="O325" s="165">
        <v>4.6577318348458444E-3</v>
      </c>
      <c r="P325" s="165">
        <v>9.3642523921408389E-3</v>
      </c>
      <c r="Q325" s="165">
        <v>4.7862156987874922E-3</v>
      </c>
      <c r="R325" s="165">
        <v>2.8899506781750925E-3</v>
      </c>
      <c r="S325" s="165">
        <v>5.5186140136608318E-3</v>
      </c>
      <c r="U325" s="234"/>
      <c r="V325" s="143" t="s">
        <v>635</v>
      </c>
      <c r="W325" s="72" t="s">
        <v>33</v>
      </c>
      <c r="X325" s="177">
        <v>150</v>
      </c>
      <c r="Y325" s="177">
        <v>260</v>
      </c>
      <c r="Z325" s="177">
        <v>40</v>
      </c>
      <c r="AA325" s="177">
        <v>20</v>
      </c>
      <c r="AB325" s="177">
        <v>470</v>
      </c>
      <c r="AC325" s="40"/>
      <c r="AD325" s="172">
        <v>4.507482420818559E-3</v>
      </c>
      <c r="AE325" s="172">
        <v>8.8534749889331559E-3</v>
      </c>
      <c r="AF325" s="172">
        <v>1.8233202662047588E-3</v>
      </c>
      <c r="AG325" s="172">
        <v>7.7065351418002467E-4</v>
      </c>
      <c r="AH325" s="172">
        <v>4.2520468629845751E-3</v>
      </c>
      <c r="AJ325" s="234"/>
      <c r="AK325" s="143" t="s">
        <v>635</v>
      </c>
      <c r="AL325" s="72" t="s">
        <v>33</v>
      </c>
      <c r="AM325" s="155" t="s">
        <v>317</v>
      </c>
      <c r="AN325" s="155">
        <v>15</v>
      </c>
      <c r="AO325" s="155">
        <v>65</v>
      </c>
      <c r="AP325" s="155">
        <v>55</v>
      </c>
      <c r="AQ325" s="155">
        <v>140</v>
      </c>
      <c r="AR325" s="87"/>
      <c r="AS325" s="172" t="s">
        <v>317</v>
      </c>
      <c r="AT325" s="172">
        <v>5.1077740320768211E-4</v>
      </c>
      <c r="AU325" s="172">
        <v>2.9628954325827332E-3</v>
      </c>
      <c r="AV325" s="172">
        <v>2.119297163995068E-3</v>
      </c>
      <c r="AW325" s="172">
        <v>1.2665671506762563E-3</v>
      </c>
      <c r="AY325" s="234"/>
      <c r="AZ325" s="143" t="s">
        <v>635</v>
      </c>
      <c r="BA325" s="72" t="s">
        <v>33</v>
      </c>
      <c r="BB325" s="165">
        <v>0.967741935483871</v>
      </c>
      <c r="BC325" s="165">
        <v>0.94545454545454544</v>
      </c>
      <c r="BD325" s="165">
        <v>0.38095238095238093</v>
      </c>
      <c r="BE325" s="165">
        <v>0.26666666666666666</v>
      </c>
      <c r="BF325" s="165">
        <v>0.77049180327868849</v>
      </c>
    </row>
    <row r="326" spans="1:60" ht="18" customHeight="1" x14ac:dyDescent="0.25">
      <c r="A326" s="234"/>
      <c r="B326" s="143" t="s">
        <v>636</v>
      </c>
      <c r="C326" s="72" t="s">
        <v>32</v>
      </c>
      <c r="D326" s="155">
        <v>215</v>
      </c>
      <c r="E326" s="155">
        <v>385</v>
      </c>
      <c r="F326" s="155">
        <v>165</v>
      </c>
      <c r="G326" s="155">
        <v>105</v>
      </c>
      <c r="H326" s="155">
        <v>865</v>
      </c>
      <c r="J326" s="155">
        <v>60787</v>
      </c>
      <c r="K326" s="155">
        <v>49225</v>
      </c>
      <c r="L326" s="155">
        <v>34502</v>
      </c>
      <c r="M326" s="155">
        <v>47664</v>
      </c>
      <c r="N326" s="155">
        <v>192178</v>
      </c>
      <c r="O326" s="165">
        <v>3.5369404642439997E-3</v>
      </c>
      <c r="P326" s="165">
        <v>7.82122905027933E-3</v>
      </c>
      <c r="Q326" s="165">
        <v>4.7823314590458525E-3</v>
      </c>
      <c r="R326" s="165">
        <v>2.2029204431017121E-3</v>
      </c>
      <c r="S326" s="165">
        <v>4.5010354983400806E-3</v>
      </c>
      <c r="U326" s="234"/>
      <c r="V326" s="143" t="s">
        <v>636</v>
      </c>
      <c r="W326" s="72" t="s">
        <v>32</v>
      </c>
      <c r="X326" s="177">
        <v>195</v>
      </c>
      <c r="Y326" s="177">
        <v>315</v>
      </c>
      <c r="Z326" s="177">
        <v>80</v>
      </c>
      <c r="AA326" s="177">
        <v>35</v>
      </c>
      <c r="AB326" s="177">
        <v>625</v>
      </c>
      <c r="AC326" s="40"/>
      <c r="AD326" s="172">
        <v>3.2079227466399064E-3</v>
      </c>
      <c r="AE326" s="172">
        <v>6.3991874047739971E-3</v>
      </c>
      <c r="AF326" s="172">
        <v>2.3187061619616253E-3</v>
      </c>
      <c r="AG326" s="172">
        <v>7.3430681436723738E-4</v>
      </c>
      <c r="AH326" s="172">
        <v>3.2521932791474569E-3</v>
      </c>
      <c r="AJ326" s="234"/>
      <c r="AK326" s="143" t="s">
        <v>636</v>
      </c>
      <c r="AL326" s="72" t="s">
        <v>32</v>
      </c>
      <c r="AM326" s="155">
        <v>20</v>
      </c>
      <c r="AN326" s="155">
        <v>70</v>
      </c>
      <c r="AO326" s="155">
        <v>85</v>
      </c>
      <c r="AP326" s="155">
        <v>70</v>
      </c>
      <c r="AQ326" s="155">
        <v>240</v>
      </c>
      <c r="AR326" s="87"/>
      <c r="AS326" s="172">
        <v>3.2901771760409298E-4</v>
      </c>
      <c r="AT326" s="172">
        <v>1.4220416455053328E-3</v>
      </c>
      <c r="AU326" s="172">
        <v>2.4636252970842271E-3</v>
      </c>
      <c r="AV326" s="172">
        <v>1.4686136287344748E-3</v>
      </c>
      <c r="AW326" s="172">
        <v>1.2488422191926235E-3</v>
      </c>
      <c r="AY326" s="234"/>
      <c r="AZ326" s="143" t="s">
        <v>636</v>
      </c>
      <c r="BA326" s="72" t="s">
        <v>32</v>
      </c>
      <c r="BB326" s="165">
        <v>0.90697674418604646</v>
      </c>
      <c r="BC326" s="165">
        <v>0.81818181818181823</v>
      </c>
      <c r="BD326" s="165">
        <v>0.48484848484848486</v>
      </c>
      <c r="BE326" s="165">
        <v>0.33333333333333331</v>
      </c>
      <c r="BF326" s="165">
        <v>0.7225433526011561</v>
      </c>
    </row>
    <row r="327" spans="1:60" ht="18" customHeight="1" x14ac:dyDescent="0.25">
      <c r="A327" s="235"/>
      <c r="B327" s="143" t="s">
        <v>645</v>
      </c>
      <c r="C327" s="72" t="s">
        <v>111</v>
      </c>
      <c r="D327" s="155">
        <v>195</v>
      </c>
      <c r="E327" s="155">
        <v>385</v>
      </c>
      <c r="F327" s="155">
        <v>95</v>
      </c>
      <c r="G327" s="155">
        <v>80</v>
      </c>
      <c r="H327" s="155">
        <v>750</v>
      </c>
      <c r="J327" s="155">
        <v>25512</v>
      </c>
      <c r="K327" s="155">
        <v>21195</v>
      </c>
      <c r="L327" s="155">
        <v>15540</v>
      </c>
      <c r="M327" s="155">
        <v>17319</v>
      </c>
      <c r="N327" s="155">
        <v>79566</v>
      </c>
      <c r="O327" s="165">
        <v>7.6434619002822201E-3</v>
      </c>
      <c r="P327" s="165">
        <v>1.8164661476763388E-2</v>
      </c>
      <c r="Q327" s="165">
        <v>6.1132561132561129E-3</v>
      </c>
      <c r="R327" s="165">
        <v>4.6192043420520811E-3</v>
      </c>
      <c r="S327" s="165">
        <v>9.4261367920971274E-3</v>
      </c>
      <c r="U327" s="235"/>
      <c r="V327" s="143" t="s">
        <v>645</v>
      </c>
      <c r="W327" s="72" t="s">
        <v>111</v>
      </c>
      <c r="X327" s="177">
        <v>180</v>
      </c>
      <c r="Y327" s="177">
        <v>360</v>
      </c>
      <c r="Z327" s="177">
        <v>60</v>
      </c>
      <c r="AA327" s="177">
        <v>40</v>
      </c>
      <c r="AB327" s="177">
        <v>635</v>
      </c>
      <c r="AC327" s="40"/>
      <c r="AD327" s="172">
        <v>7.0555032925682035E-3</v>
      </c>
      <c r="AE327" s="172">
        <v>1.6985138004246284E-2</v>
      </c>
      <c r="AF327" s="172">
        <v>3.8610038610038611E-3</v>
      </c>
      <c r="AG327" s="172">
        <v>2.3096021710260406E-3</v>
      </c>
      <c r="AH327" s="172">
        <v>7.9807958173089E-3</v>
      </c>
      <c r="AJ327" s="235"/>
      <c r="AK327" s="143" t="s">
        <v>645</v>
      </c>
      <c r="AL327" s="72" t="s">
        <v>111</v>
      </c>
      <c r="AM327" s="155">
        <v>15</v>
      </c>
      <c r="AN327" s="155">
        <v>30</v>
      </c>
      <c r="AO327" s="155">
        <v>35</v>
      </c>
      <c r="AP327" s="155">
        <v>40</v>
      </c>
      <c r="AQ327" s="155">
        <v>115</v>
      </c>
      <c r="AR327" s="87"/>
      <c r="AS327" s="172">
        <v>5.8795860771401688E-4</v>
      </c>
      <c r="AT327" s="172">
        <v>1.4154281670205238E-3</v>
      </c>
      <c r="AU327" s="172">
        <v>2.2522522522522522E-3</v>
      </c>
      <c r="AV327" s="172">
        <v>2.3096021710260406E-3</v>
      </c>
      <c r="AW327" s="172">
        <v>1.4453409747882261E-3</v>
      </c>
      <c r="AY327" s="235"/>
      <c r="AZ327" s="143" t="s">
        <v>645</v>
      </c>
      <c r="BA327" s="72" t="s">
        <v>111</v>
      </c>
      <c r="BB327" s="165">
        <v>0.92307692307692313</v>
      </c>
      <c r="BC327" s="165">
        <v>0.93506493506493504</v>
      </c>
      <c r="BD327" s="165">
        <v>0.63157894736842102</v>
      </c>
      <c r="BE327" s="165">
        <v>0.5</v>
      </c>
      <c r="BF327" s="165">
        <v>0.84666666666666668</v>
      </c>
    </row>
    <row r="328" spans="1:60" ht="8.25" customHeight="1" thickBot="1" x14ac:dyDescent="0.3">
      <c r="A328" s="44"/>
      <c r="B328" s="76"/>
      <c r="C328" s="44"/>
      <c r="D328" s="43"/>
      <c r="E328" s="43"/>
      <c r="F328" s="43"/>
      <c r="G328" s="43"/>
      <c r="H328" s="24"/>
      <c r="J328" s="43"/>
      <c r="K328" s="43"/>
      <c r="L328" s="43"/>
      <c r="M328" s="43"/>
      <c r="N328" s="33"/>
      <c r="O328" s="52"/>
      <c r="P328" s="52"/>
      <c r="Q328" s="52"/>
      <c r="R328" s="52"/>
      <c r="S328" s="197"/>
      <c r="U328" s="44"/>
      <c r="V328" s="76"/>
      <c r="W328" s="44"/>
      <c r="X328" s="43"/>
      <c r="Y328" s="43"/>
      <c r="Z328" s="43"/>
      <c r="AA328" s="43"/>
      <c r="AB328" s="33"/>
      <c r="AC328" s="24"/>
      <c r="AD328" s="202"/>
      <c r="AE328" s="202"/>
      <c r="AF328" s="202"/>
      <c r="AG328" s="202"/>
      <c r="AH328" s="202"/>
      <c r="AJ328" s="44"/>
      <c r="AK328" s="76"/>
      <c r="AL328" s="44"/>
      <c r="AM328" s="43"/>
      <c r="AN328" s="43"/>
      <c r="AO328" s="43"/>
      <c r="AP328" s="43"/>
      <c r="AQ328" s="33"/>
      <c r="AR328" s="88"/>
      <c r="AS328" s="17"/>
      <c r="AT328" s="17"/>
      <c r="AU328" s="17"/>
      <c r="AV328" s="17"/>
      <c r="AW328" s="17"/>
      <c r="AY328" s="44"/>
      <c r="AZ328" s="76"/>
      <c r="BA328" s="44"/>
      <c r="BB328" s="186"/>
      <c r="BC328" s="186"/>
      <c r="BD328" s="186"/>
      <c r="BE328" s="187"/>
      <c r="BF328" s="178"/>
    </row>
    <row r="329" spans="1:60" s="21" customFormat="1" ht="27.75" customHeight="1" thickTop="1" thickBot="1" x14ac:dyDescent="0.3">
      <c r="B329" s="25"/>
      <c r="C329" s="78" t="s">
        <v>701</v>
      </c>
      <c r="D329" s="160">
        <v>13120</v>
      </c>
      <c r="E329" s="160">
        <v>23712</v>
      </c>
      <c r="F329" s="160">
        <v>12144</v>
      </c>
      <c r="G329" s="160">
        <v>10038</v>
      </c>
      <c r="H329" s="160">
        <v>59014</v>
      </c>
      <c r="I329" s="180"/>
      <c r="J329" s="160">
        <v>4050118</v>
      </c>
      <c r="K329" s="160">
        <v>3513546</v>
      </c>
      <c r="L329" s="160">
        <v>2581048</v>
      </c>
      <c r="M329" s="160">
        <v>3096575</v>
      </c>
      <c r="N329" s="160">
        <v>13241287</v>
      </c>
      <c r="O329" s="175">
        <v>3.2394117899774773E-3</v>
      </c>
      <c r="P329" s="175">
        <v>6.7478837618747557E-3</v>
      </c>
      <c r="Q329" s="175">
        <v>4.7050655392693198E-3</v>
      </c>
      <c r="R329" s="175">
        <v>3.2416460121263008E-3</v>
      </c>
      <c r="S329" s="175">
        <v>4.4565909643073214E-3</v>
      </c>
      <c r="V329" s="25"/>
      <c r="W329" s="160" t="s">
        <v>332</v>
      </c>
      <c r="X329" s="160">
        <v>11397</v>
      </c>
      <c r="Y329" s="160">
        <v>19570</v>
      </c>
      <c r="Z329" s="160">
        <v>3890</v>
      </c>
      <c r="AA329" s="160">
        <v>2549</v>
      </c>
      <c r="AB329" s="160">
        <v>37406</v>
      </c>
      <c r="AC329" s="192"/>
      <c r="AD329" s="201">
        <v>2.813992086156502E-3</v>
      </c>
      <c r="AE329" s="201">
        <v>5.5693023515274885E-3</v>
      </c>
      <c r="AF329" s="201">
        <v>1.5071397354872904E-3</v>
      </c>
      <c r="AG329" s="201">
        <v>8.2316753186988849E-4</v>
      </c>
      <c r="AH329" s="201">
        <v>2.8248009426878216E-3</v>
      </c>
      <c r="AK329" s="25"/>
      <c r="AL329" s="160" t="s">
        <v>332</v>
      </c>
      <c r="AM329" s="160">
        <v>1723</v>
      </c>
      <c r="AN329" s="160">
        <v>4142</v>
      </c>
      <c r="AO329" s="160">
        <v>8254</v>
      </c>
      <c r="AP329" s="160">
        <v>7489</v>
      </c>
      <c r="AQ329" s="160">
        <v>21608</v>
      </c>
      <c r="AR329" s="182"/>
      <c r="AS329" s="175">
        <v>4.2541970382097509E-4</v>
      </c>
      <c r="AT329" s="175">
        <v>1.1785814103472674E-3</v>
      </c>
      <c r="AU329" s="175">
        <v>3.1979258037820295E-3</v>
      </c>
      <c r="AV329" s="175">
        <v>2.4184784802564123E-3</v>
      </c>
      <c r="AW329" s="175">
        <v>1.6317900216194997E-3</v>
      </c>
      <c r="AZ329" s="25"/>
      <c r="BA329" s="160" t="s">
        <v>332</v>
      </c>
      <c r="BB329" s="183">
        <f>X329/D329</f>
        <v>0.86867378048780486</v>
      </c>
      <c r="BC329" s="183">
        <f t="shared" ref="BC329:BF329" si="0">Y329/E329</f>
        <v>0.82532051282051277</v>
      </c>
      <c r="BD329" s="183">
        <f t="shared" si="0"/>
        <v>0.32032279314888013</v>
      </c>
      <c r="BE329" s="183">
        <f t="shared" si="0"/>
        <v>0.25393504682207613</v>
      </c>
      <c r="BF329" s="183">
        <f t="shared" si="0"/>
        <v>0.63384959501135318</v>
      </c>
    </row>
    <row r="330" spans="1:60" ht="14.4" thickTop="1" x14ac:dyDescent="0.25">
      <c r="D330" s="24"/>
      <c r="E330" s="24"/>
      <c r="F330" s="24"/>
      <c r="G330" s="24"/>
      <c r="H330" s="24"/>
      <c r="I330" s="20"/>
      <c r="J330" s="24"/>
      <c r="K330" s="24"/>
      <c r="L330" s="24"/>
      <c r="M330" s="24"/>
      <c r="N330" s="24"/>
      <c r="S330" s="53"/>
      <c r="X330" s="24"/>
      <c r="Y330" s="24"/>
      <c r="Z330" s="24"/>
      <c r="AA330" s="24"/>
      <c r="AB330" s="24"/>
      <c r="AC330" s="24"/>
    </row>
    <row r="331" spans="1:60" x14ac:dyDescent="0.25">
      <c r="A331" s="28" t="s">
        <v>731</v>
      </c>
      <c r="D331" s="24"/>
      <c r="E331" s="24"/>
      <c r="F331" s="24"/>
      <c r="G331" s="24"/>
      <c r="H331" s="20"/>
      <c r="I331" s="20"/>
      <c r="J331" s="24"/>
      <c r="K331" s="24"/>
      <c r="L331" s="24"/>
      <c r="M331" s="24"/>
      <c r="N331" s="24"/>
      <c r="S331" s="53"/>
      <c r="U331" s="28"/>
      <c r="X331" s="24"/>
      <c r="Y331" s="24"/>
      <c r="Z331" s="24"/>
      <c r="AA331" s="24"/>
      <c r="AB331" s="20"/>
      <c r="AC331" s="20"/>
    </row>
    <row r="333" spans="1:60" x14ac:dyDescent="0.25">
      <c r="A333" s="18" t="s">
        <v>702</v>
      </c>
      <c r="D333" s="24"/>
    </row>
    <row r="336" spans="1:60" x14ac:dyDescent="0.25">
      <c r="A336" s="9" t="s">
        <v>781</v>
      </c>
      <c r="C336" s="17"/>
      <c r="D336" s="18"/>
      <c r="I336" s="17"/>
      <c r="J336" s="24"/>
      <c r="O336" s="17"/>
      <c r="T336" s="51"/>
      <c r="V336" s="18"/>
      <c r="Y336" s="18"/>
      <c r="AI336" s="17"/>
      <c r="AJ336" s="17"/>
      <c r="AR336" s="18"/>
      <c r="AT336" s="84"/>
      <c r="BB336" s="18"/>
      <c r="BC336" s="18"/>
      <c r="BG336" s="174"/>
      <c r="BH336" s="174"/>
    </row>
  </sheetData>
  <mergeCells count="45">
    <mergeCell ref="A1:H1"/>
    <mergeCell ref="D3:H3"/>
    <mergeCell ref="J3:N3"/>
    <mergeCell ref="O3:S3"/>
    <mergeCell ref="X3:AB3"/>
    <mergeCell ref="AM3:AQ3"/>
    <mergeCell ref="AS3:AW3"/>
    <mergeCell ref="BB3:BF3"/>
    <mergeCell ref="A5:A44"/>
    <mergeCell ref="U5:U44"/>
    <mergeCell ref="AJ5:AJ44"/>
    <mergeCell ref="AY5:AY44"/>
    <mergeCell ref="AD3:AH3"/>
    <mergeCell ref="A46:A90"/>
    <mergeCell ref="U46:U90"/>
    <mergeCell ref="AJ46:AJ90"/>
    <mergeCell ref="AY46:AY90"/>
    <mergeCell ref="A92:A123"/>
    <mergeCell ref="U92:U123"/>
    <mergeCell ref="AJ92:AJ123"/>
    <mergeCell ref="AY92:AY123"/>
    <mergeCell ref="A125:A136"/>
    <mergeCell ref="U125:U136"/>
    <mergeCell ref="AJ125:AJ136"/>
    <mergeCell ref="AY125:AY136"/>
    <mergeCell ref="A138:A176"/>
    <mergeCell ref="U138:U176"/>
    <mergeCell ref="AJ138:AJ176"/>
    <mergeCell ref="AY138:AY176"/>
    <mergeCell ref="A178:A244"/>
    <mergeCell ref="U178:U244"/>
    <mergeCell ref="AJ178:AJ244"/>
    <mergeCell ref="AY178:AY244"/>
    <mergeCell ref="A246:A274"/>
    <mergeCell ref="U246:U274"/>
    <mergeCell ref="AJ246:AJ274"/>
    <mergeCell ref="AY246:AY274"/>
    <mergeCell ref="A276:A305"/>
    <mergeCell ref="U276:U305"/>
    <mergeCell ref="AJ276:AJ305"/>
    <mergeCell ref="AY276:AY305"/>
    <mergeCell ref="A307:A327"/>
    <mergeCell ref="U307:U327"/>
    <mergeCell ref="AJ307:AJ327"/>
    <mergeCell ref="AY307:AY3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F334"/>
  <sheetViews>
    <sheetView topLeftCell="AI1" zoomScale="55" zoomScaleNormal="55" workbookViewId="0">
      <selection activeCell="AL33" sqref="AL33"/>
    </sheetView>
  </sheetViews>
  <sheetFormatPr defaultColWidth="9.33203125" defaultRowHeight="13.8" x14ac:dyDescent="0.25"/>
  <cols>
    <col min="1" max="1" width="17.44140625" style="18" customWidth="1"/>
    <col min="2" max="2" width="12.6640625" style="17" customWidth="1"/>
    <col min="3" max="3" width="39.6640625" style="18" bestFit="1" customWidth="1"/>
    <col min="4" max="6" width="14.44140625" style="17" customWidth="1"/>
    <col min="7" max="7" width="16.44140625" style="17" customWidth="1"/>
    <col min="8" max="8" width="19.44140625" style="17" customWidth="1"/>
    <col min="9" max="9" width="2.33203125" style="24" customWidth="1"/>
    <col min="10" max="11" width="14.44140625" style="17" customWidth="1"/>
    <col min="12" max="13" width="13.6640625" style="17" customWidth="1"/>
    <col min="14" max="14" width="14.33203125" style="17" customWidth="1"/>
    <col min="15" max="15" width="16.5546875" style="51" customWidth="1"/>
    <col min="16" max="16" width="14.44140625" style="51" customWidth="1"/>
    <col min="17" max="18" width="16.44140625" style="51" customWidth="1"/>
    <col min="19" max="19" width="14" style="51" customWidth="1"/>
    <col min="20" max="20" width="6.33203125" style="18" customWidth="1"/>
    <col min="21" max="21" width="17.44140625" style="18" customWidth="1"/>
    <col min="22" max="22" width="12.6640625" style="17" customWidth="1"/>
    <col min="23" max="23" width="39.6640625" style="18" bestFit="1" customWidth="1"/>
    <col min="24" max="26" width="14.44140625" style="17" customWidth="1"/>
    <col min="27" max="27" width="16.44140625" style="17" customWidth="1"/>
    <col min="28" max="28" width="15.6640625" style="17" customWidth="1"/>
    <col min="29" max="29" width="3" style="17" customWidth="1"/>
    <col min="30" max="32" width="14.5546875" style="17" customWidth="1"/>
    <col min="33" max="33" width="16" style="17" customWidth="1"/>
    <col min="34" max="34" width="14.5546875" style="17" customWidth="1"/>
    <col min="35" max="35" width="6.33203125" style="18" customWidth="1"/>
    <col min="36" max="36" width="17.6640625" style="18" customWidth="1"/>
    <col min="37" max="37" width="12.6640625" style="18" customWidth="1"/>
    <col min="38" max="38" width="39.6640625" style="18" bestFit="1" customWidth="1"/>
    <col min="39" max="43" width="14.6640625" style="18" customWidth="1"/>
    <col min="44" max="44" width="3.33203125" style="84" customWidth="1"/>
    <col min="45" max="49" width="14.6640625" style="18" customWidth="1"/>
    <col min="50" max="50" width="4.33203125" style="18" customWidth="1"/>
    <col min="51" max="51" width="17.6640625" style="18" customWidth="1"/>
    <col min="52" max="52" width="12.6640625" style="18" customWidth="1"/>
    <col min="53" max="53" width="39.6640625" style="18" customWidth="1"/>
    <col min="54" max="58" width="16.33203125" style="174" customWidth="1"/>
    <col min="59" max="16384" width="9.33203125" style="18"/>
  </cols>
  <sheetData>
    <row r="1" spans="1:58" ht="56.25" customHeight="1" x14ac:dyDescent="0.25">
      <c r="A1" s="250" t="s">
        <v>735</v>
      </c>
      <c r="B1" s="251"/>
      <c r="C1" s="251"/>
      <c r="D1" s="251"/>
      <c r="E1" s="251"/>
      <c r="F1" s="251"/>
      <c r="G1" s="251"/>
      <c r="H1" s="251"/>
      <c r="I1" s="16"/>
      <c r="U1" s="19"/>
      <c r="V1" s="16"/>
      <c r="W1" s="16"/>
      <c r="X1" s="16"/>
      <c r="Y1" s="16"/>
      <c r="Z1" s="16"/>
      <c r="AA1" s="16"/>
      <c r="AB1" s="16"/>
      <c r="AC1" s="16"/>
      <c r="AR1" s="18"/>
    </row>
    <row r="2" spans="1:58" ht="18.75" customHeight="1" x14ac:dyDescent="0.25">
      <c r="A2" s="19"/>
      <c r="B2" s="16"/>
      <c r="C2" s="16"/>
      <c r="D2" s="16"/>
      <c r="E2" s="16"/>
      <c r="F2" s="16"/>
      <c r="G2" s="16"/>
      <c r="H2" s="16"/>
      <c r="I2" s="16"/>
      <c r="U2" s="19"/>
      <c r="V2" s="16"/>
      <c r="W2" s="16"/>
      <c r="X2" s="16"/>
      <c r="Y2" s="16"/>
      <c r="Z2" s="16"/>
      <c r="AA2" s="16"/>
      <c r="AB2" s="16"/>
      <c r="AC2" s="16"/>
      <c r="AQ2" s="193"/>
      <c r="AR2" s="18"/>
      <c r="AS2" s="194"/>
    </row>
    <row r="3" spans="1:58" ht="17.25" customHeight="1" x14ac:dyDescent="0.25">
      <c r="D3" s="252" t="s">
        <v>664</v>
      </c>
      <c r="E3" s="253"/>
      <c r="F3" s="254"/>
      <c r="G3" s="254"/>
      <c r="H3" s="255"/>
      <c r="I3" s="20"/>
      <c r="J3" s="256" t="s">
        <v>695</v>
      </c>
      <c r="K3" s="257"/>
      <c r="L3" s="257"/>
      <c r="M3" s="257"/>
      <c r="N3" s="258"/>
      <c r="O3" s="259" t="s">
        <v>728</v>
      </c>
      <c r="P3" s="260"/>
      <c r="Q3" s="260"/>
      <c r="R3" s="260"/>
      <c r="S3" s="261"/>
      <c r="X3" s="262" t="s">
        <v>665</v>
      </c>
      <c r="Y3" s="263"/>
      <c r="Z3" s="264"/>
      <c r="AA3" s="264"/>
      <c r="AB3" s="265"/>
      <c r="AD3" s="247" t="s">
        <v>729</v>
      </c>
      <c r="AE3" s="248"/>
      <c r="AF3" s="248"/>
      <c r="AG3" s="248"/>
      <c r="AH3" s="249"/>
      <c r="AK3" s="17"/>
      <c r="AM3" s="236" t="s">
        <v>666</v>
      </c>
      <c r="AN3" s="237"/>
      <c r="AO3" s="238"/>
      <c r="AP3" s="238"/>
      <c r="AQ3" s="239"/>
      <c r="AR3" s="85"/>
      <c r="AS3" s="240" t="s">
        <v>730</v>
      </c>
      <c r="AT3" s="241"/>
      <c r="AU3" s="241"/>
      <c r="AV3" s="241"/>
      <c r="AW3" s="242"/>
      <c r="AZ3" s="17"/>
      <c r="BB3" s="243" t="s">
        <v>668</v>
      </c>
      <c r="BC3" s="244"/>
      <c r="BD3" s="245"/>
      <c r="BE3" s="245"/>
      <c r="BF3" s="246"/>
    </row>
    <row r="4" spans="1:58" s="21" customFormat="1" ht="57.75" customHeight="1" x14ac:dyDescent="0.25">
      <c r="A4" s="89" t="s">
        <v>657</v>
      </c>
      <c r="B4" s="90" t="s">
        <v>319</v>
      </c>
      <c r="C4" s="91" t="s">
        <v>320</v>
      </c>
      <c r="D4" s="126" t="s">
        <v>697</v>
      </c>
      <c r="E4" s="126" t="s">
        <v>698</v>
      </c>
      <c r="F4" s="126" t="s">
        <v>699</v>
      </c>
      <c r="G4" s="127" t="s">
        <v>324</v>
      </c>
      <c r="H4" s="131" t="s">
        <v>325</v>
      </c>
      <c r="I4" s="47"/>
      <c r="J4" s="64" t="s">
        <v>697</v>
      </c>
      <c r="K4" s="64" t="s">
        <v>698</v>
      </c>
      <c r="L4" s="64" t="s">
        <v>699</v>
      </c>
      <c r="M4" s="65" t="s">
        <v>324</v>
      </c>
      <c r="N4" s="66" t="s">
        <v>325</v>
      </c>
      <c r="O4" s="94" t="s">
        <v>697</v>
      </c>
      <c r="P4" s="94" t="s">
        <v>698</v>
      </c>
      <c r="Q4" s="94" t="s">
        <v>699</v>
      </c>
      <c r="R4" s="95" t="s">
        <v>324</v>
      </c>
      <c r="S4" s="96" t="s">
        <v>325</v>
      </c>
      <c r="U4" s="89" t="s">
        <v>657</v>
      </c>
      <c r="V4" s="123" t="s">
        <v>319</v>
      </c>
      <c r="W4" s="98" t="s">
        <v>320</v>
      </c>
      <c r="X4" s="128" t="s">
        <v>697</v>
      </c>
      <c r="Y4" s="128" t="s">
        <v>698</v>
      </c>
      <c r="Z4" s="128" t="s">
        <v>699</v>
      </c>
      <c r="AA4" s="129" t="s">
        <v>324</v>
      </c>
      <c r="AB4" s="130" t="s">
        <v>325</v>
      </c>
      <c r="AC4" s="47"/>
      <c r="AD4" s="99" t="s">
        <v>697</v>
      </c>
      <c r="AE4" s="99" t="s">
        <v>698</v>
      </c>
      <c r="AF4" s="99" t="s">
        <v>699</v>
      </c>
      <c r="AG4" s="100" t="s">
        <v>324</v>
      </c>
      <c r="AH4" s="101" t="s">
        <v>325</v>
      </c>
      <c r="AJ4" s="89" t="s">
        <v>657</v>
      </c>
      <c r="AK4" s="124" t="s">
        <v>319</v>
      </c>
      <c r="AL4" s="48" t="s">
        <v>320</v>
      </c>
      <c r="AM4" s="67" t="s">
        <v>697</v>
      </c>
      <c r="AN4" s="67" t="s">
        <v>698</v>
      </c>
      <c r="AO4" s="67" t="s">
        <v>699</v>
      </c>
      <c r="AP4" s="68" t="s">
        <v>324</v>
      </c>
      <c r="AQ4" s="82" t="s">
        <v>325</v>
      </c>
      <c r="AR4" s="86"/>
      <c r="AS4" s="83" t="s">
        <v>697</v>
      </c>
      <c r="AT4" s="69" t="s">
        <v>698</v>
      </c>
      <c r="AU4" s="69" t="s">
        <v>699</v>
      </c>
      <c r="AV4" s="70" t="s">
        <v>324</v>
      </c>
      <c r="AW4" s="71" t="s">
        <v>325</v>
      </c>
      <c r="AY4" s="89" t="s">
        <v>657</v>
      </c>
      <c r="AZ4" s="125" t="s">
        <v>319</v>
      </c>
      <c r="BA4" s="103" t="s">
        <v>320</v>
      </c>
      <c r="BB4" s="104" t="s">
        <v>697</v>
      </c>
      <c r="BC4" s="104" t="s">
        <v>698</v>
      </c>
      <c r="BD4" s="105" t="s">
        <v>699</v>
      </c>
      <c r="BE4" s="106" t="s">
        <v>324</v>
      </c>
      <c r="BF4" s="107" t="s">
        <v>325</v>
      </c>
    </row>
    <row r="5" spans="1:58" ht="18" customHeight="1" x14ac:dyDescent="0.25">
      <c r="A5" s="278" t="s">
        <v>1</v>
      </c>
      <c r="B5" s="143" t="s">
        <v>348</v>
      </c>
      <c r="C5" s="72" t="s">
        <v>121</v>
      </c>
      <c r="D5" s="155" t="s">
        <v>317</v>
      </c>
      <c r="E5" s="155">
        <v>25</v>
      </c>
      <c r="F5" s="155">
        <v>40</v>
      </c>
      <c r="G5" s="155">
        <v>45</v>
      </c>
      <c r="H5" s="155">
        <v>115</v>
      </c>
      <c r="I5" s="62"/>
      <c r="J5" s="155">
        <v>20730</v>
      </c>
      <c r="K5" s="155">
        <v>17777</v>
      </c>
      <c r="L5" s="155">
        <v>12312</v>
      </c>
      <c r="M5" s="155">
        <v>15694</v>
      </c>
      <c r="N5" s="155">
        <v>66513</v>
      </c>
      <c r="O5" s="165" t="s">
        <v>317</v>
      </c>
      <c r="P5" s="165">
        <v>1.4063115261292681E-3</v>
      </c>
      <c r="Q5" s="165">
        <v>3.2488628979857048E-3</v>
      </c>
      <c r="R5" s="165">
        <v>2.8673378361157129E-3</v>
      </c>
      <c r="S5" s="165">
        <v>1.7289853111421827E-3</v>
      </c>
      <c r="U5" s="278" t="s">
        <v>1</v>
      </c>
      <c r="V5" s="143" t="s">
        <v>348</v>
      </c>
      <c r="W5" s="72" t="s">
        <v>121</v>
      </c>
      <c r="X5" s="177" t="s">
        <v>317</v>
      </c>
      <c r="Y5" s="177">
        <v>10</v>
      </c>
      <c r="Z5" s="177" t="s">
        <v>317</v>
      </c>
      <c r="AA5" s="177" t="s">
        <v>317</v>
      </c>
      <c r="AB5" s="177">
        <v>15</v>
      </c>
      <c r="AC5" s="40"/>
      <c r="AD5" s="172" t="s">
        <v>317</v>
      </c>
      <c r="AE5" s="172">
        <v>5.6252461045170731E-4</v>
      </c>
      <c r="AF5" s="172" t="s">
        <v>317</v>
      </c>
      <c r="AG5" s="172" t="s">
        <v>317</v>
      </c>
      <c r="AH5" s="172">
        <v>2.2551982319245862E-4</v>
      </c>
      <c r="AJ5" s="278" t="s">
        <v>1</v>
      </c>
      <c r="AK5" s="143" t="s">
        <v>348</v>
      </c>
      <c r="AL5" s="72" t="s">
        <v>121</v>
      </c>
      <c r="AM5" s="155" t="s">
        <v>317</v>
      </c>
      <c r="AN5" s="155">
        <v>15</v>
      </c>
      <c r="AO5" s="155">
        <v>40</v>
      </c>
      <c r="AP5" s="155">
        <v>40</v>
      </c>
      <c r="AQ5" s="155">
        <v>100</v>
      </c>
      <c r="AR5" s="87"/>
      <c r="AS5" s="172" t="s">
        <v>317</v>
      </c>
      <c r="AT5" s="172">
        <v>8.4378691567756092E-4</v>
      </c>
      <c r="AU5" s="172">
        <v>3.2488628979857048E-3</v>
      </c>
      <c r="AV5" s="172">
        <v>2.5487447432139673E-3</v>
      </c>
      <c r="AW5" s="172">
        <v>1.5034654879497241E-3</v>
      </c>
      <c r="AY5" s="278" t="s">
        <v>1</v>
      </c>
      <c r="AZ5" s="143" t="s">
        <v>348</v>
      </c>
      <c r="BA5" s="72" t="s">
        <v>121</v>
      </c>
      <c r="BB5" s="165" t="s">
        <v>317</v>
      </c>
      <c r="BC5" s="165">
        <v>0.4</v>
      </c>
      <c r="BD5" s="165" t="s">
        <v>317</v>
      </c>
      <c r="BE5" s="165" t="s">
        <v>317</v>
      </c>
      <c r="BF5" s="165">
        <v>0.13043478260869565</v>
      </c>
    </row>
    <row r="6" spans="1:58" ht="18" customHeight="1" x14ac:dyDescent="0.25">
      <c r="A6" s="278" t="s">
        <v>1</v>
      </c>
      <c r="B6" s="143" t="s">
        <v>358</v>
      </c>
      <c r="C6" s="72" t="s">
        <v>122</v>
      </c>
      <c r="D6" s="155" t="s">
        <v>317</v>
      </c>
      <c r="E6" s="155">
        <v>20</v>
      </c>
      <c r="F6" s="155">
        <v>50</v>
      </c>
      <c r="G6" s="155">
        <v>50</v>
      </c>
      <c r="H6" s="155">
        <v>125</v>
      </c>
      <c r="I6" s="62"/>
      <c r="J6" s="155">
        <v>30909</v>
      </c>
      <c r="K6" s="155">
        <v>23908</v>
      </c>
      <c r="L6" s="155">
        <v>16985</v>
      </c>
      <c r="M6" s="155">
        <v>24588</v>
      </c>
      <c r="N6" s="155">
        <v>96390</v>
      </c>
      <c r="O6" s="165" t="s">
        <v>317</v>
      </c>
      <c r="P6" s="165">
        <v>8.3654007026936594E-4</v>
      </c>
      <c r="Q6" s="165">
        <v>2.9437739181630853E-3</v>
      </c>
      <c r="R6" s="165">
        <v>2.0335122824141857E-3</v>
      </c>
      <c r="S6" s="165">
        <v>1.2968150223052184E-3</v>
      </c>
      <c r="U6" s="278" t="s">
        <v>1</v>
      </c>
      <c r="V6" s="143" t="s">
        <v>358</v>
      </c>
      <c r="W6" s="72" t="s">
        <v>122</v>
      </c>
      <c r="X6" s="177" t="s">
        <v>317</v>
      </c>
      <c r="Y6" s="177" t="s">
        <v>317</v>
      </c>
      <c r="Z6" s="177" t="s">
        <v>317</v>
      </c>
      <c r="AA6" s="177">
        <v>10</v>
      </c>
      <c r="AB6" s="177">
        <v>30</v>
      </c>
      <c r="AC6" s="40"/>
      <c r="AD6" s="172" t="s">
        <v>317</v>
      </c>
      <c r="AE6" s="172" t="s">
        <v>317</v>
      </c>
      <c r="AF6" s="172" t="s">
        <v>317</v>
      </c>
      <c r="AG6" s="172">
        <v>4.0670245648283715E-4</v>
      </c>
      <c r="AH6" s="172">
        <v>3.1123560535325243E-4</v>
      </c>
      <c r="AJ6" s="278" t="s">
        <v>1</v>
      </c>
      <c r="AK6" s="143" t="s">
        <v>358</v>
      </c>
      <c r="AL6" s="72" t="s">
        <v>122</v>
      </c>
      <c r="AM6" s="155" t="s">
        <v>317</v>
      </c>
      <c r="AN6" s="155">
        <v>10</v>
      </c>
      <c r="AO6" s="155">
        <v>40</v>
      </c>
      <c r="AP6" s="155">
        <v>40</v>
      </c>
      <c r="AQ6" s="155">
        <v>95</v>
      </c>
      <c r="AR6" s="87"/>
      <c r="AS6" s="172" t="s">
        <v>317</v>
      </c>
      <c r="AT6" s="172">
        <v>4.1827003513468297E-4</v>
      </c>
      <c r="AU6" s="172">
        <v>2.3550191345304682E-3</v>
      </c>
      <c r="AV6" s="172">
        <v>1.6268098259313486E-3</v>
      </c>
      <c r="AW6" s="172">
        <v>9.8557941695196589E-4</v>
      </c>
      <c r="AY6" s="278" t="s">
        <v>1</v>
      </c>
      <c r="AZ6" s="143" t="s">
        <v>358</v>
      </c>
      <c r="BA6" s="72" t="s">
        <v>122</v>
      </c>
      <c r="BB6" s="165" t="s">
        <v>317</v>
      </c>
      <c r="BC6" s="165" t="s">
        <v>317</v>
      </c>
      <c r="BD6" s="165" t="s">
        <v>317</v>
      </c>
      <c r="BE6" s="165">
        <v>0.2</v>
      </c>
      <c r="BF6" s="165">
        <v>0.24</v>
      </c>
    </row>
    <row r="7" spans="1:58" ht="18" customHeight="1" x14ac:dyDescent="0.25">
      <c r="A7" s="278" t="s">
        <v>1</v>
      </c>
      <c r="B7" s="143" t="s">
        <v>370</v>
      </c>
      <c r="C7" s="72" t="s">
        <v>123</v>
      </c>
      <c r="D7" s="155" t="s">
        <v>317</v>
      </c>
      <c r="E7" s="155" t="s">
        <v>317</v>
      </c>
      <c r="F7" s="155" t="s">
        <v>317</v>
      </c>
      <c r="G7" s="155">
        <v>10</v>
      </c>
      <c r="H7" s="155">
        <v>15</v>
      </c>
      <c r="I7" s="62"/>
      <c r="J7" s="155">
        <v>2228</v>
      </c>
      <c r="K7" s="155">
        <v>1966</v>
      </c>
      <c r="L7" s="155">
        <v>1853</v>
      </c>
      <c r="M7" s="155">
        <v>2551</v>
      </c>
      <c r="N7" s="155">
        <v>8598</v>
      </c>
      <c r="O7" s="165" t="s">
        <v>317</v>
      </c>
      <c r="P7" s="165" t="s">
        <v>317</v>
      </c>
      <c r="Q7" s="165" t="s">
        <v>317</v>
      </c>
      <c r="R7" s="165">
        <v>3.9200313602508821E-3</v>
      </c>
      <c r="S7" s="165">
        <v>1.7445917655268667E-3</v>
      </c>
      <c r="U7" s="278" t="s">
        <v>1</v>
      </c>
      <c r="V7" s="143" t="s">
        <v>370</v>
      </c>
      <c r="W7" s="72" t="s">
        <v>123</v>
      </c>
      <c r="X7" s="177" t="s">
        <v>317</v>
      </c>
      <c r="Y7" s="177" t="s">
        <v>317</v>
      </c>
      <c r="Z7" s="177" t="s">
        <v>317</v>
      </c>
      <c r="AA7" s="177" t="s">
        <v>317</v>
      </c>
      <c r="AB7" s="177" t="s">
        <v>317</v>
      </c>
      <c r="AC7" s="40"/>
      <c r="AD7" s="172" t="s">
        <v>317</v>
      </c>
      <c r="AE7" s="172" t="s">
        <v>317</v>
      </c>
      <c r="AF7" s="172" t="s">
        <v>317</v>
      </c>
      <c r="AG7" s="172" t="s">
        <v>317</v>
      </c>
      <c r="AH7" s="172" t="s">
        <v>317</v>
      </c>
      <c r="AJ7" s="278" t="s">
        <v>1</v>
      </c>
      <c r="AK7" s="143" t="s">
        <v>370</v>
      </c>
      <c r="AL7" s="72" t="s">
        <v>123</v>
      </c>
      <c r="AM7" s="155" t="s">
        <v>317</v>
      </c>
      <c r="AN7" s="155" t="s">
        <v>317</v>
      </c>
      <c r="AO7" s="155" t="s">
        <v>317</v>
      </c>
      <c r="AP7" s="155" t="s">
        <v>317</v>
      </c>
      <c r="AQ7" s="155">
        <v>10</v>
      </c>
      <c r="AR7" s="87"/>
      <c r="AS7" s="172" t="s">
        <v>317</v>
      </c>
      <c r="AT7" s="172" t="s">
        <v>317</v>
      </c>
      <c r="AU7" s="172" t="s">
        <v>317</v>
      </c>
      <c r="AV7" s="172" t="s">
        <v>317</v>
      </c>
      <c r="AW7" s="172">
        <v>1.1630611770179111E-3</v>
      </c>
      <c r="AY7" s="278" t="s">
        <v>1</v>
      </c>
      <c r="AZ7" s="143" t="s">
        <v>370</v>
      </c>
      <c r="BA7" s="72" t="s">
        <v>123</v>
      </c>
      <c r="BB7" s="165" t="s">
        <v>317</v>
      </c>
      <c r="BC7" s="165" t="s">
        <v>317</v>
      </c>
      <c r="BD7" s="165" t="s">
        <v>317</v>
      </c>
      <c r="BE7" s="165" t="s">
        <v>317</v>
      </c>
      <c r="BF7" s="165" t="s">
        <v>317</v>
      </c>
    </row>
    <row r="8" spans="1:58" ht="18" customHeight="1" x14ac:dyDescent="0.25">
      <c r="A8" s="278" t="s">
        <v>1</v>
      </c>
      <c r="B8" s="143" t="s">
        <v>367</v>
      </c>
      <c r="C8" s="72" t="s">
        <v>124</v>
      </c>
      <c r="D8" s="155" t="s">
        <v>317</v>
      </c>
      <c r="E8" s="155">
        <v>15</v>
      </c>
      <c r="F8" s="155">
        <v>25</v>
      </c>
      <c r="G8" s="155">
        <v>25</v>
      </c>
      <c r="H8" s="155">
        <v>70</v>
      </c>
      <c r="I8" s="62"/>
      <c r="J8" s="155">
        <v>25372</v>
      </c>
      <c r="K8" s="155">
        <v>19404</v>
      </c>
      <c r="L8" s="155">
        <v>13533</v>
      </c>
      <c r="M8" s="155">
        <v>25874</v>
      </c>
      <c r="N8" s="155">
        <v>84183</v>
      </c>
      <c r="O8" s="165" t="s">
        <v>317</v>
      </c>
      <c r="P8" s="165">
        <v>7.7303648732220164E-4</v>
      </c>
      <c r="Q8" s="165">
        <v>1.8473361412842681E-3</v>
      </c>
      <c r="R8" s="165">
        <v>9.6622091675040579E-4</v>
      </c>
      <c r="S8" s="165">
        <v>8.3152180368958103E-4</v>
      </c>
      <c r="U8" s="278" t="s">
        <v>1</v>
      </c>
      <c r="V8" s="143" t="s">
        <v>367</v>
      </c>
      <c r="W8" s="72" t="s">
        <v>124</v>
      </c>
      <c r="X8" s="177" t="s">
        <v>317</v>
      </c>
      <c r="Y8" s="177">
        <v>10</v>
      </c>
      <c r="Z8" s="177" t="s">
        <v>317</v>
      </c>
      <c r="AA8" s="177" t="s">
        <v>317</v>
      </c>
      <c r="AB8" s="177">
        <v>20</v>
      </c>
      <c r="AC8" s="40"/>
      <c r="AD8" s="172" t="s">
        <v>317</v>
      </c>
      <c r="AE8" s="172">
        <v>5.1535765821480106E-4</v>
      </c>
      <c r="AF8" s="172" t="s">
        <v>317</v>
      </c>
      <c r="AG8" s="172" t="s">
        <v>317</v>
      </c>
      <c r="AH8" s="172">
        <v>2.3757765819702316E-4</v>
      </c>
      <c r="AJ8" s="278" t="s">
        <v>1</v>
      </c>
      <c r="AK8" s="143" t="s">
        <v>367</v>
      </c>
      <c r="AL8" s="72" t="s">
        <v>124</v>
      </c>
      <c r="AM8" s="155" t="s">
        <v>317</v>
      </c>
      <c r="AN8" s="155" t="s">
        <v>317</v>
      </c>
      <c r="AO8" s="155">
        <v>25</v>
      </c>
      <c r="AP8" s="155">
        <v>20</v>
      </c>
      <c r="AQ8" s="155">
        <v>50</v>
      </c>
      <c r="AR8" s="87"/>
      <c r="AS8" s="172" t="s">
        <v>317</v>
      </c>
      <c r="AT8" s="172" t="s">
        <v>317</v>
      </c>
      <c r="AU8" s="172">
        <v>1.8473361412842681E-3</v>
      </c>
      <c r="AV8" s="172">
        <v>7.7297673340032461E-4</v>
      </c>
      <c r="AW8" s="172">
        <v>5.9394414549255789E-4</v>
      </c>
      <c r="AY8" s="278" t="s">
        <v>1</v>
      </c>
      <c r="AZ8" s="143" t="s">
        <v>367</v>
      </c>
      <c r="BA8" s="72" t="s">
        <v>124</v>
      </c>
      <c r="BB8" s="165" t="s">
        <v>317</v>
      </c>
      <c r="BC8" s="165">
        <v>0.66666666666666663</v>
      </c>
      <c r="BD8" s="165" t="s">
        <v>317</v>
      </c>
      <c r="BE8" s="165" t="s">
        <v>317</v>
      </c>
      <c r="BF8" s="165">
        <v>0.2857142857142857</v>
      </c>
    </row>
    <row r="9" spans="1:58" ht="18" customHeight="1" x14ac:dyDescent="0.25">
      <c r="A9" s="278" t="s">
        <v>1</v>
      </c>
      <c r="B9" s="143" t="s">
        <v>337</v>
      </c>
      <c r="C9" s="72" t="s">
        <v>125</v>
      </c>
      <c r="D9" s="155" t="s">
        <v>317</v>
      </c>
      <c r="E9" s="155">
        <v>10</v>
      </c>
      <c r="F9" s="155">
        <v>15</v>
      </c>
      <c r="G9" s="155">
        <v>10</v>
      </c>
      <c r="H9" s="155">
        <v>35</v>
      </c>
      <c r="I9" s="62"/>
      <c r="J9" s="155">
        <v>7783</v>
      </c>
      <c r="K9" s="155">
        <v>6828</v>
      </c>
      <c r="L9" s="155">
        <v>5287</v>
      </c>
      <c r="M9" s="155">
        <v>6552</v>
      </c>
      <c r="N9" s="155">
        <v>26450</v>
      </c>
      <c r="O9" s="165" t="s">
        <v>317</v>
      </c>
      <c r="P9" s="165">
        <v>1.4645577035735209E-3</v>
      </c>
      <c r="Q9" s="165">
        <v>2.8371477208246642E-3</v>
      </c>
      <c r="R9" s="165">
        <v>1.5262515262515263E-3</v>
      </c>
      <c r="S9" s="165">
        <v>1.3232514177693763E-3</v>
      </c>
      <c r="U9" s="278" t="s">
        <v>1</v>
      </c>
      <c r="V9" s="143" t="s">
        <v>337</v>
      </c>
      <c r="W9" s="72" t="s">
        <v>125</v>
      </c>
      <c r="X9" s="177" t="s">
        <v>317</v>
      </c>
      <c r="Y9" s="177" t="s">
        <v>317</v>
      </c>
      <c r="Z9" s="177" t="s">
        <v>317</v>
      </c>
      <c r="AA9" s="177" t="s">
        <v>317</v>
      </c>
      <c r="AB9" s="177" t="s">
        <v>317</v>
      </c>
      <c r="AC9" s="40"/>
      <c r="AD9" s="172" t="s">
        <v>317</v>
      </c>
      <c r="AE9" s="172" t="s">
        <v>317</v>
      </c>
      <c r="AF9" s="172" t="s">
        <v>317</v>
      </c>
      <c r="AG9" s="172" t="s">
        <v>317</v>
      </c>
      <c r="AH9" s="172" t="s">
        <v>317</v>
      </c>
      <c r="AJ9" s="278" t="s">
        <v>1</v>
      </c>
      <c r="AK9" s="143" t="s">
        <v>337</v>
      </c>
      <c r="AL9" s="72" t="s">
        <v>125</v>
      </c>
      <c r="AM9" s="155" t="s">
        <v>317</v>
      </c>
      <c r="AN9" s="155" t="s">
        <v>317</v>
      </c>
      <c r="AO9" s="155">
        <v>10</v>
      </c>
      <c r="AP9" s="155">
        <v>10</v>
      </c>
      <c r="AQ9" s="155">
        <v>30</v>
      </c>
      <c r="AR9" s="87"/>
      <c r="AS9" s="172" t="s">
        <v>317</v>
      </c>
      <c r="AT9" s="172" t="s">
        <v>317</v>
      </c>
      <c r="AU9" s="172">
        <v>1.8914318138831096E-3</v>
      </c>
      <c r="AV9" s="172">
        <v>1.5262515262515263E-3</v>
      </c>
      <c r="AW9" s="172">
        <v>1.1342155009451795E-3</v>
      </c>
      <c r="AY9" s="278" t="s">
        <v>1</v>
      </c>
      <c r="AZ9" s="143" t="s">
        <v>337</v>
      </c>
      <c r="BA9" s="72" t="s">
        <v>125</v>
      </c>
      <c r="BB9" s="165" t="s">
        <v>317</v>
      </c>
      <c r="BC9" s="165" t="s">
        <v>317</v>
      </c>
      <c r="BD9" s="165" t="s">
        <v>317</v>
      </c>
      <c r="BE9" s="165" t="s">
        <v>317</v>
      </c>
      <c r="BF9" s="165" t="s">
        <v>317</v>
      </c>
    </row>
    <row r="10" spans="1:58" ht="18" customHeight="1" x14ac:dyDescent="0.25">
      <c r="A10" s="278" t="s">
        <v>1</v>
      </c>
      <c r="B10" s="143" t="s">
        <v>341</v>
      </c>
      <c r="C10" s="72" t="s">
        <v>126</v>
      </c>
      <c r="D10" s="155">
        <v>10</v>
      </c>
      <c r="E10" s="155">
        <v>20</v>
      </c>
      <c r="F10" s="155">
        <v>15</v>
      </c>
      <c r="G10" s="155">
        <v>15</v>
      </c>
      <c r="H10" s="155">
        <v>55</v>
      </c>
      <c r="I10" s="62"/>
      <c r="J10" s="155">
        <v>5302</v>
      </c>
      <c r="K10" s="155">
        <v>4475</v>
      </c>
      <c r="L10" s="155">
        <v>3437</v>
      </c>
      <c r="M10" s="155">
        <v>4203</v>
      </c>
      <c r="N10" s="155">
        <v>17417</v>
      </c>
      <c r="O10" s="165">
        <v>1.886080724254998E-3</v>
      </c>
      <c r="P10" s="165">
        <v>4.4692737430167594E-3</v>
      </c>
      <c r="Q10" s="165">
        <v>4.3642711667151585E-3</v>
      </c>
      <c r="R10" s="165">
        <v>3.5688793718772305E-3</v>
      </c>
      <c r="S10" s="165">
        <v>3.1578342998220131E-3</v>
      </c>
      <c r="U10" s="278" t="s">
        <v>1</v>
      </c>
      <c r="V10" s="143" t="s">
        <v>341</v>
      </c>
      <c r="W10" s="72" t="s">
        <v>126</v>
      </c>
      <c r="X10" s="177">
        <v>10</v>
      </c>
      <c r="Y10" s="177">
        <v>15</v>
      </c>
      <c r="Z10" s="177" t="s">
        <v>317</v>
      </c>
      <c r="AA10" s="177" t="s">
        <v>317</v>
      </c>
      <c r="AB10" s="177">
        <v>30</v>
      </c>
      <c r="AC10" s="40"/>
      <c r="AD10" s="172">
        <v>1.886080724254998E-3</v>
      </c>
      <c r="AE10" s="172">
        <v>3.3519553072625698E-3</v>
      </c>
      <c r="AF10" s="172" t="s">
        <v>317</v>
      </c>
      <c r="AG10" s="172" t="s">
        <v>317</v>
      </c>
      <c r="AH10" s="172">
        <v>1.7224550726301889E-3</v>
      </c>
      <c r="AJ10" s="278" t="s">
        <v>1</v>
      </c>
      <c r="AK10" s="143" t="s">
        <v>341</v>
      </c>
      <c r="AL10" s="72" t="s">
        <v>126</v>
      </c>
      <c r="AM10" s="155" t="s">
        <v>317</v>
      </c>
      <c r="AN10" s="155" t="s">
        <v>317</v>
      </c>
      <c r="AO10" s="155">
        <v>10</v>
      </c>
      <c r="AP10" s="155">
        <v>15</v>
      </c>
      <c r="AQ10" s="155">
        <v>25</v>
      </c>
      <c r="AR10" s="87"/>
      <c r="AS10" s="172" t="s">
        <v>317</v>
      </c>
      <c r="AT10" s="172" t="s">
        <v>317</v>
      </c>
      <c r="AU10" s="172">
        <v>2.9095141111434388E-3</v>
      </c>
      <c r="AV10" s="172">
        <v>3.5688793718772305E-3</v>
      </c>
      <c r="AW10" s="172">
        <v>1.435379227191824E-3</v>
      </c>
      <c r="AY10" s="278" t="s">
        <v>1</v>
      </c>
      <c r="AZ10" s="143" t="s">
        <v>341</v>
      </c>
      <c r="BA10" s="72" t="s">
        <v>126</v>
      </c>
      <c r="BB10" s="165">
        <v>1</v>
      </c>
      <c r="BC10" s="165">
        <v>0.75</v>
      </c>
      <c r="BD10" s="165" t="s">
        <v>317</v>
      </c>
      <c r="BE10" s="165" t="s">
        <v>317</v>
      </c>
      <c r="BF10" s="165">
        <v>0.54545454545454541</v>
      </c>
    </row>
    <row r="11" spans="1:58" ht="18" customHeight="1" x14ac:dyDescent="0.25">
      <c r="A11" s="278" t="s">
        <v>1</v>
      </c>
      <c r="B11" s="143" t="s">
        <v>345</v>
      </c>
      <c r="C11" s="72" t="s">
        <v>127</v>
      </c>
      <c r="D11" s="155" t="s">
        <v>317</v>
      </c>
      <c r="E11" s="155">
        <v>35</v>
      </c>
      <c r="F11" s="155">
        <v>25</v>
      </c>
      <c r="G11" s="155" t="s">
        <v>317</v>
      </c>
      <c r="H11" s="155">
        <v>75</v>
      </c>
      <c r="I11" s="62"/>
      <c r="J11" s="155">
        <v>6678</v>
      </c>
      <c r="K11" s="155">
        <v>5809</v>
      </c>
      <c r="L11" s="155">
        <v>4160</v>
      </c>
      <c r="M11" s="155">
        <v>5398</v>
      </c>
      <c r="N11" s="155">
        <v>22045</v>
      </c>
      <c r="O11" s="165" t="s">
        <v>317</v>
      </c>
      <c r="P11" s="165">
        <v>6.0251334136684452E-3</v>
      </c>
      <c r="Q11" s="165">
        <v>6.0096153846153849E-3</v>
      </c>
      <c r="R11" s="165" t="s">
        <v>317</v>
      </c>
      <c r="S11" s="165">
        <v>3.4021320027217057E-3</v>
      </c>
      <c r="U11" s="278" t="s">
        <v>1</v>
      </c>
      <c r="V11" s="143" t="s">
        <v>345</v>
      </c>
      <c r="W11" s="72" t="s">
        <v>127</v>
      </c>
      <c r="X11" s="177" t="s">
        <v>317</v>
      </c>
      <c r="Y11" s="177">
        <v>20</v>
      </c>
      <c r="Z11" s="177" t="s">
        <v>317</v>
      </c>
      <c r="AA11" s="177" t="s">
        <v>317</v>
      </c>
      <c r="AB11" s="177">
        <v>35</v>
      </c>
      <c r="AC11" s="40"/>
      <c r="AD11" s="172" t="s">
        <v>317</v>
      </c>
      <c r="AE11" s="172">
        <v>3.4429333792391119E-3</v>
      </c>
      <c r="AF11" s="172" t="s">
        <v>317</v>
      </c>
      <c r="AG11" s="172" t="s">
        <v>317</v>
      </c>
      <c r="AH11" s="172">
        <v>1.5876616012701294E-3</v>
      </c>
      <c r="AJ11" s="278" t="s">
        <v>1</v>
      </c>
      <c r="AK11" s="143" t="s">
        <v>345</v>
      </c>
      <c r="AL11" s="72" t="s">
        <v>127</v>
      </c>
      <c r="AM11" s="155" t="s">
        <v>317</v>
      </c>
      <c r="AN11" s="155">
        <v>15</v>
      </c>
      <c r="AO11" s="155">
        <v>20</v>
      </c>
      <c r="AP11" s="155" t="s">
        <v>317</v>
      </c>
      <c r="AQ11" s="155">
        <v>40</v>
      </c>
      <c r="AR11" s="87"/>
      <c r="AS11" s="172" t="s">
        <v>317</v>
      </c>
      <c r="AT11" s="172">
        <v>2.5822000344293337E-3</v>
      </c>
      <c r="AU11" s="172">
        <v>4.807692307692308E-3</v>
      </c>
      <c r="AV11" s="172" t="s">
        <v>317</v>
      </c>
      <c r="AW11" s="172">
        <v>1.8144704014515763E-3</v>
      </c>
      <c r="AY11" s="278" t="s">
        <v>1</v>
      </c>
      <c r="AZ11" s="143" t="s">
        <v>345</v>
      </c>
      <c r="BA11" s="72" t="s">
        <v>127</v>
      </c>
      <c r="BB11" s="165" t="s">
        <v>317</v>
      </c>
      <c r="BC11" s="165">
        <v>0.5714285714285714</v>
      </c>
      <c r="BD11" s="165" t="s">
        <v>317</v>
      </c>
      <c r="BE11" s="165" t="s">
        <v>317</v>
      </c>
      <c r="BF11" s="165">
        <v>0.46666666666666667</v>
      </c>
    </row>
    <row r="12" spans="1:58" ht="18" customHeight="1" x14ac:dyDescent="0.25">
      <c r="A12" s="278" t="s">
        <v>1</v>
      </c>
      <c r="B12" s="143" t="s">
        <v>349</v>
      </c>
      <c r="C12" s="72" t="s">
        <v>128</v>
      </c>
      <c r="D12" s="155" t="s">
        <v>317</v>
      </c>
      <c r="E12" s="155">
        <v>20</v>
      </c>
      <c r="F12" s="155">
        <v>10</v>
      </c>
      <c r="G12" s="155" t="s">
        <v>317</v>
      </c>
      <c r="H12" s="155">
        <v>45</v>
      </c>
      <c r="I12" s="62"/>
      <c r="J12" s="155">
        <v>3533</v>
      </c>
      <c r="K12" s="155">
        <v>3557</v>
      </c>
      <c r="L12" s="155">
        <v>3147</v>
      </c>
      <c r="M12" s="155">
        <v>3721</v>
      </c>
      <c r="N12" s="155">
        <v>13958</v>
      </c>
      <c r="O12" s="165" t="s">
        <v>317</v>
      </c>
      <c r="P12" s="165">
        <v>5.6227157717177395E-3</v>
      </c>
      <c r="Q12" s="165">
        <v>3.1776294884016524E-3</v>
      </c>
      <c r="R12" s="165" t="s">
        <v>317</v>
      </c>
      <c r="S12" s="165">
        <v>3.2239575870468547E-3</v>
      </c>
      <c r="U12" s="278" t="s">
        <v>1</v>
      </c>
      <c r="V12" s="143" t="s">
        <v>349</v>
      </c>
      <c r="W12" s="72" t="s">
        <v>128</v>
      </c>
      <c r="X12" s="177" t="s">
        <v>317</v>
      </c>
      <c r="Y12" s="177">
        <v>15</v>
      </c>
      <c r="Z12" s="177" t="s">
        <v>317</v>
      </c>
      <c r="AA12" s="177" t="s">
        <v>317</v>
      </c>
      <c r="AB12" s="177">
        <v>25</v>
      </c>
      <c r="AC12" s="40"/>
      <c r="AD12" s="172" t="s">
        <v>317</v>
      </c>
      <c r="AE12" s="172">
        <v>4.2170368287883049E-3</v>
      </c>
      <c r="AF12" s="172" t="s">
        <v>317</v>
      </c>
      <c r="AG12" s="172" t="s">
        <v>317</v>
      </c>
      <c r="AH12" s="172">
        <v>1.7910875483593638E-3</v>
      </c>
      <c r="AJ12" s="278" t="s">
        <v>1</v>
      </c>
      <c r="AK12" s="143" t="s">
        <v>349</v>
      </c>
      <c r="AL12" s="72" t="s">
        <v>128</v>
      </c>
      <c r="AM12" s="155" t="s">
        <v>317</v>
      </c>
      <c r="AN12" s="155" t="s">
        <v>317</v>
      </c>
      <c r="AO12" s="155">
        <v>10</v>
      </c>
      <c r="AP12" s="155" t="s">
        <v>317</v>
      </c>
      <c r="AQ12" s="155">
        <v>20</v>
      </c>
      <c r="AR12" s="87"/>
      <c r="AS12" s="172" t="s">
        <v>317</v>
      </c>
      <c r="AT12" s="172" t="s">
        <v>317</v>
      </c>
      <c r="AU12" s="172">
        <v>3.1776294884016524E-3</v>
      </c>
      <c r="AV12" s="172" t="s">
        <v>317</v>
      </c>
      <c r="AW12" s="172">
        <v>1.4328700386874911E-3</v>
      </c>
      <c r="AY12" s="278" t="s">
        <v>1</v>
      </c>
      <c r="AZ12" s="143" t="s">
        <v>349</v>
      </c>
      <c r="BA12" s="72" t="s">
        <v>128</v>
      </c>
      <c r="BB12" s="165" t="s">
        <v>317</v>
      </c>
      <c r="BC12" s="165">
        <v>0.75</v>
      </c>
      <c r="BD12" s="165" t="s">
        <v>317</v>
      </c>
      <c r="BE12" s="165" t="s">
        <v>317</v>
      </c>
      <c r="BF12" s="165">
        <v>0.55555555555555558</v>
      </c>
    </row>
    <row r="13" spans="1:58" ht="18" customHeight="1" x14ac:dyDescent="0.25">
      <c r="A13" s="278" t="s">
        <v>1</v>
      </c>
      <c r="B13" s="143" t="s">
        <v>352</v>
      </c>
      <c r="C13" s="72" t="s">
        <v>129</v>
      </c>
      <c r="D13" s="155" t="s">
        <v>317</v>
      </c>
      <c r="E13" s="155">
        <v>10</v>
      </c>
      <c r="F13" s="155">
        <v>10</v>
      </c>
      <c r="G13" s="155">
        <v>10</v>
      </c>
      <c r="H13" s="155">
        <v>30</v>
      </c>
      <c r="I13" s="62"/>
      <c r="J13" s="155">
        <v>7802</v>
      </c>
      <c r="K13" s="155">
        <v>6738</v>
      </c>
      <c r="L13" s="155">
        <v>4936</v>
      </c>
      <c r="M13" s="155">
        <v>5889</v>
      </c>
      <c r="N13" s="155">
        <v>25365</v>
      </c>
      <c r="O13" s="165" t="s">
        <v>317</v>
      </c>
      <c r="P13" s="165">
        <v>1.4841199168892847E-3</v>
      </c>
      <c r="Q13" s="165">
        <v>2.0259319286871961E-3</v>
      </c>
      <c r="R13" s="165">
        <v>1.6980811682798438E-3</v>
      </c>
      <c r="S13" s="165">
        <v>1.1827321111768185E-3</v>
      </c>
      <c r="U13" s="278" t="s">
        <v>1</v>
      </c>
      <c r="V13" s="143" t="s">
        <v>352</v>
      </c>
      <c r="W13" s="72" t="s">
        <v>129</v>
      </c>
      <c r="X13" s="177" t="s">
        <v>317</v>
      </c>
      <c r="Y13" s="177" t="s">
        <v>317</v>
      </c>
      <c r="Z13" s="177" t="s">
        <v>317</v>
      </c>
      <c r="AA13" s="177" t="s">
        <v>317</v>
      </c>
      <c r="AB13" s="177" t="s">
        <v>317</v>
      </c>
      <c r="AC13" s="40"/>
      <c r="AD13" s="172" t="s">
        <v>317</v>
      </c>
      <c r="AE13" s="172" t="s">
        <v>317</v>
      </c>
      <c r="AF13" s="172" t="s">
        <v>317</v>
      </c>
      <c r="AG13" s="172" t="s">
        <v>317</v>
      </c>
      <c r="AH13" s="172" t="s">
        <v>317</v>
      </c>
      <c r="AJ13" s="278" t="s">
        <v>1</v>
      </c>
      <c r="AK13" s="143" t="s">
        <v>352</v>
      </c>
      <c r="AL13" s="72" t="s">
        <v>129</v>
      </c>
      <c r="AM13" s="155" t="s">
        <v>317</v>
      </c>
      <c r="AN13" s="155" t="s">
        <v>317</v>
      </c>
      <c r="AO13" s="155">
        <v>10</v>
      </c>
      <c r="AP13" s="155">
        <v>10</v>
      </c>
      <c r="AQ13" s="155">
        <v>25</v>
      </c>
      <c r="AR13" s="87"/>
      <c r="AS13" s="172" t="s">
        <v>317</v>
      </c>
      <c r="AT13" s="172" t="s">
        <v>317</v>
      </c>
      <c r="AU13" s="172">
        <v>2.0259319286871961E-3</v>
      </c>
      <c r="AV13" s="172">
        <v>1.6980811682798438E-3</v>
      </c>
      <c r="AW13" s="172">
        <v>9.8561009264734861E-4</v>
      </c>
      <c r="AY13" s="278" t="s">
        <v>1</v>
      </c>
      <c r="AZ13" s="143" t="s">
        <v>352</v>
      </c>
      <c r="BA13" s="72" t="s">
        <v>129</v>
      </c>
      <c r="BB13" s="165" t="s">
        <v>317</v>
      </c>
      <c r="BC13" s="165" t="s">
        <v>317</v>
      </c>
      <c r="BD13" s="165" t="s">
        <v>317</v>
      </c>
      <c r="BE13" s="165" t="s">
        <v>317</v>
      </c>
      <c r="BF13" s="165" t="s">
        <v>317</v>
      </c>
    </row>
    <row r="14" spans="1:58" ht="18" customHeight="1" x14ac:dyDescent="0.25">
      <c r="A14" s="278" t="s">
        <v>1</v>
      </c>
      <c r="B14" s="143" t="s">
        <v>355</v>
      </c>
      <c r="C14" s="72" t="s">
        <v>130</v>
      </c>
      <c r="D14" s="155">
        <v>10</v>
      </c>
      <c r="E14" s="155">
        <v>40</v>
      </c>
      <c r="F14" s="155">
        <v>25</v>
      </c>
      <c r="G14" s="155">
        <v>25</v>
      </c>
      <c r="H14" s="155">
        <v>100</v>
      </c>
      <c r="I14" s="62"/>
      <c r="J14" s="155">
        <v>5539</v>
      </c>
      <c r="K14" s="155">
        <v>5125</v>
      </c>
      <c r="L14" s="155">
        <v>4002</v>
      </c>
      <c r="M14" s="155">
        <v>5039</v>
      </c>
      <c r="N14" s="155">
        <v>19705</v>
      </c>
      <c r="O14" s="165">
        <v>1.8053800324968406E-3</v>
      </c>
      <c r="P14" s="165">
        <v>7.8048780487804878E-3</v>
      </c>
      <c r="Q14" s="165">
        <v>6.2468765617191401E-3</v>
      </c>
      <c r="R14" s="165">
        <v>4.9613018456042867E-3</v>
      </c>
      <c r="S14" s="165">
        <v>5.0748540979446838E-3</v>
      </c>
      <c r="U14" s="278" t="s">
        <v>1</v>
      </c>
      <c r="V14" s="143" t="s">
        <v>355</v>
      </c>
      <c r="W14" s="72" t="s">
        <v>130</v>
      </c>
      <c r="X14" s="177">
        <v>10</v>
      </c>
      <c r="Y14" s="177">
        <v>30</v>
      </c>
      <c r="Z14" s="177">
        <v>10</v>
      </c>
      <c r="AA14" s="177" t="s">
        <v>317</v>
      </c>
      <c r="AB14" s="177">
        <v>50</v>
      </c>
      <c r="AC14" s="40"/>
      <c r="AD14" s="172">
        <v>1.8053800324968406E-3</v>
      </c>
      <c r="AE14" s="172">
        <v>5.8536585365853658E-3</v>
      </c>
      <c r="AF14" s="172">
        <v>2.4987506246876563E-3</v>
      </c>
      <c r="AG14" s="172" t="s">
        <v>317</v>
      </c>
      <c r="AH14" s="172">
        <v>2.5374270489723419E-3</v>
      </c>
      <c r="AJ14" s="278" t="s">
        <v>1</v>
      </c>
      <c r="AK14" s="143" t="s">
        <v>355</v>
      </c>
      <c r="AL14" s="72" t="s">
        <v>130</v>
      </c>
      <c r="AM14" s="155" t="s">
        <v>317</v>
      </c>
      <c r="AN14" s="155">
        <v>10</v>
      </c>
      <c r="AO14" s="155">
        <v>15</v>
      </c>
      <c r="AP14" s="155">
        <v>25</v>
      </c>
      <c r="AQ14" s="155">
        <v>50</v>
      </c>
      <c r="AR14" s="87"/>
      <c r="AS14" s="172" t="s">
        <v>317</v>
      </c>
      <c r="AT14" s="172">
        <v>1.9512195121951219E-3</v>
      </c>
      <c r="AU14" s="172">
        <v>3.7481259370314842E-3</v>
      </c>
      <c r="AV14" s="172">
        <v>4.9613018456042867E-3</v>
      </c>
      <c r="AW14" s="172">
        <v>2.5374270489723419E-3</v>
      </c>
      <c r="AY14" s="278" t="s">
        <v>1</v>
      </c>
      <c r="AZ14" s="143" t="s">
        <v>355</v>
      </c>
      <c r="BA14" s="72" t="s">
        <v>130</v>
      </c>
      <c r="BB14" s="165">
        <v>1</v>
      </c>
      <c r="BC14" s="165">
        <v>0.75</v>
      </c>
      <c r="BD14" s="165">
        <v>0.4</v>
      </c>
      <c r="BE14" s="165" t="s">
        <v>317</v>
      </c>
      <c r="BF14" s="165">
        <v>0.5</v>
      </c>
    </row>
    <row r="15" spans="1:58" ht="18" customHeight="1" x14ac:dyDescent="0.25">
      <c r="A15" s="278" t="s">
        <v>1</v>
      </c>
      <c r="B15" s="143" t="s">
        <v>363</v>
      </c>
      <c r="C15" s="72" t="s">
        <v>131</v>
      </c>
      <c r="D15" s="155">
        <v>10</v>
      </c>
      <c r="E15" s="155">
        <v>35</v>
      </c>
      <c r="F15" s="155">
        <v>20</v>
      </c>
      <c r="G15" s="155">
        <v>10</v>
      </c>
      <c r="H15" s="155">
        <v>75</v>
      </c>
      <c r="J15" s="155">
        <v>5909</v>
      </c>
      <c r="K15" s="155">
        <v>5310</v>
      </c>
      <c r="L15" s="155">
        <v>4150</v>
      </c>
      <c r="M15" s="155">
        <v>5002</v>
      </c>
      <c r="N15" s="155">
        <v>20371</v>
      </c>
      <c r="O15" s="165">
        <v>1.6923337282112032E-3</v>
      </c>
      <c r="P15" s="165">
        <v>6.5913370998116763E-3</v>
      </c>
      <c r="Q15" s="165">
        <v>4.8192771084337354E-3</v>
      </c>
      <c r="R15" s="165">
        <v>1.9992003198720512E-3</v>
      </c>
      <c r="S15" s="165">
        <v>3.6817043836826864E-3</v>
      </c>
      <c r="U15" s="278" t="s">
        <v>1</v>
      </c>
      <c r="V15" s="143" t="s">
        <v>363</v>
      </c>
      <c r="W15" s="72" t="s">
        <v>131</v>
      </c>
      <c r="X15" s="177" t="s">
        <v>317</v>
      </c>
      <c r="Y15" s="177">
        <v>25</v>
      </c>
      <c r="Z15" s="177" t="s">
        <v>317</v>
      </c>
      <c r="AA15" s="177" t="s">
        <v>317</v>
      </c>
      <c r="AB15" s="177">
        <v>45</v>
      </c>
      <c r="AC15" s="40"/>
      <c r="AD15" s="172" t="s">
        <v>317</v>
      </c>
      <c r="AE15" s="172">
        <v>4.7080979284369112E-3</v>
      </c>
      <c r="AF15" s="172" t="s">
        <v>317</v>
      </c>
      <c r="AG15" s="172" t="s">
        <v>317</v>
      </c>
      <c r="AH15" s="172">
        <v>2.2090226302096116E-3</v>
      </c>
      <c r="AJ15" s="278" t="s">
        <v>1</v>
      </c>
      <c r="AK15" s="143" t="s">
        <v>363</v>
      </c>
      <c r="AL15" s="72" t="s">
        <v>131</v>
      </c>
      <c r="AM15" s="155" t="s">
        <v>317</v>
      </c>
      <c r="AN15" s="155">
        <v>10</v>
      </c>
      <c r="AO15" s="155">
        <v>15</v>
      </c>
      <c r="AP15" s="155" t="s">
        <v>317</v>
      </c>
      <c r="AQ15" s="155">
        <v>30</v>
      </c>
      <c r="AR15" s="87"/>
      <c r="AS15" s="172" t="s">
        <v>317</v>
      </c>
      <c r="AT15" s="172">
        <v>1.8832391713747645E-3</v>
      </c>
      <c r="AU15" s="172">
        <v>3.6144578313253013E-3</v>
      </c>
      <c r="AV15" s="172" t="s">
        <v>317</v>
      </c>
      <c r="AW15" s="172">
        <v>1.4726817534730745E-3</v>
      </c>
      <c r="AY15" s="278" t="s">
        <v>1</v>
      </c>
      <c r="AZ15" s="143" t="s">
        <v>363</v>
      </c>
      <c r="BA15" s="72" t="s">
        <v>131</v>
      </c>
      <c r="BB15" s="165" t="s">
        <v>317</v>
      </c>
      <c r="BC15" s="165">
        <v>0.7142857142857143</v>
      </c>
      <c r="BD15" s="165" t="s">
        <v>317</v>
      </c>
      <c r="BE15" s="165" t="s">
        <v>317</v>
      </c>
      <c r="BF15" s="165">
        <v>0.6</v>
      </c>
    </row>
    <row r="16" spans="1:58" ht="18" customHeight="1" x14ac:dyDescent="0.25">
      <c r="A16" s="278" t="s">
        <v>1</v>
      </c>
      <c r="B16" s="143" t="s">
        <v>371</v>
      </c>
      <c r="C16" s="72" t="s">
        <v>132</v>
      </c>
      <c r="D16" s="155" t="s">
        <v>317</v>
      </c>
      <c r="E16" s="155" t="s">
        <v>317</v>
      </c>
      <c r="F16" s="155">
        <v>15</v>
      </c>
      <c r="G16" s="155">
        <v>10</v>
      </c>
      <c r="H16" s="155">
        <v>25</v>
      </c>
      <c r="I16" s="62"/>
      <c r="J16" s="155">
        <v>7167</v>
      </c>
      <c r="K16" s="155">
        <v>6167</v>
      </c>
      <c r="L16" s="155">
        <v>4874</v>
      </c>
      <c r="M16" s="155">
        <v>5923</v>
      </c>
      <c r="N16" s="155">
        <v>24131</v>
      </c>
      <c r="O16" s="165" t="s">
        <v>317</v>
      </c>
      <c r="P16" s="165" t="s">
        <v>317</v>
      </c>
      <c r="Q16" s="165">
        <v>3.0775543701272055E-3</v>
      </c>
      <c r="R16" s="165">
        <v>1.6883336147222692E-3</v>
      </c>
      <c r="S16" s="165">
        <v>1.0360117690936968E-3</v>
      </c>
      <c r="U16" s="278" t="s">
        <v>1</v>
      </c>
      <c r="V16" s="143" t="s">
        <v>371</v>
      </c>
      <c r="W16" s="72" t="s">
        <v>132</v>
      </c>
      <c r="X16" s="177" t="s">
        <v>317</v>
      </c>
      <c r="Y16" s="177" t="s">
        <v>317</v>
      </c>
      <c r="Z16" s="177" t="s">
        <v>317</v>
      </c>
      <c r="AA16" s="177" t="s">
        <v>317</v>
      </c>
      <c r="AB16" s="177" t="s">
        <v>317</v>
      </c>
      <c r="AC16" s="40"/>
      <c r="AD16" s="172" t="s">
        <v>317</v>
      </c>
      <c r="AE16" s="172" t="s">
        <v>317</v>
      </c>
      <c r="AF16" s="172" t="s">
        <v>317</v>
      </c>
      <c r="AG16" s="172" t="s">
        <v>317</v>
      </c>
      <c r="AH16" s="172" t="s">
        <v>317</v>
      </c>
      <c r="AJ16" s="278" t="s">
        <v>1</v>
      </c>
      <c r="AK16" s="143" t="s">
        <v>371</v>
      </c>
      <c r="AL16" s="72" t="s">
        <v>132</v>
      </c>
      <c r="AM16" s="155" t="s">
        <v>317</v>
      </c>
      <c r="AN16" s="155" t="s">
        <v>317</v>
      </c>
      <c r="AO16" s="155">
        <v>15</v>
      </c>
      <c r="AP16" s="155" t="s">
        <v>317</v>
      </c>
      <c r="AQ16" s="155">
        <v>25</v>
      </c>
      <c r="AR16" s="87"/>
      <c r="AS16" s="172" t="s">
        <v>317</v>
      </c>
      <c r="AT16" s="172" t="s">
        <v>317</v>
      </c>
      <c r="AU16" s="172">
        <v>3.0775543701272055E-3</v>
      </c>
      <c r="AV16" s="172" t="s">
        <v>317</v>
      </c>
      <c r="AW16" s="172">
        <v>1.0360117690936968E-3</v>
      </c>
      <c r="AY16" s="278" t="s">
        <v>1</v>
      </c>
      <c r="AZ16" s="143" t="s">
        <v>371</v>
      </c>
      <c r="BA16" s="72" t="s">
        <v>132</v>
      </c>
      <c r="BB16" s="165" t="s">
        <v>317</v>
      </c>
      <c r="BC16" s="165" t="s">
        <v>317</v>
      </c>
      <c r="BD16" s="165" t="s">
        <v>317</v>
      </c>
      <c r="BE16" s="165" t="s">
        <v>317</v>
      </c>
      <c r="BF16" s="165" t="s">
        <v>317</v>
      </c>
    </row>
    <row r="17" spans="1:58" ht="18" customHeight="1" x14ac:dyDescent="0.25">
      <c r="A17" s="278" t="s">
        <v>1</v>
      </c>
      <c r="B17" s="143" t="s">
        <v>340</v>
      </c>
      <c r="C17" s="72" t="s">
        <v>133</v>
      </c>
      <c r="D17" s="155" t="s">
        <v>317</v>
      </c>
      <c r="E17" s="155" t="s">
        <v>317</v>
      </c>
      <c r="F17" s="155">
        <v>15</v>
      </c>
      <c r="G17" s="155">
        <v>10</v>
      </c>
      <c r="H17" s="155">
        <v>30</v>
      </c>
      <c r="I17" s="62"/>
      <c r="J17" s="155">
        <v>6895</v>
      </c>
      <c r="K17" s="155">
        <v>6148</v>
      </c>
      <c r="L17" s="155">
        <v>4574</v>
      </c>
      <c r="M17" s="155">
        <v>5191</v>
      </c>
      <c r="N17" s="155">
        <v>22808</v>
      </c>
      <c r="O17" s="165" t="s">
        <v>317</v>
      </c>
      <c r="P17" s="165" t="s">
        <v>317</v>
      </c>
      <c r="Q17" s="165">
        <v>3.279405334499344E-3</v>
      </c>
      <c r="R17" s="165">
        <v>1.9264110961279136E-3</v>
      </c>
      <c r="S17" s="165">
        <v>1.3153279551034725E-3</v>
      </c>
      <c r="U17" s="278" t="s">
        <v>1</v>
      </c>
      <c r="V17" s="143" t="s">
        <v>340</v>
      </c>
      <c r="W17" s="72" t="s">
        <v>133</v>
      </c>
      <c r="X17" s="177" t="s">
        <v>317</v>
      </c>
      <c r="Y17" s="177" t="s">
        <v>317</v>
      </c>
      <c r="Z17" s="177" t="s">
        <v>317</v>
      </c>
      <c r="AA17" s="177" t="s">
        <v>317</v>
      </c>
      <c r="AB17" s="177" t="s">
        <v>317</v>
      </c>
      <c r="AC17" s="40"/>
      <c r="AD17" s="172" t="s">
        <v>317</v>
      </c>
      <c r="AE17" s="172" t="s">
        <v>317</v>
      </c>
      <c r="AF17" s="172" t="s">
        <v>317</v>
      </c>
      <c r="AG17" s="172" t="s">
        <v>317</v>
      </c>
      <c r="AH17" s="172" t="s">
        <v>317</v>
      </c>
      <c r="AJ17" s="278" t="s">
        <v>1</v>
      </c>
      <c r="AK17" s="143" t="s">
        <v>340</v>
      </c>
      <c r="AL17" s="72" t="s">
        <v>133</v>
      </c>
      <c r="AM17" s="155" t="s">
        <v>317</v>
      </c>
      <c r="AN17" s="155" t="s">
        <v>317</v>
      </c>
      <c r="AO17" s="155">
        <v>15</v>
      </c>
      <c r="AP17" s="155">
        <v>10</v>
      </c>
      <c r="AQ17" s="155">
        <v>25</v>
      </c>
      <c r="AR17" s="87"/>
      <c r="AS17" s="172" t="s">
        <v>317</v>
      </c>
      <c r="AT17" s="172" t="s">
        <v>317</v>
      </c>
      <c r="AU17" s="172">
        <v>3.279405334499344E-3</v>
      </c>
      <c r="AV17" s="172">
        <v>1.9264110961279136E-3</v>
      </c>
      <c r="AW17" s="172">
        <v>1.0961066292528936E-3</v>
      </c>
      <c r="AY17" s="278" t="s">
        <v>1</v>
      </c>
      <c r="AZ17" s="143" t="s">
        <v>340</v>
      </c>
      <c r="BA17" s="72" t="s">
        <v>133</v>
      </c>
      <c r="BB17" s="165" t="s">
        <v>317</v>
      </c>
      <c r="BC17" s="165" t="s">
        <v>317</v>
      </c>
      <c r="BD17" s="165" t="s">
        <v>317</v>
      </c>
      <c r="BE17" s="165" t="s">
        <v>317</v>
      </c>
      <c r="BF17" s="165" t="s">
        <v>317</v>
      </c>
    </row>
    <row r="18" spans="1:58" ht="18" customHeight="1" x14ac:dyDescent="0.25">
      <c r="A18" s="278" t="s">
        <v>1</v>
      </c>
      <c r="B18" s="143" t="s">
        <v>344</v>
      </c>
      <c r="C18" s="72" t="s">
        <v>134</v>
      </c>
      <c r="D18" s="155" t="s">
        <v>317</v>
      </c>
      <c r="E18" s="155">
        <v>10</v>
      </c>
      <c r="F18" s="155">
        <v>25</v>
      </c>
      <c r="G18" s="155">
        <v>15</v>
      </c>
      <c r="H18" s="155">
        <v>55</v>
      </c>
      <c r="I18" s="62"/>
      <c r="J18" s="155">
        <v>11468</v>
      </c>
      <c r="K18" s="155">
        <v>9994</v>
      </c>
      <c r="L18" s="155">
        <v>7218</v>
      </c>
      <c r="M18" s="155">
        <v>12332</v>
      </c>
      <c r="N18" s="155">
        <v>41012</v>
      </c>
      <c r="O18" s="165" t="s">
        <v>317</v>
      </c>
      <c r="P18" s="165">
        <v>1.0006003602161296E-3</v>
      </c>
      <c r="Q18" s="165">
        <v>3.4635633139373789E-3</v>
      </c>
      <c r="R18" s="165">
        <v>1.2163477132662991E-3</v>
      </c>
      <c r="S18" s="165">
        <v>1.3410709060762704E-3</v>
      </c>
      <c r="U18" s="278" t="s">
        <v>1</v>
      </c>
      <c r="V18" s="143" t="s">
        <v>344</v>
      </c>
      <c r="W18" s="72" t="s">
        <v>134</v>
      </c>
      <c r="X18" s="177" t="s">
        <v>317</v>
      </c>
      <c r="Y18" s="177" t="s">
        <v>317</v>
      </c>
      <c r="Z18" s="177" t="s">
        <v>317</v>
      </c>
      <c r="AA18" s="177" t="s">
        <v>317</v>
      </c>
      <c r="AB18" s="177">
        <v>10</v>
      </c>
      <c r="AC18" s="40"/>
      <c r="AD18" s="172" t="s">
        <v>317</v>
      </c>
      <c r="AE18" s="172" t="s">
        <v>317</v>
      </c>
      <c r="AF18" s="172" t="s">
        <v>317</v>
      </c>
      <c r="AG18" s="172" t="s">
        <v>317</v>
      </c>
      <c r="AH18" s="172">
        <v>2.4383107383204916E-4</v>
      </c>
      <c r="AJ18" s="278" t="s">
        <v>1</v>
      </c>
      <c r="AK18" s="143" t="s">
        <v>344</v>
      </c>
      <c r="AL18" s="72" t="s">
        <v>134</v>
      </c>
      <c r="AM18" s="155" t="s">
        <v>317</v>
      </c>
      <c r="AN18" s="155" t="s">
        <v>317</v>
      </c>
      <c r="AO18" s="155">
        <v>25</v>
      </c>
      <c r="AP18" s="155">
        <v>10</v>
      </c>
      <c r="AQ18" s="155">
        <v>45</v>
      </c>
      <c r="AR18" s="87"/>
      <c r="AS18" s="172" t="s">
        <v>317</v>
      </c>
      <c r="AT18" s="172" t="s">
        <v>317</v>
      </c>
      <c r="AU18" s="172">
        <v>3.4635633139373789E-3</v>
      </c>
      <c r="AV18" s="172">
        <v>8.1089847551086603E-4</v>
      </c>
      <c r="AW18" s="172">
        <v>1.0972398322442213E-3</v>
      </c>
      <c r="AY18" s="278" t="s">
        <v>1</v>
      </c>
      <c r="AZ18" s="143" t="s">
        <v>344</v>
      </c>
      <c r="BA18" s="72" t="s">
        <v>134</v>
      </c>
      <c r="BB18" s="165" t="s">
        <v>317</v>
      </c>
      <c r="BC18" s="165" t="s">
        <v>317</v>
      </c>
      <c r="BD18" s="165" t="s">
        <v>317</v>
      </c>
      <c r="BE18" s="165" t="s">
        <v>317</v>
      </c>
      <c r="BF18" s="165">
        <v>0.18181818181818182</v>
      </c>
    </row>
    <row r="19" spans="1:58" ht="18" customHeight="1" x14ac:dyDescent="0.25">
      <c r="A19" s="278" t="s">
        <v>1</v>
      </c>
      <c r="B19" s="143" t="s">
        <v>354</v>
      </c>
      <c r="C19" s="72" t="s">
        <v>135</v>
      </c>
      <c r="D19" s="155" t="s">
        <v>317</v>
      </c>
      <c r="E19" s="155" t="s">
        <v>317</v>
      </c>
      <c r="F19" s="155">
        <v>25</v>
      </c>
      <c r="G19" s="155">
        <v>15</v>
      </c>
      <c r="H19" s="155">
        <v>45</v>
      </c>
      <c r="I19" s="62"/>
      <c r="J19" s="155">
        <v>5604</v>
      </c>
      <c r="K19" s="155">
        <v>5634</v>
      </c>
      <c r="L19" s="155">
        <v>4513</v>
      </c>
      <c r="M19" s="155">
        <v>5113</v>
      </c>
      <c r="N19" s="155">
        <v>20864</v>
      </c>
      <c r="O19" s="165" t="s">
        <v>317</v>
      </c>
      <c r="P19" s="165" t="s">
        <v>317</v>
      </c>
      <c r="Q19" s="165">
        <v>5.5395524041657431E-3</v>
      </c>
      <c r="R19" s="165">
        <v>2.9336984158028555E-3</v>
      </c>
      <c r="S19" s="165">
        <v>2.1568251533742333E-3</v>
      </c>
      <c r="U19" s="278" t="s">
        <v>1</v>
      </c>
      <c r="V19" s="143" t="s">
        <v>354</v>
      </c>
      <c r="W19" s="72" t="s">
        <v>135</v>
      </c>
      <c r="X19" s="177" t="s">
        <v>317</v>
      </c>
      <c r="Y19" s="177" t="s">
        <v>317</v>
      </c>
      <c r="Z19" s="177" t="s">
        <v>317</v>
      </c>
      <c r="AA19" s="177" t="s">
        <v>317</v>
      </c>
      <c r="AB19" s="177">
        <v>10</v>
      </c>
      <c r="AC19" s="40"/>
      <c r="AD19" s="172" t="s">
        <v>317</v>
      </c>
      <c r="AE19" s="172" t="s">
        <v>317</v>
      </c>
      <c r="AF19" s="172" t="s">
        <v>317</v>
      </c>
      <c r="AG19" s="172" t="s">
        <v>317</v>
      </c>
      <c r="AH19" s="172">
        <v>4.7929447852760736E-4</v>
      </c>
      <c r="AJ19" s="278" t="s">
        <v>1</v>
      </c>
      <c r="AK19" s="143" t="s">
        <v>354</v>
      </c>
      <c r="AL19" s="72" t="s">
        <v>135</v>
      </c>
      <c r="AM19" s="155" t="s">
        <v>317</v>
      </c>
      <c r="AN19" s="155" t="s">
        <v>317</v>
      </c>
      <c r="AO19" s="155">
        <v>20</v>
      </c>
      <c r="AP19" s="155">
        <v>15</v>
      </c>
      <c r="AQ19" s="155">
        <v>35</v>
      </c>
      <c r="AR19" s="87"/>
      <c r="AS19" s="172" t="s">
        <v>317</v>
      </c>
      <c r="AT19" s="172" t="s">
        <v>317</v>
      </c>
      <c r="AU19" s="172">
        <v>4.4316419233325945E-3</v>
      </c>
      <c r="AV19" s="172">
        <v>2.9336984158028555E-3</v>
      </c>
      <c r="AW19" s="172">
        <v>1.6775306748466258E-3</v>
      </c>
      <c r="AY19" s="278" t="s">
        <v>1</v>
      </c>
      <c r="AZ19" s="143" t="s">
        <v>354</v>
      </c>
      <c r="BA19" s="72" t="s">
        <v>135</v>
      </c>
      <c r="BB19" s="165" t="s">
        <v>317</v>
      </c>
      <c r="BC19" s="165" t="s">
        <v>317</v>
      </c>
      <c r="BD19" s="165" t="s">
        <v>317</v>
      </c>
      <c r="BE19" s="165" t="s">
        <v>317</v>
      </c>
      <c r="BF19" s="165">
        <v>0.22222222222222221</v>
      </c>
    </row>
    <row r="20" spans="1:58" ht="18" customHeight="1" x14ac:dyDescent="0.25">
      <c r="A20" s="278" t="s">
        <v>1</v>
      </c>
      <c r="B20" s="143" t="s">
        <v>356</v>
      </c>
      <c r="C20" s="72" t="s">
        <v>136</v>
      </c>
      <c r="D20" s="155" t="s">
        <v>317</v>
      </c>
      <c r="E20" s="155" t="s">
        <v>317</v>
      </c>
      <c r="F20" s="155">
        <v>20</v>
      </c>
      <c r="G20" s="155">
        <v>15</v>
      </c>
      <c r="H20" s="155">
        <v>50</v>
      </c>
      <c r="I20" s="62"/>
      <c r="J20" s="155">
        <v>7393</v>
      </c>
      <c r="K20" s="155">
        <v>6294</v>
      </c>
      <c r="L20" s="155">
        <v>4905</v>
      </c>
      <c r="M20" s="155">
        <v>5744</v>
      </c>
      <c r="N20" s="155">
        <v>24336</v>
      </c>
      <c r="O20" s="165" t="s">
        <v>317</v>
      </c>
      <c r="P20" s="165" t="s">
        <v>317</v>
      </c>
      <c r="Q20" s="165">
        <v>4.0774719673802246E-3</v>
      </c>
      <c r="R20" s="165">
        <v>2.6114206128133705E-3</v>
      </c>
      <c r="S20" s="165">
        <v>2.0545693622616699E-3</v>
      </c>
      <c r="U20" s="278" t="s">
        <v>1</v>
      </c>
      <c r="V20" s="143" t="s">
        <v>356</v>
      </c>
      <c r="W20" s="72" t="s">
        <v>136</v>
      </c>
      <c r="X20" s="177" t="s">
        <v>317</v>
      </c>
      <c r="Y20" s="177" t="s">
        <v>317</v>
      </c>
      <c r="Z20" s="177" t="s">
        <v>317</v>
      </c>
      <c r="AA20" s="177" t="s">
        <v>317</v>
      </c>
      <c r="AB20" s="177">
        <v>15</v>
      </c>
      <c r="AC20" s="40"/>
      <c r="AD20" s="172" t="s">
        <v>317</v>
      </c>
      <c r="AE20" s="172" t="s">
        <v>317</v>
      </c>
      <c r="AF20" s="172" t="s">
        <v>317</v>
      </c>
      <c r="AG20" s="172" t="s">
        <v>317</v>
      </c>
      <c r="AH20" s="172">
        <v>6.1637080867850099E-4</v>
      </c>
      <c r="AJ20" s="278" t="s">
        <v>1</v>
      </c>
      <c r="AK20" s="143" t="s">
        <v>356</v>
      </c>
      <c r="AL20" s="72" t="s">
        <v>136</v>
      </c>
      <c r="AM20" s="155" t="s">
        <v>317</v>
      </c>
      <c r="AN20" s="155" t="s">
        <v>317</v>
      </c>
      <c r="AO20" s="155">
        <v>20</v>
      </c>
      <c r="AP20" s="155">
        <v>10</v>
      </c>
      <c r="AQ20" s="155">
        <v>35</v>
      </c>
      <c r="AR20" s="87"/>
      <c r="AS20" s="172" t="s">
        <v>317</v>
      </c>
      <c r="AT20" s="172" t="s">
        <v>317</v>
      </c>
      <c r="AU20" s="172">
        <v>4.0774719673802246E-3</v>
      </c>
      <c r="AV20" s="172">
        <v>1.7409470752089136E-3</v>
      </c>
      <c r="AW20" s="172">
        <v>1.438198553583169E-3</v>
      </c>
      <c r="AY20" s="278" t="s">
        <v>1</v>
      </c>
      <c r="AZ20" s="143" t="s">
        <v>356</v>
      </c>
      <c r="BA20" s="72" t="s">
        <v>136</v>
      </c>
      <c r="BB20" s="165" t="s">
        <v>317</v>
      </c>
      <c r="BC20" s="165" t="s">
        <v>317</v>
      </c>
      <c r="BD20" s="165" t="s">
        <v>317</v>
      </c>
      <c r="BE20" s="165" t="s">
        <v>317</v>
      </c>
      <c r="BF20" s="165">
        <v>0.3</v>
      </c>
    </row>
    <row r="21" spans="1:58" ht="18" customHeight="1" x14ac:dyDescent="0.25">
      <c r="A21" s="278" t="s">
        <v>1</v>
      </c>
      <c r="B21" s="143" t="s">
        <v>361</v>
      </c>
      <c r="C21" s="72" t="s">
        <v>137</v>
      </c>
      <c r="D21" s="155" t="s">
        <v>317</v>
      </c>
      <c r="E21" s="155" t="s">
        <v>317</v>
      </c>
      <c r="F21" s="155" t="s">
        <v>317</v>
      </c>
      <c r="G21" s="155" t="s">
        <v>317</v>
      </c>
      <c r="H21" s="155">
        <v>15</v>
      </c>
      <c r="I21" s="62"/>
      <c r="J21" s="155">
        <v>3173</v>
      </c>
      <c r="K21" s="155">
        <v>2941</v>
      </c>
      <c r="L21" s="155">
        <v>2277</v>
      </c>
      <c r="M21" s="155">
        <v>2709</v>
      </c>
      <c r="N21" s="155">
        <v>11100</v>
      </c>
      <c r="O21" s="165" t="s">
        <v>317</v>
      </c>
      <c r="P21" s="165" t="s">
        <v>317</v>
      </c>
      <c r="Q21" s="165" t="s">
        <v>317</v>
      </c>
      <c r="R21" s="165" t="s">
        <v>317</v>
      </c>
      <c r="S21" s="165">
        <v>1.3513513513513514E-3</v>
      </c>
      <c r="U21" s="278" t="s">
        <v>1</v>
      </c>
      <c r="V21" s="143" t="s">
        <v>361</v>
      </c>
      <c r="W21" s="72" t="s">
        <v>137</v>
      </c>
      <c r="X21" s="177" t="s">
        <v>317</v>
      </c>
      <c r="Y21" s="177" t="s">
        <v>317</v>
      </c>
      <c r="Z21" s="177" t="s">
        <v>317</v>
      </c>
      <c r="AA21" s="177" t="s">
        <v>317</v>
      </c>
      <c r="AB21" s="177" t="s">
        <v>317</v>
      </c>
      <c r="AC21" s="40"/>
      <c r="AD21" s="172" t="s">
        <v>317</v>
      </c>
      <c r="AE21" s="172" t="s">
        <v>317</v>
      </c>
      <c r="AF21" s="172" t="s">
        <v>317</v>
      </c>
      <c r="AG21" s="172" t="s">
        <v>317</v>
      </c>
      <c r="AH21" s="172" t="s">
        <v>317</v>
      </c>
      <c r="AJ21" s="278" t="s">
        <v>1</v>
      </c>
      <c r="AK21" s="143" t="s">
        <v>361</v>
      </c>
      <c r="AL21" s="72" t="s">
        <v>137</v>
      </c>
      <c r="AM21" s="155" t="s">
        <v>317</v>
      </c>
      <c r="AN21" s="155" t="s">
        <v>317</v>
      </c>
      <c r="AO21" s="155" t="s">
        <v>317</v>
      </c>
      <c r="AP21" s="155" t="s">
        <v>317</v>
      </c>
      <c r="AQ21" s="155">
        <v>10</v>
      </c>
      <c r="AR21" s="87"/>
      <c r="AS21" s="172" t="s">
        <v>317</v>
      </c>
      <c r="AT21" s="172" t="s">
        <v>317</v>
      </c>
      <c r="AU21" s="172" t="s">
        <v>317</v>
      </c>
      <c r="AV21" s="172" t="s">
        <v>317</v>
      </c>
      <c r="AW21" s="172">
        <v>9.0090090090090091E-4</v>
      </c>
      <c r="AY21" s="278" t="s">
        <v>1</v>
      </c>
      <c r="AZ21" s="143" t="s">
        <v>361</v>
      </c>
      <c r="BA21" s="72" t="s">
        <v>137</v>
      </c>
      <c r="BB21" s="165" t="s">
        <v>317</v>
      </c>
      <c r="BC21" s="165" t="s">
        <v>317</v>
      </c>
      <c r="BD21" s="165" t="s">
        <v>317</v>
      </c>
      <c r="BE21" s="165" t="s">
        <v>317</v>
      </c>
      <c r="BF21" s="165" t="s">
        <v>317</v>
      </c>
    </row>
    <row r="22" spans="1:58" ht="18" customHeight="1" x14ac:dyDescent="0.25">
      <c r="A22" s="278" t="s">
        <v>1</v>
      </c>
      <c r="B22" s="143" t="s">
        <v>365</v>
      </c>
      <c r="C22" s="72" t="s">
        <v>138</v>
      </c>
      <c r="D22" s="155" t="s">
        <v>317</v>
      </c>
      <c r="E22" s="155" t="s">
        <v>317</v>
      </c>
      <c r="F22" s="155">
        <v>15</v>
      </c>
      <c r="G22" s="155">
        <v>10</v>
      </c>
      <c r="H22" s="155">
        <v>30</v>
      </c>
      <c r="I22" s="62"/>
      <c r="J22" s="155">
        <v>6505</v>
      </c>
      <c r="K22" s="155">
        <v>5989</v>
      </c>
      <c r="L22" s="155">
        <v>4687</v>
      </c>
      <c r="M22" s="155">
        <v>5314</v>
      </c>
      <c r="N22" s="155">
        <v>22495</v>
      </c>
      <c r="O22" s="165" t="s">
        <v>317</v>
      </c>
      <c r="P22" s="165" t="s">
        <v>317</v>
      </c>
      <c r="Q22" s="165">
        <v>3.2003413697461063E-3</v>
      </c>
      <c r="R22" s="165">
        <v>1.8818216033120059E-3</v>
      </c>
      <c r="S22" s="165">
        <v>1.3336296954878863E-3</v>
      </c>
      <c r="U22" s="278" t="s">
        <v>1</v>
      </c>
      <c r="V22" s="143" t="s">
        <v>365</v>
      </c>
      <c r="W22" s="72" t="s">
        <v>138</v>
      </c>
      <c r="X22" s="177" t="s">
        <v>317</v>
      </c>
      <c r="Y22" s="177" t="s">
        <v>317</v>
      </c>
      <c r="Z22" s="177" t="s">
        <v>317</v>
      </c>
      <c r="AA22" s="177" t="s">
        <v>317</v>
      </c>
      <c r="AB22" s="177" t="s">
        <v>317</v>
      </c>
      <c r="AC22" s="40"/>
      <c r="AD22" s="172" t="s">
        <v>317</v>
      </c>
      <c r="AE22" s="172" t="s">
        <v>317</v>
      </c>
      <c r="AF22" s="172" t="s">
        <v>317</v>
      </c>
      <c r="AG22" s="172" t="s">
        <v>317</v>
      </c>
      <c r="AH22" s="172" t="s">
        <v>317</v>
      </c>
      <c r="AJ22" s="278" t="s">
        <v>1</v>
      </c>
      <c r="AK22" s="143" t="s">
        <v>365</v>
      </c>
      <c r="AL22" s="72" t="s">
        <v>138</v>
      </c>
      <c r="AM22" s="155" t="s">
        <v>317</v>
      </c>
      <c r="AN22" s="155" t="s">
        <v>317</v>
      </c>
      <c r="AO22" s="155">
        <v>15</v>
      </c>
      <c r="AP22" s="155" t="s">
        <v>317</v>
      </c>
      <c r="AQ22" s="155">
        <v>25</v>
      </c>
      <c r="AR22" s="87"/>
      <c r="AS22" s="172" t="s">
        <v>317</v>
      </c>
      <c r="AT22" s="172" t="s">
        <v>317</v>
      </c>
      <c r="AU22" s="172">
        <v>3.2003413697461063E-3</v>
      </c>
      <c r="AV22" s="172" t="s">
        <v>317</v>
      </c>
      <c r="AW22" s="172">
        <v>1.1113580795732384E-3</v>
      </c>
      <c r="AY22" s="278" t="s">
        <v>1</v>
      </c>
      <c r="AZ22" s="143" t="s">
        <v>365</v>
      </c>
      <c r="BA22" s="72" t="s">
        <v>138</v>
      </c>
      <c r="BB22" s="165" t="s">
        <v>317</v>
      </c>
      <c r="BC22" s="165" t="s">
        <v>317</v>
      </c>
      <c r="BD22" s="165" t="s">
        <v>317</v>
      </c>
      <c r="BE22" s="165" t="s">
        <v>317</v>
      </c>
      <c r="BF22" s="165" t="s">
        <v>317</v>
      </c>
    </row>
    <row r="23" spans="1:58" ht="18" customHeight="1" x14ac:dyDescent="0.25">
      <c r="A23" s="278" t="s">
        <v>1</v>
      </c>
      <c r="B23" s="143" t="s">
        <v>368</v>
      </c>
      <c r="C23" s="72" t="s">
        <v>139</v>
      </c>
      <c r="D23" s="155" t="s">
        <v>317</v>
      </c>
      <c r="E23" s="155" t="s">
        <v>317</v>
      </c>
      <c r="F23" s="155" t="s">
        <v>317</v>
      </c>
      <c r="G23" s="155" t="s">
        <v>317</v>
      </c>
      <c r="H23" s="155">
        <v>15</v>
      </c>
      <c r="I23" s="62"/>
      <c r="J23" s="155">
        <v>3746</v>
      </c>
      <c r="K23" s="155">
        <v>3309</v>
      </c>
      <c r="L23" s="155">
        <v>2482</v>
      </c>
      <c r="M23" s="155">
        <v>4266</v>
      </c>
      <c r="N23" s="155">
        <v>13803</v>
      </c>
      <c r="O23" s="165" t="s">
        <v>317</v>
      </c>
      <c r="P23" s="165" t="s">
        <v>317</v>
      </c>
      <c r="Q23" s="165" t="s">
        <v>317</v>
      </c>
      <c r="R23" s="165" t="s">
        <v>317</v>
      </c>
      <c r="S23" s="165">
        <v>1.0867202782003911E-3</v>
      </c>
      <c r="U23" s="278" t="s">
        <v>1</v>
      </c>
      <c r="V23" s="143" t="s">
        <v>368</v>
      </c>
      <c r="W23" s="72" t="s">
        <v>139</v>
      </c>
      <c r="X23" s="177" t="s">
        <v>317</v>
      </c>
      <c r="Y23" s="177" t="s">
        <v>317</v>
      </c>
      <c r="Z23" s="177" t="s">
        <v>317</v>
      </c>
      <c r="AA23" s="177" t="s">
        <v>317</v>
      </c>
      <c r="AB23" s="177" t="s">
        <v>317</v>
      </c>
      <c r="AC23" s="40"/>
      <c r="AD23" s="172" t="s">
        <v>317</v>
      </c>
      <c r="AE23" s="172" t="s">
        <v>317</v>
      </c>
      <c r="AF23" s="172" t="s">
        <v>317</v>
      </c>
      <c r="AG23" s="172" t="s">
        <v>317</v>
      </c>
      <c r="AH23" s="172" t="s">
        <v>317</v>
      </c>
      <c r="AJ23" s="278" t="s">
        <v>1</v>
      </c>
      <c r="AK23" s="143" t="s">
        <v>368</v>
      </c>
      <c r="AL23" s="72" t="s">
        <v>139</v>
      </c>
      <c r="AM23" s="155" t="s">
        <v>317</v>
      </c>
      <c r="AN23" s="155" t="s">
        <v>317</v>
      </c>
      <c r="AO23" s="155" t="s">
        <v>317</v>
      </c>
      <c r="AP23" s="155" t="s">
        <v>317</v>
      </c>
      <c r="AQ23" s="155">
        <v>15</v>
      </c>
      <c r="AR23" s="87"/>
      <c r="AS23" s="172" t="s">
        <v>317</v>
      </c>
      <c r="AT23" s="172" t="s">
        <v>317</v>
      </c>
      <c r="AU23" s="172" t="s">
        <v>317</v>
      </c>
      <c r="AV23" s="172" t="s">
        <v>317</v>
      </c>
      <c r="AW23" s="172">
        <v>1.0867202782003911E-3</v>
      </c>
      <c r="AY23" s="278" t="s">
        <v>1</v>
      </c>
      <c r="AZ23" s="143" t="s">
        <v>368</v>
      </c>
      <c r="BA23" s="72" t="s">
        <v>139</v>
      </c>
      <c r="BB23" s="165" t="s">
        <v>317</v>
      </c>
      <c r="BC23" s="165" t="s">
        <v>317</v>
      </c>
      <c r="BD23" s="165" t="s">
        <v>317</v>
      </c>
      <c r="BE23" s="165" t="s">
        <v>317</v>
      </c>
      <c r="BF23" s="165" t="s">
        <v>317</v>
      </c>
    </row>
    <row r="24" spans="1:58" ht="18" customHeight="1" x14ac:dyDescent="0.25">
      <c r="A24" s="278" t="s">
        <v>1</v>
      </c>
      <c r="B24" s="143" t="s">
        <v>342</v>
      </c>
      <c r="C24" s="72" t="s">
        <v>140</v>
      </c>
      <c r="D24" s="155" t="s">
        <v>317</v>
      </c>
      <c r="E24" s="155" t="s">
        <v>317</v>
      </c>
      <c r="F24" s="155" t="s">
        <v>317</v>
      </c>
      <c r="G24" s="155">
        <v>10</v>
      </c>
      <c r="H24" s="155">
        <v>20</v>
      </c>
      <c r="I24" s="62"/>
      <c r="J24" s="155">
        <v>5354</v>
      </c>
      <c r="K24" s="155">
        <v>4071</v>
      </c>
      <c r="L24" s="155">
        <v>2747</v>
      </c>
      <c r="M24" s="155">
        <v>3483</v>
      </c>
      <c r="N24" s="155">
        <v>15655</v>
      </c>
      <c r="O24" s="165" t="s">
        <v>317</v>
      </c>
      <c r="P24" s="165" t="s">
        <v>317</v>
      </c>
      <c r="Q24" s="165" t="s">
        <v>317</v>
      </c>
      <c r="R24" s="165">
        <v>2.8710881424059719E-3</v>
      </c>
      <c r="S24" s="165">
        <v>1.2775471095496647E-3</v>
      </c>
      <c r="U24" s="278" t="s">
        <v>1</v>
      </c>
      <c r="V24" s="143" t="s">
        <v>342</v>
      </c>
      <c r="W24" s="72" t="s">
        <v>140</v>
      </c>
      <c r="X24" s="177" t="s">
        <v>317</v>
      </c>
      <c r="Y24" s="177" t="s">
        <v>317</v>
      </c>
      <c r="Z24" s="177" t="s">
        <v>317</v>
      </c>
      <c r="AA24" s="177" t="s">
        <v>317</v>
      </c>
      <c r="AB24" s="177" t="s">
        <v>317</v>
      </c>
      <c r="AC24" s="40"/>
      <c r="AD24" s="172" t="s">
        <v>317</v>
      </c>
      <c r="AE24" s="172" t="s">
        <v>317</v>
      </c>
      <c r="AF24" s="172" t="s">
        <v>317</v>
      </c>
      <c r="AG24" s="172" t="s">
        <v>317</v>
      </c>
      <c r="AH24" s="172" t="s">
        <v>317</v>
      </c>
      <c r="AJ24" s="278" t="s">
        <v>1</v>
      </c>
      <c r="AK24" s="143" t="s">
        <v>342</v>
      </c>
      <c r="AL24" s="72" t="s">
        <v>140</v>
      </c>
      <c r="AM24" s="155" t="s">
        <v>317</v>
      </c>
      <c r="AN24" s="155" t="s">
        <v>317</v>
      </c>
      <c r="AO24" s="155" t="s">
        <v>317</v>
      </c>
      <c r="AP24" s="155">
        <v>10</v>
      </c>
      <c r="AQ24" s="155">
        <v>15</v>
      </c>
      <c r="AR24" s="87"/>
      <c r="AS24" s="172" t="s">
        <v>317</v>
      </c>
      <c r="AT24" s="172" t="s">
        <v>317</v>
      </c>
      <c r="AU24" s="172" t="s">
        <v>317</v>
      </c>
      <c r="AV24" s="172">
        <v>2.8710881424059719E-3</v>
      </c>
      <c r="AW24" s="172">
        <v>9.5816033216224845E-4</v>
      </c>
      <c r="AY24" s="278" t="s">
        <v>1</v>
      </c>
      <c r="AZ24" s="143" t="s">
        <v>342</v>
      </c>
      <c r="BA24" s="72" t="s">
        <v>140</v>
      </c>
      <c r="BB24" s="165" t="s">
        <v>317</v>
      </c>
      <c r="BC24" s="165" t="s">
        <v>317</v>
      </c>
      <c r="BD24" s="165" t="s">
        <v>317</v>
      </c>
      <c r="BE24" s="165" t="s">
        <v>317</v>
      </c>
      <c r="BF24" s="165" t="s">
        <v>317</v>
      </c>
    </row>
    <row r="25" spans="1:58" ht="18" customHeight="1" x14ac:dyDescent="0.25">
      <c r="A25" s="278" t="s">
        <v>1</v>
      </c>
      <c r="B25" s="143" t="s">
        <v>350</v>
      </c>
      <c r="C25" s="72" t="s">
        <v>141</v>
      </c>
      <c r="D25" s="155">
        <v>10</v>
      </c>
      <c r="E25" s="155">
        <v>15</v>
      </c>
      <c r="F25" s="155">
        <v>15</v>
      </c>
      <c r="G25" s="155">
        <v>20</v>
      </c>
      <c r="H25" s="155">
        <v>60</v>
      </c>
      <c r="I25" s="62"/>
      <c r="J25" s="155">
        <v>7718</v>
      </c>
      <c r="K25" s="155">
        <v>6942</v>
      </c>
      <c r="L25" s="155">
        <v>5379</v>
      </c>
      <c r="M25" s="155">
        <v>6502</v>
      </c>
      <c r="N25" s="155">
        <v>26541</v>
      </c>
      <c r="O25" s="165">
        <v>1.295672454003628E-3</v>
      </c>
      <c r="P25" s="165">
        <v>2.16076058772688E-3</v>
      </c>
      <c r="Q25" s="165">
        <v>2.788622420524261E-3</v>
      </c>
      <c r="R25" s="165">
        <v>3.0759766225776685E-3</v>
      </c>
      <c r="S25" s="165">
        <v>2.2606533288120267E-3</v>
      </c>
      <c r="U25" s="278" t="s">
        <v>1</v>
      </c>
      <c r="V25" s="143" t="s">
        <v>350</v>
      </c>
      <c r="W25" s="72" t="s">
        <v>141</v>
      </c>
      <c r="X25" s="177" t="s">
        <v>317</v>
      </c>
      <c r="Y25" s="177">
        <v>10</v>
      </c>
      <c r="Z25" s="177" t="s">
        <v>317</v>
      </c>
      <c r="AA25" s="177" t="s">
        <v>317</v>
      </c>
      <c r="AB25" s="177">
        <v>20</v>
      </c>
      <c r="AC25" s="40"/>
      <c r="AD25" s="172" t="s">
        <v>317</v>
      </c>
      <c r="AE25" s="172">
        <v>1.4405070584845865E-3</v>
      </c>
      <c r="AF25" s="172" t="s">
        <v>317</v>
      </c>
      <c r="AG25" s="172" t="s">
        <v>317</v>
      </c>
      <c r="AH25" s="172">
        <v>7.535511096040089E-4</v>
      </c>
      <c r="AJ25" s="278" t="s">
        <v>1</v>
      </c>
      <c r="AK25" s="143" t="s">
        <v>350</v>
      </c>
      <c r="AL25" s="72" t="s">
        <v>141</v>
      </c>
      <c r="AM25" s="155" t="s">
        <v>317</v>
      </c>
      <c r="AN25" s="155" t="s">
        <v>317</v>
      </c>
      <c r="AO25" s="155">
        <v>15</v>
      </c>
      <c r="AP25" s="155">
        <v>15</v>
      </c>
      <c r="AQ25" s="155">
        <v>40</v>
      </c>
      <c r="AR25" s="87"/>
      <c r="AS25" s="172" t="s">
        <v>317</v>
      </c>
      <c r="AT25" s="172" t="s">
        <v>317</v>
      </c>
      <c r="AU25" s="172">
        <v>2.788622420524261E-3</v>
      </c>
      <c r="AV25" s="172">
        <v>2.3069824669332511E-3</v>
      </c>
      <c r="AW25" s="172">
        <v>1.5071022192080178E-3</v>
      </c>
      <c r="AY25" s="278" t="s">
        <v>1</v>
      </c>
      <c r="AZ25" s="143" t="s">
        <v>350</v>
      </c>
      <c r="BA25" s="72" t="s">
        <v>141</v>
      </c>
      <c r="BB25" s="165" t="s">
        <v>317</v>
      </c>
      <c r="BC25" s="165">
        <v>0.66666666666666663</v>
      </c>
      <c r="BD25" s="165" t="s">
        <v>317</v>
      </c>
      <c r="BE25" s="165" t="s">
        <v>317</v>
      </c>
      <c r="BF25" s="165">
        <v>0.33333333333333331</v>
      </c>
    </row>
    <row r="26" spans="1:58" ht="18" customHeight="1" x14ac:dyDescent="0.25">
      <c r="A26" s="278" t="s">
        <v>1</v>
      </c>
      <c r="B26" s="143" t="s">
        <v>359</v>
      </c>
      <c r="C26" s="72" t="s">
        <v>142</v>
      </c>
      <c r="D26" s="155" t="s">
        <v>317</v>
      </c>
      <c r="E26" s="155">
        <v>10</v>
      </c>
      <c r="F26" s="155" t="s">
        <v>317</v>
      </c>
      <c r="G26" s="155">
        <v>10</v>
      </c>
      <c r="H26" s="155">
        <v>30</v>
      </c>
      <c r="I26" s="62"/>
      <c r="J26" s="155">
        <v>7017</v>
      </c>
      <c r="K26" s="155">
        <v>5082</v>
      </c>
      <c r="L26" s="155">
        <v>3498</v>
      </c>
      <c r="M26" s="155">
        <v>7495</v>
      </c>
      <c r="N26" s="155">
        <v>23092</v>
      </c>
      <c r="O26" s="165" t="s">
        <v>317</v>
      </c>
      <c r="P26" s="165">
        <v>1.9677292404565133E-3</v>
      </c>
      <c r="Q26" s="165" t="s">
        <v>317</v>
      </c>
      <c r="R26" s="165">
        <v>1.33422281521014E-3</v>
      </c>
      <c r="S26" s="165">
        <v>1.2991512212021479E-3</v>
      </c>
      <c r="U26" s="278" t="s">
        <v>1</v>
      </c>
      <c r="V26" s="143" t="s">
        <v>359</v>
      </c>
      <c r="W26" s="72" t="s">
        <v>142</v>
      </c>
      <c r="X26" s="177" t="s">
        <v>317</v>
      </c>
      <c r="Y26" s="177" t="s">
        <v>317</v>
      </c>
      <c r="Z26" s="177" t="s">
        <v>317</v>
      </c>
      <c r="AA26" s="177" t="s">
        <v>317</v>
      </c>
      <c r="AB26" s="177">
        <v>10</v>
      </c>
      <c r="AC26" s="40"/>
      <c r="AD26" s="172" t="s">
        <v>317</v>
      </c>
      <c r="AE26" s="172" t="s">
        <v>317</v>
      </c>
      <c r="AF26" s="172" t="s">
        <v>317</v>
      </c>
      <c r="AG26" s="172" t="s">
        <v>317</v>
      </c>
      <c r="AH26" s="172">
        <v>4.3305040706738266E-4</v>
      </c>
      <c r="AJ26" s="278" t="s">
        <v>1</v>
      </c>
      <c r="AK26" s="143" t="s">
        <v>359</v>
      </c>
      <c r="AL26" s="72" t="s">
        <v>142</v>
      </c>
      <c r="AM26" s="155" t="s">
        <v>317</v>
      </c>
      <c r="AN26" s="155" t="s">
        <v>317</v>
      </c>
      <c r="AO26" s="155" t="s">
        <v>317</v>
      </c>
      <c r="AP26" s="155" t="s">
        <v>317</v>
      </c>
      <c r="AQ26" s="155">
        <v>20</v>
      </c>
      <c r="AR26" s="87"/>
      <c r="AS26" s="172" t="s">
        <v>317</v>
      </c>
      <c r="AT26" s="172" t="s">
        <v>317</v>
      </c>
      <c r="AU26" s="172" t="s">
        <v>317</v>
      </c>
      <c r="AV26" s="172" t="s">
        <v>317</v>
      </c>
      <c r="AW26" s="172">
        <v>8.6610081413476532E-4</v>
      </c>
      <c r="AY26" s="278" t="s">
        <v>1</v>
      </c>
      <c r="AZ26" s="143" t="s">
        <v>359</v>
      </c>
      <c r="BA26" s="72" t="s">
        <v>142</v>
      </c>
      <c r="BB26" s="165" t="s">
        <v>317</v>
      </c>
      <c r="BC26" s="165" t="s">
        <v>317</v>
      </c>
      <c r="BD26" s="165" t="s">
        <v>317</v>
      </c>
      <c r="BE26" s="165" t="s">
        <v>317</v>
      </c>
      <c r="BF26" s="165">
        <v>0.33333333333333331</v>
      </c>
    </row>
    <row r="27" spans="1:58" ht="18" customHeight="1" x14ac:dyDescent="0.25">
      <c r="A27" s="278" t="s">
        <v>1</v>
      </c>
      <c r="B27" s="143" t="s">
        <v>364</v>
      </c>
      <c r="C27" s="72" t="s">
        <v>143</v>
      </c>
      <c r="D27" s="155" t="s">
        <v>317</v>
      </c>
      <c r="E27" s="155">
        <v>15</v>
      </c>
      <c r="F27" s="155">
        <v>15</v>
      </c>
      <c r="G27" s="155">
        <v>10</v>
      </c>
      <c r="H27" s="155">
        <v>45</v>
      </c>
      <c r="I27" s="62"/>
      <c r="J27" s="155">
        <v>7337</v>
      </c>
      <c r="K27" s="155">
        <v>6483</v>
      </c>
      <c r="L27" s="155">
        <v>4991</v>
      </c>
      <c r="M27" s="155">
        <v>6114</v>
      </c>
      <c r="N27" s="155">
        <v>24925</v>
      </c>
      <c r="O27" s="165" t="s">
        <v>317</v>
      </c>
      <c r="P27" s="165">
        <v>2.3137436372049976E-3</v>
      </c>
      <c r="Q27" s="165">
        <v>3.0054097375275496E-3</v>
      </c>
      <c r="R27" s="165">
        <v>1.6355904481517827E-3</v>
      </c>
      <c r="S27" s="165">
        <v>1.8054162487462387E-3</v>
      </c>
      <c r="U27" s="278" t="s">
        <v>1</v>
      </c>
      <c r="V27" s="143" t="s">
        <v>364</v>
      </c>
      <c r="W27" s="72" t="s">
        <v>143</v>
      </c>
      <c r="X27" s="177" t="s">
        <v>317</v>
      </c>
      <c r="Y27" s="177">
        <v>10</v>
      </c>
      <c r="Z27" s="177" t="s">
        <v>317</v>
      </c>
      <c r="AA27" s="177" t="s">
        <v>317</v>
      </c>
      <c r="AB27" s="177">
        <v>10</v>
      </c>
      <c r="AC27" s="40"/>
      <c r="AD27" s="172" t="s">
        <v>317</v>
      </c>
      <c r="AE27" s="172">
        <v>1.5424957581366651E-3</v>
      </c>
      <c r="AF27" s="172" t="s">
        <v>317</v>
      </c>
      <c r="AG27" s="172" t="s">
        <v>317</v>
      </c>
      <c r="AH27" s="172">
        <v>4.0120361083249747E-4</v>
      </c>
      <c r="AJ27" s="278" t="s">
        <v>1</v>
      </c>
      <c r="AK27" s="143" t="s">
        <v>364</v>
      </c>
      <c r="AL27" s="72" t="s">
        <v>143</v>
      </c>
      <c r="AM27" s="155" t="s">
        <v>317</v>
      </c>
      <c r="AN27" s="155" t="s">
        <v>317</v>
      </c>
      <c r="AO27" s="155">
        <v>15</v>
      </c>
      <c r="AP27" s="155">
        <v>10</v>
      </c>
      <c r="AQ27" s="155">
        <v>30</v>
      </c>
      <c r="AR27" s="87"/>
      <c r="AS27" s="172" t="s">
        <v>317</v>
      </c>
      <c r="AT27" s="172" t="s">
        <v>317</v>
      </c>
      <c r="AU27" s="172">
        <v>3.0054097375275496E-3</v>
      </c>
      <c r="AV27" s="172">
        <v>1.6355904481517827E-3</v>
      </c>
      <c r="AW27" s="172">
        <v>1.2036108324974925E-3</v>
      </c>
      <c r="AY27" s="278" t="s">
        <v>1</v>
      </c>
      <c r="AZ27" s="143" t="s">
        <v>364</v>
      </c>
      <c r="BA27" s="72" t="s">
        <v>143</v>
      </c>
      <c r="BB27" s="165" t="s">
        <v>317</v>
      </c>
      <c r="BC27" s="165">
        <v>0.66666666666666663</v>
      </c>
      <c r="BD27" s="165" t="s">
        <v>317</v>
      </c>
      <c r="BE27" s="165" t="s">
        <v>317</v>
      </c>
      <c r="BF27" s="165">
        <v>0.22222222222222221</v>
      </c>
    </row>
    <row r="28" spans="1:58" ht="18" customHeight="1" x14ac:dyDescent="0.25">
      <c r="A28" s="278" t="s">
        <v>1</v>
      </c>
      <c r="B28" s="143" t="s">
        <v>372</v>
      </c>
      <c r="C28" s="72" t="s">
        <v>144</v>
      </c>
      <c r="D28" s="155" t="s">
        <v>317</v>
      </c>
      <c r="E28" s="155" t="s">
        <v>317</v>
      </c>
      <c r="F28" s="155">
        <v>15</v>
      </c>
      <c r="G28" s="155">
        <v>15</v>
      </c>
      <c r="H28" s="155">
        <v>40</v>
      </c>
      <c r="I28" s="62"/>
      <c r="J28" s="155">
        <v>6212</v>
      </c>
      <c r="K28" s="155">
        <v>5152</v>
      </c>
      <c r="L28" s="155">
        <v>3729</v>
      </c>
      <c r="M28" s="155">
        <v>4670</v>
      </c>
      <c r="N28" s="155">
        <v>19763</v>
      </c>
      <c r="O28" s="165" t="s">
        <v>317</v>
      </c>
      <c r="P28" s="165" t="s">
        <v>317</v>
      </c>
      <c r="Q28" s="165">
        <v>4.0225261464199519E-3</v>
      </c>
      <c r="R28" s="165">
        <v>3.2119914346895075E-3</v>
      </c>
      <c r="S28" s="165">
        <v>2.0239842129231391E-3</v>
      </c>
      <c r="U28" s="278" t="s">
        <v>1</v>
      </c>
      <c r="V28" s="143" t="s">
        <v>372</v>
      </c>
      <c r="W28" s="72" t="s">
        <v>144</v>
      </c>
      <c r="X28" s="177" t="s">
        <v>317</v>
      </c>
      <c r="Y28" s="177" t="s">
        <v>317</v>
      </c>
      <c r="Z28" s="177" t="s">
        <v>317</v>
      </c>
      <c r="AA28" s="177" t="s">
        <v>317</v>
      </c>
      <c r="AB28" s="177">
        <v>10</v>
      </c>
      <c r="AC28" s="40"/>
      <c r="AD28" s="172" t="s">
        <v>317</v>
      </c>
      <c r="AE28" s="172" t="s">
        <v>317</v>
      </c>
      <c r="AF28" s="172" t="s">
        <v>317</v>
      </c>
      <c r="AG28" s="172" t="s">
        <v>317</v>
      </c>
      <c r="AH28" s="172">
        <v>5.0599605323078478E-4</v>
      </c>
      <c r="AJ28" s="278" t="s">
        <v>1</v>
      </c>
      <c r="AK28" s="143" t="s">
        <v>372</v>
      </c>
      <c r="AL28" s="72" t="s">
        <v>144</v>
      </c>
      <c r="AM28" s="155" t="s">
        <v>317</v>
      </c>
      <c r="AN28" s="155" t="s">
        <v>317</v>
      </c>
      <c r="AO28" s="155">
        <v>15</v>
      </c>
      <c r="AP28" s="155">
        <v>10</v>
      </c>
      <c r="AQ28" s="155">
        <v>30</v>
      </c>
      <c r="AR28" s="87"/>
      <c r="AS28" s="172" t="s">
        <v>317</v>
      </c>
      <c r="AT28" s="172" t="s">
        <v>317</v>
      </c>
      <c r="AU28" s="172">
        <v>4.0225261464199519E-3</v>
      </c>
      <c r="AV28" s="172">
        <v>2.1413276231263384E-3</v>
      </c>
      <c r="AW28" s="172">
        <v>1.5179881596923545E-3</v>
      </c>
      <c r="AY28" s="278" t="s">
        <v>1</v>
      </c>
      <c r="AZ28" s="143" t="s">
        <v>372</v>
      </c>
      <c r="BA28" s="72" t="s">
        <v>144</v>
      </c>
      <c r="BB28" s="165" t="s">
        <v>317</v>
      </c>
      <c r="BC28" s="165" t="s">
        <v>317</v>
      </c>
      <c r="BD28" s="165" t="s">
        <v>317</v>
      </c>
      <c r="BE28" s="165" t="s">
        <v>317</v>
      </c>
      <c r="BF28" s="165">
        <v>0.25</v>
      </c>
    </row>
    <row r="29" spans="1:58" ht="18" customHeight="1" x14ac:dyDescent="0.25">
      <c r="A29" s="278" t="s">
        <v>1</v>
      </c>
      <c r="B29" s="143" t="s">
        <v>373</v>
      </c>
      <c r="C29" s="72" t="s">
        <v>145</v>
      </c>
      <c r="D29" s="155">
        <v>10</v>
      </c>
      <c r="E29" s="155">
        <v>15</v>
      </c>
      <c r="F29" s="155">
        <v>25</v>
      </c>
      <c r="G29" s="155">
        <v>20</v>
      </c>
      <c r="H29" s="155">
        <v>70</v>
      </c>
      <c r="J29" s="155">
        <v>9346</v>
      </c>
      <c r="K29" s="155">
        <v>8529</v>
      </c>
      <c r="L29" s="155">
        <v>6366</v>
      </c>
      <c r="M29" s="155">
        <v>7650</v>
      </c>
      <c r="N29" s="155">
        <v>31891</v>
      </c>
      <c r="O29" s="165">
        <v>1.0699764605178687E-3</v>
      </c>
      <c r="P29" s="165">
        <v>1.7587055926837848E-3</v>
      </c>
      <c r="Q29" s="165">
        <v>3.927112786679233E-3</v>
      </c>
      <c r="R29" s="165">
        <v>2.6143790849673201E-3</v>
      </c>
      <c r="S29" s="165">
        <v>2.1949766391771972E-3</v>
      </c>
      <c r="U29" s="278" t="s">
        <v>1</v>
      </c>
      <c r="V29" s="143" t="s">
        <v>373</v>
      </c>
      <c r="W29" s="72" t="s">
        <v>145</v>
      </c>
      <c r="X29" s="177" t="s">
        <v>317</v>
      </c>
      <c r="Y29" s="177" t="s">
        <v>317</v>
      </c>
      <c r="Z29" s="177" t="s">
        <v>317</v>
      </c>
      <c r="AA29" s="177" t="s">
        <v>317</v>
      </c>
      <c r="AB29" s="177">
        <v>25</v>
      </c>
      <c r="AC29" s="40"/>
      <c r="AD29" s="172" t="s">
        <v>317</v>
      </c>
      <c r="AE29" s="172" t="s">
        <v>317</v>
      </c>
      <c r="AF29" s="172" t="s">
        <v>317</v>
      </c>
      <c r="AG29" s="172" t="s">
        <v>317</v>
      </c>
      <c r="AH29" s="172">
        <v>7.8392022827757047E-4</v>
      </c>
      <c r="AJ29" s="278" t="s">
        <v>1</v>
      </c>
      <c r="AK29" s="143" t="s">
        <v>373</v>
      </c>
      <c r="AL29" s="72" t="s">
        <v>145</v>
      </c>
      <c r="AM29" s="155" t="s">
        <v>317</v>
      </c>
      <c r="AN29" s="155" t="s">
        <v>317</v>
      </c>
      <c r="AO29" s="155">
        <v>15</v>
      </c>
      <c r="AP29" s="155">
        <v>15</v>
      </c>
      <c r="AQ29" s="155">
        <v>45</v>
      </c>
      <c r="AR29" s="87"/>
      <c r="AS29" s="172" t="s">
        <v>317</v>
      </c>
      <c r="AT29" s="172" t="s">
        <v>317</v>
      </c>
      <c r="AU29" s="172">
        <v>2.3562676720075399E-3</v>
      </c>
      <c r="AV29" s="172">
        <v>1.9607843137254902E-3</v>
      </c>
      <c r="AW29" s="172">
        <v>1.4110564108996268E-3</v>
      </c>
      <c r="AY29" s="278" t="s">
        <v>1</v>
      </c>
      <c r="AZ29" s="143" t="s">
        <v>373</v>
      </c>
      <c r="BA29" s="72" t="s">
        <v>145</v>
      </c>
      <c r="BB29" s="165" t="s">
        <v>317</v>
      </c>
      <c r="BC29" s="165" t="s">
        <v>317</v>
      </c>
      <c r="BD29" s="165" t="s">
        <v>317</v>
      </c>
      <c r="BE29" s="165" t="s">
        <v>317</v>
      </c>
      <c r="BF29" s="165">
        <v>0.35714285714285715</v>
      </c>
    </row>
    <row r="30" spans="1:58" ht="18" customHeight="1" x14ac:dyDescent="0.25">
      <c r="A30" s="278" t="s">
        <v>1</v>
      </c>
      <c r="B30" s="143" t="s">
        <v>376</v>
      </c>
      <c r="C30" s="72" t="s">
        <v>146</v>
      </c>
      <c r="D30" s="155" t="s">
        <v>317</v>
      </c>
      <c r="E30" s="155" t="s">
        <v>317</v>
      </c>
      <c r="F30" s="155">
        <v>10</v>
      </c>
      <c r="G30" s="155" t="s">
        <v>317</v>
      </c>
      <c r="H30" s="155">
        <v>25</v>
      </c>
      <c r="I30" s="62"/>
      <c r="J30" s="155">
        <v>5963</v>
      </c>
      <c r="K30" s="155">
        <v>5198</v>
      </c>
      <c r="L30" s="155">
        <v>4056</v>
      </c>
      <c r="M30" s="155">
        <v>4987</v>
      </c>
      <c r="N30" s="155">
        <v>20204</v>
      </c>
      <c r="O30" s="165" t="s">
        <v>317</v>
      </c>
      <c r="P30" s="165" t="s">
        <v>317</v>
      </c>
      <c r="Q30" s="165">
        <v>2.465483234714004E-3</v>
      </c>
      <c r="R30" s="165" t="s">
        <v>317</v>
      </c>
      <c r="S30" s="165">
        <v>1.2373787368837855E-3</v>
      </c>
      <c r="U30" s="278" t="s">
        <v>1</v>
      </c>
      <c r="V30" s="143" t="s">
        <v>376</v>
      </c>
      <c r="W30" s="72" t="s">
        <v>146</v>
      </c>
      <c r="X30" s="177" t="s">
        <v>317</v>
      </c>
      <c r="Y30" s="177" t="s">
        <v>317</v>
      </c>
      <c r="Z30" s="177" t="s">
        <v>317</v>
      </c>
      <c r="AA30" s="177" t="s">
        <v>317</v>
      </c>
      <c r="AB30" s="177">
        <v>10</v>
      </c>
      <c r="AC30" s="40"/>
      <c r="AD30" s="172" t="s">
        <v>317</v>
      </c>
      <c r="AE30" s="172" t="s">
        <v>317</v>
      </c>
      <c r="AF30" s="172" t="s">
        <v>317</v>
      </c>
      <c r="AG30" s="172" t="s">
        <v>317</v>
      </c>
      <c r="AH30" s="172">
        <v>4.9495149475351418E-4</v>
      </c>
      <c r="AJ30" s="278" t="s">
        <v>1</v>
      </c>
      <c r="AK30" s="143" t="s">
        <v>376</v>
      </c>
      <c r="AL30" s="72" t="s">
        <v>146</v>
      </c>
      <c r="AM30" s="155" t="s">
        <v>317</v>
      </c>
      <c r="AN30" s="155" t="s">
        <v>317</v>
      </c>
      <c r="AO30" s="155" t="s">
        <v>317</v>
      </c>
      <c r="AP30" s="155" t="s">
        <v>317</v>
      </c>
      <c r="AQ30" s="155">
        <v>10</v>
      </c>
      <c r="AR30" s="87"/>
      <c r="AS30" s="172" t="s">
        <v>317</v>
      </c>
      <c r="AT30" s="172" t="s">
        <v>317</v>
      </c>
      <c r="AU30" s="172" t="s">
        <v>317</v>
      </c>
      <c r="AV30" s="172" t="s">
        <v>317</v>
      </c>
      <c r="AW30" s="172">
        <v>4.9495149475351418E-4</v>
      </c>
      <c r="AY30" s="278" t="s">
        <v>1</v>
      </c>
      <c r="AZ30" s="143" t="s">
        <v>376</v>
      </c>
      <c r="BA30" s="72" t="s">
        <v>146</v>
      </c>
      <c r="BB30" s="165" t="s">
        <v>317</v>
      </c>
      <c r="BC30" s="165" t="s">
        <v>317</v>
      </c>
      <c r="BD30" s="165" t="s">
        <v>317</v>
      </c>
      <c r="BE30" s="165" t="s">
        <v>317</v>
      </c>
      <c r="BF30" s="165">
        <v>0.4</v>
      </c>
    </row>
    <row r="31" spans="1:58" ht="18" customHeight="1" x14ac:dyDescent="0.25">
      <c r="A31" s="278" t="s">
        <v>1</v>
      </c>
      <c r="B31" s="143" t="s">
        <v>346</v>
      </c>
      <c r="C31" s="72" t="s">
        <v>147</v>
      </c>
      <c r="D31" s="155">
        <v>45</v>
      </c>
      <c r="E31" s="155">
        <v>50</v>
      </c>
      <c r="F31" s="155">
        <v>30</v>
      </c>
      <c r="G31" s="155">
        <v>20</v>
      </c>
      <c r="H31" s="155">
        <v>145</v>
      </c>
      <c r="I31" s="62"/>
      <c r="J31" s="155">
        <v>6193</v>
      </c>
      <c r="K31" s="155">
        <v>5122</v>
      </c>
      <c r="L31" s="155">
        <v>3304</v>
      </c>
      <c r="M31" s="155">
        <v>3729</v>
      </c>
      <c r="N31" s="155">
        <v>18348</v>
      </c>
      <c r="O31" s="165">
        <v>7.266268367511707E-3</v>
      </c>
      <c r="P31" s="165">
        <v>9.7618117922686452E-3</v>
      </c>
      <c r="Q31" s="165">
        <v>9.0799031476997572E-3</v>
      </c>
      <c r="R31" s="165">
        <v>5.3633681952266025E-3</v>
      </c>
      <c r="S31" s="165">
        <v>7.9027686941356007E-3</v>
      </c>
      <c r="U31" s="278" t="s">
        <v>1</v>
      </c>
      <c r="V31" s="143" t="s">
        <v>346</v>
      </c>
      <c r="W31" s="72" t="s">
        <v>147</v>
      </c>
      <c r="X31" s="177">
        <v>45</v>
      </c>
      <c r="Y31" s="177">
        <v>45</v>
      </c>
      <c r="Z31" s="177">
        <v>10</v>
      </c>
      <c r="AA31" s="177" t="s">
        <v>317</v>
      </c>
      <c r="AB31" s="177">
        <v>105</v>
      </c>
      <c r="AC31" s="40"/>
      <c r="AD31" s="172">
        <v>7.266268367511707E-3</v>
      </c>
      <c r="AE31" s="172">
        <v>8.7856306130417814E-3</v>
      </c>
      <c r="AF31" s="172">
        <v>3.0266343825665859E-3</v>
      </c>
      <c r="AG31" s="172" t="s">
        <v>317</v>
      </c>
      <c r="AH31" s="172">
        <v>5.7226945716154351E-3</v>
      </c>
      <c r="AJ31" s="278" t="s">
        <v>1</v>
      </c>
      <c r="AK31" s="143" t="s">
        <v>346</v>
      </c>
      <c r="AL31" s="72" t="s">
        <v>147</v>
      </c>
      <c r="AM31" s="155" t="s">
        <v>317</v>
      </c>
      <c r="AN31" s="155" t="s">
        <v>317</v>
      </c>
      <c r="AO31" s="155">
        <v>15</v>
      </c>
      <c r="AP31" s="155">
        <v>15</v>
      </c>
      <c r="AQ31" s="155">
        <v>40</v>
      </c>
      <c r="AR31" s="87"/>
      <c r="AS31" s="172" t="s">
        <v>317</v>
      </c>
      <c r="AT31" s="172" t="s">
        <v>317</v>
      </c>
      <c r="AU31" s="172">
        <v>4.5399515738498786E-3</v>
      </c>
      <c r="AV31" s="172">
        <v>4.0225261464199519E-3</v>
      </c>
      <c r="AW31" s="172">
        <v>2.1800741225201656E-3</v>
      </c>
      <c r="AY31" s="278" t="s">
        <v>1</v>
      </c>
      <c r="AZ31" s="143" t="s">
        <v>346</v>
      </c>
      <c r="BA31" s="72" t="s">
        <v>147</v>
      </c>
      <c r="BB31" s="165">
        <v>1</v>
      </c>
      <c r="BC31" s="165">
        <v>0.9</v>
      </c>
      <c r="BD31" s="165">
        <v>0.33333333333333331</v>
      </c>
      <c r="BE31" s="165" t="s">
        <v>317</v>
      </c>
      <c r="BF31" s="165">
        <v>0.72413793103448276</v>
      </c>
    </row>
    <row r="32" spans="1:58" ht="18" customHeight="1" x14ac:dyDescent="0.25">
      <c r="A32" s="278" t="s">
        <v>1</v>
      </c>
      <c r="B32" s="143" t="s">
        <v>347</v>
      </c>
      <c r="C32" s="72" t="s">
        <v>148</v>
      </c>
      <c r="D32" s="155">
        <v>15</v>
      </c>
      <c r="E32" s="155">
        <v>40</v>
      </c>
      <c r="F32" s="155">
        <v>25</v>
      </c>
      <c r="G32" s="155">
        <v>15</v>
      </c>
      <c r="H32" s="155">
        <v>95</v>
      </c>
      <c r="I32" s="62"/>
      <c r="J32" s="155">
        <v>5255</v>
      </c>
      <c r="K32" s="155">
        <v>5054</v>
      </c>
      <c r="L32" s="155">
        <v>3917</v>
      </c>
      <c r="M32" s="155">
        <v>4509</v>
      </c>
      <c r="N32" s="155">
        <v>18735</v>
      </c>
      <c r="O32" s="165">
        <v>2.8544243577545195E-3</v>
      </c>
      <c r="P32" s="165">
        <v>7.9145231499802137E-3</v>
      </c>
      <c r="Q32" s="165">
        <v>6.3824355374010721E-3</v>
      </c>
      <c r="R32" s="165">
        <v>3.3266799733865601E-3</v>
      </c>
      <c r="S32" s="165">
        <v>5.0707232452628769E-3</v>
      </c>
      <c r="U32" s="278" t="s">
        <v>1</v>
      </c>
      <c r="V32" s="143" t="s">
        <v>347</v>
      </c>
      <c r="W32" s="72" t="s">
        <v>148</v>
      </c>
      <c r="X32" s="177">
        <v>15</v>
      </c>
      <c r="Y32" s="177">
        <v>30</v>
      </c>
      <c r="Z32" s="177" t="s">
        <v>317</v>
      </c>
      <c r="AA32" s="177" t="s">
        <v>317</v>
      </c>
      <c r="AB32" s="177">
        <v>55</v>
      </c>
      <c r="AC32" s="40"/>
      <c r="AD32" s="172">
        <v>2.8544243577545195E-3</v>
      </c>
      <c r="AE32" s="172">
        <v>5.9358923624851598E-3</v>
      </c>
      <c r="AF32" s="172" t="s">
        <v>317</v>
      </c>
      <c r="AG32" s="172" t="s">
        <v>317</v>
      </c>
      <c r="AH32" s="172">
        <v>2.9356818788364024E-3</v>
      </c>
      <c r="AJ32" s="278" t="s">
        <v>1</v>
      </c>
      <c r="AK32" s="143" t="s">
        <v>347</v>
      </c>
      <c r="AL32" s="72" t="s">
        <v>148</v>
      </c>
      <c r="AM32" s="155" t="s">
        <v>317</v>
      </c>
      <c r="AN32" s="155">
        <v>10</v>
      </c>
      <c r="AO32" s="155">
        <v>20</v>
      </c>
      <c r="AP32" s="155">
        <v>10</v>
      </c>
      <c r="AQ32" s="155">
        <v>40</v>
      </c>
      <c r="AR32" s="87"/>
      <c r="AS32" s="172" t="s">
        <v>317</v>
      </c>
      <c r="AT32" s="172">
        <v>1.9786307874950534E-3</v>
      </c>
      <c r="AU32" s="172">
        <v>5.1059484299208575E-3</v>
      </c>
      <c r="AV32" s="172">
        <v>2.2177866489243737E-3</v>
      </c>
      <c r="AW32" s="172">
        <v>2.1350413664264745E-3</v>
      </c>
      <c r="AY32" s="278" t="s">
        <v>1</v>
      </c>
      <c r="AZ32" s="143" t="s">
        <v>347</v>
      </c>
      <c r="BA32" s="72" t="s">
        <v>148</v>
      </c>
      <c r="BB32" s="165">
        <v>1</v>
      </c>
      <c r="BC32" s="165">
        <v>0.75</v>
      </c>
      <c r="BD32" s="165" t="s">
        <v>317</v>
      </c>
      <c r="BE32" s="165" t="s">
        <v>317</v>
      </c>
      <c r="BF32" s="165">
        <v>0.57894736842105265</v>
      </c>
    </row>
    <row r="33" spans="1:58" ht="18" customHeight="1" x14ac:dyDescent="0.25">
      <c r="A33" s="278" t="s">
        <v>1</v>
      </c>
      <c r="B33" s="143" t="s">
        <v>351</v>
      </c>
      <c r="C33" s="72" t="s">
        <v>149</v>
      </c>
      <c r="D33" s="155">
        <v>25</v>
      </c>
      <c r="E33" s="155">
        <v>30</v>
      </c>
      <c r="F33" s="155">
        <v>30</v>
      </c>
      <c r="G33" s="155">
        <v>15</v>
      </c>
      <c r="H33" s="155">
        <v>105</v>
      </c>
      <c r="I33" s="62"/>
      <c r="J33" s="155">
        <v>6227</v>
      </c>
      <c r="K33" s="155">
        <v>5751</v>
      </c>
      <c r="L33" s="155">
        <v>4573</v>
      </c>
      <c r="M33" s="155">
        <v>5639</v>
      </c>
      <c r="N33" s="155">
        <v>22190</v>
      </c>
      <c r="O33" s="165">
        <v>4.0147743696804239E-3</v>
      </c>
      <c r="P33" s="165">
        <v>5.2164840897235268E-3</v>
      </c>
      <c r="Q33" s="165">
        <v>6.5602449158101905E-3</v>
      </c>
      <c r="R33" s="165">
        <v>2.6600461074658627E-3</v>
      </c>
      <c r="S33" s="165">
        <v>4.7318611987381704E-3</v>
      </c>
      <c r="U33" s="278" t="s">
        <v>1</v>
      </c>
      <c r="V33" s="143" t="s">
        <v>351</v>
      </c>
      <c r="W33" s="72" t="s">
        <v>149</v>
      </c>
      <c r="X33" s="177">
        <v>25</v>
      </c>
      <c r="Y33" s="177">
        <v>25</v>
      </c>
      <c r="Z33" s="177">
        <v>15</v>
      </c>
      <c r="AA33" s="177">
        <v>10</v>
      </c>
      <c r="AB33" s="177">
        <v>70</v>
      </c>
      <c r="AC33" s="40"/>
      <c r="AD33" s="172">
        <v>4.0147743696804239E-3</v>
      </c>
      <c r="AE33" s="172">
        <v>4.3470700747696052E-3</v>
      </c>
      <c r="AF33" s="172">
        <v>3.2801224579050953E-3</v>
      </c>
      <c r="AG33" s="172">
        <v>1.7733640716439084E-3</v>
      </c>
      <c r="AH33" s="172">
        <v>3.1545741324921135E-3</v>
      </c>
      <c r="AJ33" s="278" t="s">
        <v>1</v>
      </c>
      <c r="AK33" s="143" t="s">
        <v>351</v>
      </c>
      <c r="AL33" s="72" t="s">
        <v>149</v>
      </c>
      <c r="AM33" s="155" t="s">
        <v>317</v>
      </c>
      <c r="AN33" s="155" t="s">
        <v>317</v>
      </c>
      <c r="AO33" s="155">
        <v>20</v>
      </c>
      <c r="AP33" s="155">
        <v>10</v>
      </c>
      <c r="AQ33" s="155">
        <v>30</v>
      </c>
      <c r="AR33" s="87"/>
      <c r="AS33" s="172" t="s">
        <v>317</v>
      </c>
      <c r="AT33" s="172" t="s">
        <v>317</v>
      </c>
      <c r="AU33" s="172">
        <v>4.3734966105401264E-3</v>
      </c>
      <c r="AV33" s="172">
        <v>1.7733640716439084E-3</v>
      </c>
      <c r="AW33" s="172">
        <v>1.3519603424966202E-3</v>
      </c>
      <c r="AY33" s="278" t="s">
        <v>1</v>
      </c>
      <c r="AZ33" s="143" t="s">
        <v>351</v>
      </c>
      <c r="BA33" s="72" t="s">
        <v>149</v>
      </c>
      <c r="BB33" s="165">
        <v>1</v>
      </c>
      <c r="BC33" s="165">
        <v>0.83333333333333337</v>
      </c>
      <c r="BD33" s="165">
        <v>0.5</v>
      </c>
      <c r="BE33" s="165">
        <v>0.66666666666666663</v>
      </c>
      <c r="BF33" s="165">
        <v>0.66666666666666663</v>
      </c>
    </row>
    <row r="34" spans="1:58" ht="18" customHeight="1" x14ac:dyDescent="0.25">
      <c r="A34" s="278" t="s">
        <v>1</v>
      </c>
      <c r="B34" s="143" t="s">
        <v>357</v>
      </c>
      <c r="C34" s="72" t="s">
        <v>150</v>
      </c>
      <c r="D34" s="155">
        <v>35</v>
      </c>
      <c r="E34" s="155">
        <v>60</v>
      </c>
      <c r="F34" s="155">
        <v>45</v>
      </c>
      <c r="G34" s="155">
        <v>35</v>
      </c>
      <c r="H34" s="155">
        <v>175</v>
      </c>
      <c r="I34" s="62"/>
      <c r="J34" s="155">
        <v>7859</v>
      </c>
      <c r="K34" s="155">
        <v>6688</v>
      </c>
      <c r="L34" s="155">
        <v>4829</v>
      </c>
      <c r="M34" s="155">
        <v>5321</v>
      </c>
      <c r="N34" s="155">
        <v>24697</v>
      </c>
      <c r="O34" s="165">
        <v>4.4534928107901771E-3</v>
      </c>
      <c r="P34" s="165">
        <v>8.9712918660287081E-3</v>
      </c>
      <c r="Q34" s="165">
        <v>9.3186995237109129E-3</v>
      </c>
      <c r="R34" s="165">
        <v>6.5777109565871078E-3</v>
      </c>
      <c r="S34" s="165">
        <v>7.0858808762197835E-3</v>
      </c>
      <c r="U34" s="278" t="s">
        <v>1</v>
      </c>
      <c r="V34" s="143" t="s">
        <v>357</v>
      </c>
      <c r="W34" s="72" t="s">
        <v>150</v>
      </c>
      <c r="X34" s="177">
        <v>35</v>
      </c>
      <c r="Y34" s="177">
        <v>50</v>
      </c>
      <c r="Z34" s="177">
        <v>15</v>
      </c>
      <c r="AA34" s="177">
        <v>10</v>
      </c>
      <c r="AB34" s="177">
        <v>110</v>
      </c>
      <c r="AC34" s="40"/>
      <c r="AD34" s="172">
        <v>4.4534928107901771E-3</v>
      </c>
      <c r="AE34" s="172">
        <v>7.4760765550239234E-3</v>
      </c>
      <c r="AF34" s="172">
        <v>3.1062331745703043E-3</v>
      </c>
      <c r="AG34" s="172">
        <v>1.8793459875963165E-3</v>
      </c>
      <c r="AH34" s="172">
        <v>4.4539822650524353E-3</v>
      </c>
      <c r="AJ34" s="278" t="s">
        <v>1</v>
      </c>
      <c r="AK34" s="143" t="s">
        <v>357</v>
      </c>
      <c r="AL34" s="72" t="s">
        <v>150</v>
      </c>
      <c r="AM34" s="155" t="s">
        <v>317</v>
      </c>
      <c r="AN34" s="155">
        <v>10</v>
      </c>
      <c r="AO34" s="155">
        <v>30</v>
      </c>
      <c r="AP34" s="155">
        <v>25</v>
      </c>
      <c r="AQ34" s="155">
        <v>65</v>
      </c>
      <c r="AR34" s="87"/>
      <c r="AS34" s="172" t="s">
        <v>317</v>
      </c>
      <c r="AT34" s="172">
        <v>1.4952153110047847E-3</v>
      </c>
      <c r="AU34" s="172">
        <v>6.2124663491406086E-3</v>
      </c>
      <c r="AV34" s="172">
        <v>4.6983649689907913E-3</v>
      </c>
      <c r="AW34" s="172">
        <v>2.6318986111673482E-3</v>
      </c>
      <c r="AY34" s="278" t="s">
        <v>1</v>
      </c>
      <c r="AZ34" s="143" t="s">
        <v>357</v>
      </c>
      <c r="BA34" s="72" t="s">
        <v>150</v>
      </c>
      <c r="BB34" s="165">
        <v>1</v>
      </c>
      <c r="BC34" s="165">
        <v>0.83333333333333337</v>
      </c>
      <c r="BD34" s="165">
        <v>0.33333333333333331</v>
      </c>
      <c r="BE34" s="165">
        <v>0.2857142857142857</v>
      </c>
      <c r="BF34" s="165">
        <v>0.62857142857142856</v>
      </c>
    </row>
    <row r="35" spans="1:58" ht="18" customHeight="1" x14ac:dyDescent="0.25">
      <c r="A35" s="278" t="s">
        <v>1</v>
      </c>
      <c r="B35" s="143" t="s">
        <v>366</v>
      </c>
      <c r="C35" s="72" t="s">
        <v>151</v>
      </c>
      <c r="D35" s="155">
        <v>105</v>
      </c>
      <c r="E35" s="155">
        <v>120</v>
      </c>
      <c r="F35" s="155">
        <v>55</v>
      </c>
      <c r="G35" s="155">
        <v>45</v>
      </c>
      <c r="H35" s="155">
        <v>325</v>
      </c>
      <c r="I35" s="62"/>
      <c r="J35" s="155">
        <v>19818</v>
      </c>
      <c r="K35" s="155">
        <v>15691</v>
      </c>
      <c r="L35" s="155">
        <v>10433</v>
      </c>
      <c r="M35" s="155">
        <v>12759</v>
      </c>
      <c r="N35" s="155">
        <v>58701</v>
      </c>
      <c r="O35" s="165">
        <v>5.2982137450802297E-3</v>
      </c>
      <c r="P35" s="165">
        <v>7.647696131540373E-3</v>
      </c>
      <c r="Q35" s="165">
        <v>5.27173392121154E-3</v>
      </c>
      <c r="R35" s="165">
        <v>3.5269221725840582E-3</v>
      </c>
      <c r="S35" s="165">
        <v>5.5365325974003846E-3</v>
      </c>
      <c r="U35" s="278" t="s">
        <v>1</v>
      </c>
      <c r="V35" s="143" t="s">
        <v>366</v>
      </c>
      <c r="W35" s="72" t="s">
        <v>151</v>
      </c>
      <c r="X35" s="177">
        <v>105</v>
      </c>
      <c r="Y35" s="177">
        <v>115</v>
      </c>
      <c r="Z35" s="177">
        <v>20</v>
      </c>
      <c r="AA35" s="177">
        <v>10</v>
      </c>
      <c r="AB35" s="177">
        <v>245</v>
      </c>
      <c r="AC35" s="40"/>
      <c r="AD35" s="172">
        <v>5.2982137450802297E-3</v>
      </c>
      <c r="AE35" s="172">
        <v>7.3290421260595248E-3</v>
      </c>
      <c r="AF35" s="172">
        <v>1.9169941531678328E-3</v>
      </c>
      <c r="AG35" s="172">
        <v>7.8376048279645743E-4</v>
      </c>
      <c r="AH35" s="172">
        <v>4.1736938041941367E-3</v>
      </c>
      <c r="AJ35" s="278" t="s">
        <v>1</v>
      </c>
      <c r="AK35" s="143" t="s">
        <v>366</v>
      </c>
      <c r="AL35" s="72" t="s">
        <v>151</v>
      </c>
      <c r="AM35" s="155" t="s">
        <v>317</v>
      </c>
      <c r="AN35" s="155" t="s">
        <v>317</v>
      </c>
      <c r="AO35" s="155">
        <v>35</v>
      </c>
      <c r="AP35" s="155">
        <v>35</v>
      </c>
      <c r="AQ35" s="155">
        <v>80</v>
      </c>
      <c r="AR35" s="87"/>
      <c r="AS35" s="172" t="s">
        <v>317</v>
      </c>
      <c r="AT35" s="172" t="s">
        <v>317</v>
      </c>
      <c r="AU35" s="172">
        <v>3.3547397680437074E-3</v>
      </c>
      <c r="AV35" s="172">
        <v>2.7431616897876008E-3</v>
      </c>
      <c r="AW35" s="172">
        <v>1.3628387932062486E-3</v>
      </c>
      <c r="AY35" s="278" t="s">
        <v>1</v>
      </c>
      <c r="AZ35" s="143" t="s">
        <v>366</v>
      </c>
      <c r="BA35" s="72" t="s">
        <v>151</v>
      </c>
      <c r="BB35" s="165">
        <v>1</v>
      </c>
      <c r="BC35" s="165">
        <v>0.95833333333333337</v>
      </c>
      <c r="BD35" s="165">
        <v>0.36363636363636365</v>
      </c>
      <c r="BE35" s="165">
        <v>0.22222222222222221</v>
      </c>
      <c r="BF35" s="165">
        <v>0.75384615384615383</v>
      </c>
    </row>
    <row r="36" spans="1:58" ht="18" customHeight="1" x14ac:dyDescent="0.25">
      <c r="A36" s="278" t="s">
        <v>1</v>
      </c>
      <c r="B36" s="143" t="s">
        <v>374</v>
      </c>
      <c r="C36" s="72" t="s">
        <v>152</v>
      </c>
      <c r="D36" s="155">
        <v>25</v>
      </c>
      <c r="E36" s="155">
        <v>35</v>
      </c>
      <c r="F36" s="155">
        <v>25</v>
      </c>
      <c r="G36" s="155">
        <v>15</v>
      </c>
      <c r="H36" s="155">
        <v>95</v>
      </c>
      <c r="I36" s="62"/>
      <c r="J36" s="155">
        <v>6108</v>
      </c>
      <c r="K36" s="155">
        <v>5799</v>
      </c>
      <c r="L36" s="155">
        <v>4412</v>
      </c>
      <c r="M36" s="155">
        <v>4990</v>
      </c>
      <c r="N36" s="155">
        <v>21309</v>
      </c>
      <c r="O36" s="165">
        <v>4.0929927963326788E-3</v>
      </c>
      <c r="P36" s="165">
        <v>6.0355233660976029E-3</v>
      </c>
      <c r="Q36" s="165">
        <v>5.6663644605621033E-3</v>
      </c>
      <c r="R36" s="165">
        <v>3.0060120240480962E-3</v>
      </c>
      <c r="S36" s="165">
        <v>4.4582101459477216E-3</v>
      </c>
      <c r="U36" s="278" t="s">
        <v>1</v>
      </c>
      <c r="V36" s="143" t="s">
        <v>374</v>
      </c>
      <c r="W36" s="72" t="s">
        <v>152</v>
      </c>
      <c r="X36" s="177">
        <v>25</v>
      </c>
      <c r="Y36" s="177">
        <v>20</v>
      </c>
      <c r="Z36" s="177" t="s">
        <v>317</v>
      </c>
      <c r="AA36" s="177" t="s">
        <v>317</v>
      </c>
      <c r="AB36" s="177">
        <v>50</v>
      </c>
      <c r="AC36" s="40"/>
      <c r="AD36" s="172">
        <v>4.0929927963326788E-3</v>
      </c>
      <c r="AE36" s="172">
        <v>3.4488704949129159E-3</v>
      </c>
      <c r="AF36" s="172" t="s">
        <v>317</v>
      </c>
      <c r="AG36" s="172" t="s">
        <v>317</v>
      </c>
      <c r="AH36" s="172">
        <v>2.3464263926040638E-3</v>
      </c>
      <c r="AJ36" s="278" t="s">
        <v>1</v>
      </c>
      <c r="AK36" s="143" t="s">
        <v>374</v>
      </c>
      <c r="AL36" s="72" t="s">
        <v>152</v>
      </c>
      <c r="AM36" s="155" t="s">
        <v>317</v>
      </c>
      <c r="AN36" s="155">
        <v>15</v>
      </c>
      <c r="AO36" s="155">
        <v>20</v>
      </c>
      <c r="AP36" s="155">
        <v>10</v>
      </c>
      <c r="AQ36" s="155">
        <v>45</v>
      </c>
      <c r="AR36" s="87"/>
      <c r="AS36" s="172" t="s">
        <v>317</v>
      </c>
      <c r="AT36" s="172">
        <v>2.5866528711846869E-3</v>
      </c>
      <c r="AU36" s="172">
        <v>4.5330915684496827E-3</v>
      </c>
      <c r="AV36" s="172">
        <v>2.004008016032064E-3</v>
      </c>
      <c r="AW36" s="172">
        <v>2.1117837533436577E-3</v>
      </c>
      <c r="AY36" s="278" t="s">
        <v>1</v>
      </c>
      <c r="AZ36" s="143" t="s">
        <v>374</v>
      </c>
      <c r="BA36" s="72" t="s">
        <v>152</v>
      </c>
      <c r="BB36" s="165">
        <v>1</v>
      </c>
      <c r="BC36" s="165">
        <v>0.5714285714285714</v>
      </c>
      <c r="BD36" s="165" t="s">
        <v>317</v>
      </c>
      <c r="BE36" s="165" t="s">
        <v>317</v>
      </c>
      <c r="BF36" s="165">
        <v>0.52631578947368418</v>
      </c>
    </row>
    <row r="37" spans="1:58" ht="18" customHeight="1" x14ac:dyDescent="0.25">
      <c r="A37" s="278" t="s">
        <v>1</v>
      </c>
      <c r="B37" s="143" t="s">
        <v>375</v>
      </c>
      <c r="C37" s="72" t="s">
        <v>153</v>
      </c>
      <c r="D37" s="155">
        <v>30</v>
      </c>
      <c r="E37" s="155">
        <v>45</v>
      </c>
      <c r="F37" s="155">
        <v>20</v>
      </c>
      <c r="G37" s="155">
        <v>25</v>
      </c>
      <c r="H37" s="155">
        <v>115</v>
      </c>
      <c r="I37" s="62"/>
      <c r="J37" s="155">
        <v>6311</v>
      </c>
      <c r="K37" s="155">
        <v>5367</v>
      </c>
      <c r="L37" s="155">
        <v>3785</v>
      </c>
      <c r="M37" s="155">
        <v>4342</v>
      </c>
      <c r="N37" s="155">
        <v>19805</v>
      </c>
      <c r="O37" s="165">
        <v>4.7536048169862146E-3</v>
      </c>
      <c r="P37" s="165">
        <v>8.3845723868082728E-3</v>
      </c>
      <c r="Q37" s="165">
        <v>5.2840158520475562E-3</v>
      </c>
      <c r="R37" s="165">
        <v>5.7577153385536617E-3</v>
      </c>
      <c r="S37" s="165">
        <v>5.8066144912900779E-3</v>
      </c>
      <c r="U37" s="278" t="s">
        <v>1</v>
      </c>
      <c r="V37" s="143" t="s">
        <v>375</v>
      </c>
      <c r="W37" s="72" t="s">
        <v>153</v>
      </c>
      <c r="X37" s="177">
        <v>30</v>
      </c>
      <c r="Y37" s="177">
        <v>40</v>
      </c>
      <c r="Z37" s="177">
        <v>15</v>
      </c>
      <c r="AA37" s="177">
        <v>10</v>
      </c>
      <c r="AB37" s="177">
        <v>100</v>
      </c>
      <c r="AC37" s="40"/>
      <c r="AD37" s="172">
        <v>4.7536048169862146E-3</v>
      </c>
      <c r="AE37" s="172">
        <v>7.4529532327184643E-3</v>
      </c>
      <c r="AF37" s="172">
        <v>3.9630118890356669E-3</v>
      </c>
      <c r="AG37" s="172">
        <v>2.3030861354214646E-3</v>
      </c>
      <c r="AH37" s="172">
        <v>5.0492299924261548E-3</v>
      </c>
      <c r="AJ37" s="278" t="s">
        <v>1</v>
      </c>
      <c r="AK37" s="143" t="s">
        <v>375</v>
      </c>
      <c r="AL37" s="72" t="s">
        <v>153</v>
      </c>
      <c r="AM37" s="155" t="s">
        <v>317</v>
      </c>
      <c r="AN37" s="155" t="s">
        <v>317</v>
      </c>
      <c r="AO37" s="155" t="s">
        <v>317</v>
      </c>
      <c r="AP37" s="155">
        <v>10</v>
      </c>
      <c r="AQ37" s="155">
        <v>20</v>
      </c>
      <c r="AR37" s="87"/>
      <c r="AS37" s="172" t="s">
        <v>317</v>
      </c>
      <c r="AT37" s="172" t="s">
        <v>317</v>
      </c>
      <c r="AU37" s="172" t="s">
        <v>317</v>
      </c>
      <c r="AV37" s="172">
        <v>2.3030861354214646E-3</v>
      </c>
      <c r="AW37" s="172">
        <v>1.009845998485231E-3</v>
      </c>
      <c r="AY37" s="278" t="s">
        <v>1</v>
      </c>
      <c r="AZ37" s="143" t="s">
        <v>375</v>
      </c>
      <c r="BA37" s="72" t="s">
        <v>153</v>
      </c>
      <c r="BB37" s="165">
        <v>1</v>
      </c>
      <c r="BC37" s="165">
        <v>0.88888888888888884</v>
      </c>
      <c r="BD37" s="165">
        <v>0.75</v>
      </c>
      <c r="BE37" s="165">
        <v>0.4</v>
      </c>
      <c r="BF37" s="165">
        <v>0.86956521739130432</v>
      </c>
    </row>
    <row r="38" spans="1:58" ht="18" customHeight="1" x14ac:dyDescent="0.25">
      <c r="A38" s="278" t="s">
        <v>1</v>
      </c>
      <c r="B38" s="143" t="s">
        <v>338</v>
      </c>
      <c r="C38" s="72" t="s">
        <v>154</v>
      </c>
      <c r="D38" s="155">
        <v>35</v>
      </c>
      <c r="E38" s="155">
        <v>70</v>
      </c>
      <c r="F38" s="155">
        <v>30</v>
      </c>
      <c r="G38" s="155">
        <v>15</v>
      </c>
      <c r="H38" s="155">
        <v>145</v>
      </c>
      <c r="I38" s="62"/>
      <c r="J38" s="155">
        <v>9183</v>
      </c>
      <c r="K38" s="155">
        <v>7695</v>
      </c>
      <c r="L38" s="155">
        <v>5601</v>
      </c>
      <c r="M38" s="155">
        <v>6843</v>
      </c>
      <c r="N38" s="155">
        <v>29322</v>
      </c>
      <c r="O38" s="165">
        <v>3.8113906130894043E-3</v>
      </c>
      <c r="P38" s="165">
        <v>9.0968161143599735E-3</v>
      </c>
      <c r="Q38" s="165">
        <v>5.3561863952865559E-3</v>
      </c>
      <c r="R38" s="165">
        <v>2.1920210434020165E-3</v>
      </c>
      <c r="S38" s="165">
        <v>4.9450924220721644E-3</v>
      </c>
      <c r="U38" s="278" t="s">
        <v>1</v>
      </c>
      <c r="V38" s="143" t="s">
        <v>338</v>
      </c>
      <c r="W38" s="72" t="s">
        <v>154</v>
      </c>
      <c r="X38" s="177">
        <v>25</v>
      </c>
      <c r="Y38" s="177">
        <v>50</v>
      </c>
      <c r="Z38" s="177">
        <v>10</v>
      </c>
      <c r="AA38" s="177" t="s">
        <v>317</v>
      </c>
      <c r="AB38" s="177">
        <v>85</v>
      </c>
      <c r="AC38" s="40"/>
      <c r="AD38" s="172">
        <v>2.7224218664924317E-3</v>
      </c>
      <c r="AE38" s="172">
        <v>6.4977257959714096E-3</v>
      </c>
      <c r="AF38" s="172">
        <v>1.7853954650955187E-3</v>
      </c>
      <c r="AG38" s="172" t="s">
        <v>317</v>
      </c>
      <c r="AH38" s="172">
        <v>2.8988472819043722E-3</v>
      </c>
      <c r="AJ38" s="278" t="s">
        <v>1</v>
      </c>
      <c r="AK38" s="143" t="s">
        <v>338</v>
      </c>
      <c r="AL38" s="72" t="s">
        <v>154</v>
      </c>
      <c r="AM38" s="155">
        <v>10</v>
      </c>
      <c r="AN38" s="155">
        <v>20</v>
      </c>
      <c r="AO38" s="155">
        <v>20</v>
      </c>
      <c r="AP38" s="155">
        <v>10</v>
      </c>
      <c r="AQ38" s="155">
        <v>60</v>
      </c>
      <c r="AR38" s="87"/>
      <c r="AS38" s="172">
        <v>1.0889687465969727E-3</v>
      </c>
      <c r="AT38" s="172">
        <v>2.5990903183885639E-3</v>
      </c>
      <c r="AU38" s="172">
        <v>3.5707909301910374E-3</v>
      </c>
      <c r="AV38" s="172">
        <v>1.4613473622680112E-3</v>
      </c>
      <c r="AW38" s="172">
        <v>2.0462451401677922E-3</v>
      </c>
      <c r="AY38" s="278" t="s">
        <v>1</v>
      </c>
      <c r="AZ38" s="143" t="s">
        <v>338</v>
      </c>
      <c r="BA38" s="72" t="s">
        <v>154</v>
      </c>
      <c r="BB38" s="165">
        <v>0.7142857142857143</v>
      </c>
      <c r="BC38" s="165">
        <v>0.7142857142857143</v>
      </c>
      <c r="BD38" s="165">
        <v>0.33333333333333331</v>
      </c>
      <c r="BE38" s="165" t="s">
        <v>317</v>
      </c>
      <c r="BF38" s="165">
        <v>0.58620689655172409</v>
      </c>
    </row>
    <row r="39" spans="1:58" ht="18" customHeight="1" x14ac:dyDescent="0.25">
      <c r="A39" s="278" t="s">
        <v>1</v>
      </c>
      <c r="B39" s="143" t="s">
        <v>339</v>
      </c>
      <c r="C39" s="72" t="s">
        <v>38</v>
      </c>
      <c r="D39" s="155">
        <v>45</v>
      </c>
      <c r="E39" s="155">
        <v>110</v>
      </c>
      <c r="F39" s="155">
        <v>35</v>
      </c>
      <c r="G39" s="155">
        <v>20</v>
      </c>
      <c r="H39" s="155">
        <v>210</v>
      </c>
      <c r="I39" s="62"/>
      <c r="J39" s="155">
        <v>7869</v>
      </c>
      <c r="K39" s="155">
        <v>6600</v>
      </c>
      <c r="L39" s="155">
        <v>4955</v>
      </c>
      <c r="M39" s="155">
        <v>6225</v>
      </c>
      <c r="N39" s="155">
        <v>25649</v>
      </c>
      <c r="O39" s="165">
        <v>5.7186427754479605E-3</v>
      </c>
      <c r="P39" s="165">
        <v>1.6666666666666666E-2</v>
      </c>
      <c r="Q39" s="165">
        <v>7.0635721493440967E-3</v>
      </c>
      <c r="R39" s="165">
        <v>3.2128514056224901E-3</v>
      </c>
      <c r="S39" s="165">
        <v>8.1874537018987101E-3</v>
      </c>
      <c r="U39" s="278" t="s">
        <v>1</v>
      </c>
      <c r="V39" s="143" t="s">
        <v>339</v>
      </c>
      <c r="W39" s="72" t="s">
        <v>38</v>
      </c>
      <c r="X39" s="177">
        <v>30</v>
      </c>
      <c r="Y39" s="177">
        <v>95</v>
      </c>
      <c r="Z39" s="177">
        <v>20</v>
      </c>
      <c r="AA39" s="177" t="s">
        <v>317</v>
      </c>
      <c r="AB39" s="177">
        <v>150</v>
      </c>
      <c r="AC39" s="40"/>
      <c r="AD39" s="172">
        <v>3.812428516965307E-3</v>
      </c>
      <c r="AE39" s="172">
        <v>1.4393939393939395E-2</v>
      </c>
      <c r="AF39" s="172">
        <v>4.0363269424823411E-3</v>
      </c>
      <c r="AG39" s="172" t="s">
        <v>317</v>
      </c>
      <c r="AH39" s="172">
        <v>5.8481812156419358E-3</v>
      </c>
      <c r="AJ39" s="278" t="s">
        <v>1</v>
      </c>
      <c r="AK39" s="143" t="s">
        <v>339</v>
      </c>
      <c r="AL39" s="72" t="s">
        <v>38</v>
      </c>
      <c r="AM39" s="155">
        <v>10</v>
      </c>
      <c r="AN39" s="155">
        <v>15</v>
      </c>
      <c r="AO39" s="155">
        <v>15</v>
      </c>
      <c r="AP39" s="155">
        <v>15</v>
      </c>
      <c r="AQ39" s="155">
        <v>60</v>
      </c>
      <c r="AR39" s="87"/>
      <c r="AS39" s="172">
        <v>1.2708095056551023E-3</v>
      </c>
      <c r="AT39" s="172">
        <v>2.2727272727272726E-3</v>
      </c>
      <c r="AU39" s="172">
        <v>3.0272452068617556E-3</v>
      </c>
      <c r="AV39" s="172">
        <v>2.4096385542168677E-3</v>
      </c>
      <c r="AW39" s="172">
        <v>2.3392724862567743E-3</v>
      </c>
      <c r="AY39" s="278" t="s">
        <v>1</v>
      </c>
      <c r="AZ39" s="143" t="s">
        <v>339</v>
      </c>
      <c r="BA39" s="72" t="s">
        <v>38</v>
      </c>
      <c r="BB39" s="165">
        <v>0.66666666666666663</v>
      </c>
      <c r="BC39" s="165">
        <v>0.86363636363636365</v>
      </c>
      <c r="BD39" s="165">
        <v>0.5714285714285714</v>
      </c>
      <c r="BE39" s="165" t="s">
        <v>317</v>
      </c>
      <c r="BF39" s="165">
        <v>0.7142857142857143</v>
      </c>
    </row>
    <row r="40" spans="1:58" ht="18" customHeight="1" x14ac:dyDescent="0.25">
      <c r="A40" s="278" t="s">
        <v>1</v>
      </c>
      <c r="B40" s="143" t="s">
        <v>343</v>
      </c>
      <c r="C40" s="72" t="s">
        <v>155</v>
      </c>
      <c r="D40" s="155" t="s">
        <v>317</v>
      </c>
      <c r="E40" s="155" t="s">
        <v>317</v>
      </c>
      <c r="F40" s="155">
        <v>10</v>
      </c>
      <c r="G40" s="155" t="s">
        <v>317</v>
      </c>
      <c r="H40" s="155">
        <v>20</v>
      </c>
      <c r="I40" s="62"/>
      <c r="J40" s="155">
        <v>7315</v>
      </c>
      <c r="K40" s="155">
        <v>6445</v>
      </c>
      <c r="L40" s="155">
        <v>4450</v>
      </c>
      <c r="M40" s="155">
        <v>5790</v>
      </c>
      <c r="N40" s="155">
        <v>24000</v>
      </c>
      <c r="O40" s="165" t="s">
        <v>317</v>
      </c>
      <c r="P40" s="165" t="s">
        <v>317</v>
      </c>
      <c r="Q40" s="165">
        <v>2.2471910112359553E-3</v>
      </c>
      <c r="R40" s="165" t="s">
        <v>317</v>
      </c>
      <c r="S40" s="165">
        <v>8.3333333333333339E-4</v>
      </c>
      <c r="U40" s="278" t="s">
        <v>1</v>
      </c>
      <c r="V40" s="143" t="s">
        <v>343</v>
      </c>
      <c r="W40" s="72" t="s">
        <v>155</v>
      </c>
      <c r="X40" s="177" t="s">
        <v>317</v>
      </c>
      <c r="Y40" s="177" t="s">
        <v>317</v>
      </c>
      <c r="Z40" s="177" t="s">
        <v>317</v>
      </c>
      <c r="AA40" s="177" t="s">
        <v>317</v>
      </c>
      <c r="AB40" s="177" t="s">
        <v>317</v>
      </c>
      <c r="AC40" s="40"/>
      <c r="AD40" s="172" t="s">
        <v>317</v>
      </c>
      <c r="AE40" s="172" t="s">
        <v>317</v>
      </c>
      <c r="AF40" s="172" t="s">
        <v>317</v>
      </c>
      <c r="AG40" s="172" t="s">
        <v>317</v>
      </c>
      <c r="AH40" s="172" t="s">
        <v>317</v>
      </c>
      <c r="AJ40" s="278" t="s">
        <v>1</v>
      </c>
      <c r="AK40" s="143" t="s">
        <v>343</v>
      </c>
      <c r="AL40" s="72" t="s">
        <v>155</v>
      </c>
      <c r="AM40" s="155" t="s">
        <v>317</v>
      </c>
      <c r="AN40" s="155" t="s">
        <v>317</v>
      </c>
      <c r="AO40" s="155">
        <v>10</v>
      </c>
      <c r="AP40" s="155" t="s">
        <v>317</v>
      </c>
      <c r="AQ40" s="155">
        <v>15</v>
      </c>
      <c r="AR40" s="87"/>
      <c r="AS40" s="172" t="s">
        <v>317</v>
      </c>
      <c r="AT40" s="172" t="s">
        <v>317</v>
      </c>
      <c r="AU40" s="172">
        <v>2.2471910112359553E-3</v>
      </c>
      <c r="AV40" s="172" t="s">
        <v>317</v>
      </c>
      <c r="AW40" s="172">
        <v>6.2500000000000001E-4</v>
      </c>
      <c r="AY40" s="278" t="s">
        <v>1</v>
      </c>
      <c r="AZ40" s="143" t="s">
        <v>343</v>
      </c>
      <c r="BA40" s="72" t="s">
        <v>155</v>
      </c>
      <c r="BB40" s="165" t="s">
        <v>317</v>
      </c>
      <c r="BC40" s="165" t="s">
        <v>317</v>
      </c>
      <c r="BD40" s="165" t="s">
        <v>317</v>
      </c>
      <c r="BE40" s="165" t="s">
        <v>317</v>
      </c>
      <c r="BF40" s="165" t="s">
        <v>317</v>
      </c>
    </row>
    <row r="41" spans="1:58" ht="18" customHeight="1" x14ac:dyDescent="0.25">
      <c r="A41" s="278" t="s">
        <v>1</v>
      </c>
      <c r="B41" s="143" t="s">
        <v>353</v>
      </c>
      <c r="C41" s="72" t="s">
        <v>156</v>
      </c>
      <c r="D41" s="155" t="s">
        <v>317</v>
      </c>
      <c r="E41" s="155" t="s">
        <v>317</v>
      </c>
      <c r="F41" s="155">
        <v>15</v>
      </c>
      <c r="G41" s="155">
        <v>10</v>
      </c>
      <c r="H41" s="155">
        <v>30</v>
      </c>
      <c r="I41" s="62"/>
      <c r="J41" s="155">
        <v>7643</v>
      </c>
      <c r="K41" s="155">
        <v>7017</v>
      </c>
      <c r="L41" s="155">
        <v>5103</v>
      </c>
      <c r="M41" s="155">
        <v>6157</v>
      </c>
      <c r="N41" s="155">
        <v>25920</v>
      </c>
      <c r="O41" s="165" t="s">
        <v>317</v>
      </c>
      <c r="P41" s="165" t="s">
        <v>317</v>
      </c>
      <c r="Q41" s="165">
        <v>2.9394473838918285E-3</v>
      </c>
      <c r="R41" s="165">
        <v>1.6241676140977749E-3</v>
      </c>
      <c r="S41" s="165">
        <v>1.1574074074074073E-3</v>
      </c>
      <c r="U41" s="278" t="s">
        <v>1</v>
      </c>
      <c r="V41" s="143" t="s">
        <v>353</v>
      </c>
      <c r="W41" s="72" t="s">
        <v>156</v>
      </c>
      <c r="X41" s="177" t="s">
        <v>317</v>
      </c>
      <c r="Y41" s="177" t="s">
        <v>317</v>
      </c>
      <c r="Z41" s="177" t="s">
        <v>317</v>
      </c>
      <c r="AA41" s="177" t="s">
        <v>317</v>
      </c>
      <c r="AB41" s="177" t="s">
        <v>317</v>
      </c>
      <c r="AC41" s="40"/>
      <c r="AD41" s="172" t="s">
        <v>317</v>
      </c>
      <c r="AE41" s="172" t="s">
        <v>317</v>
      </c>
      <c r="AF41" s="172" t="s">
        <v>317</v>
      </c>
      <c r="AG41" s="172" t="s">
        <v>317</v>
      </c>
      <c r="AH41" s="172" t="s">
        <v>317</v>
      </c>
      <c r="AJ41" s="278" t="s">
        <v>1</v>
      </c>
      <c r="AK41" s="143" t="s">
        <v>353</v>
      </c>
      <c r="AL41" s="72" t="s">
        <v>156</v>
      </c>
      <c r="AM41" s="155" t="s">
        <v>317</v>
      </c>
      <c r="AN41" s="155" t="s">
        <v>317</v>
      </c>
      <c r="AO41" s="155">
        <v>15</v>
      </c>
      <c r="AP41" s="155" t="s">
        <v>317</v>
      </c>
      <c r="AQ41" s="155">
        <v>25</v>
      </c>
      <c r="AR41" s="87"/>
      <c r="AS41" s="172" t="s">
        <v>317</v>
      </c>
      <c r="AT41" s="172" t="s">
        <v>317</v>
      </c>
      <c r="AU41" s="172">
        <v>2.9394473838918285E-3</v>
      </c>
      <c r="AV41" s="172" t="s">
        <v>317</v>
      </c>
      <c r="AW41" s="172">
        <v>9.6450617283950612E-4</v>
      </c>
      <c r="AY41" s="278" t="s">
        <v>1</v>
      </c>
      <c r="AZ41" s="143" t="s">
        <v>353</v>
      </c>
      <c r="BA41" s="72" t="s">
        <v>156</v>
      </c>
      <c r="BB41" s="165" t="s">
        <v>317</v>
      </c>
      <c r="BC41" s="165" t="s">
        <v>317</v>
      </c>
      <c r="BD41" s="165" t="s">
        <v>317</v>
      </c>
      <c r="BE41" s="165" t="s">
        <v>317</v>
      </c>
      <c r="BF41" s="165" t="s">
        <v>317</v>
      </c>
    </row>
    <row r="42" spans="1:58" ht="18" customHeight="1" x14ac:dyDescent="0.25">
      <c r="A42" s="278" t="s">
        <v>1</v>
      </c>
      <c r="B42" s="143" t="s">
        <v>360</v>
      </c>
      <c r="C42" s="72" t="s">
        <v>157</v>
      </c>
      <c r="D42" s="155">
        <v>45</v>
      </c>
      <c r="E42" s="155">
        <v>75</v>
      </c>
      <c r="F42" s="155">
        <v>30</v>
      </c>
      <c r="G42" s="155">
        <v>15</v>
      </c>
      <c r="H42" s="155">
        <v>165</v>
      </c>
      <c r="I42" s="62"/>
      <c r="J42" s="155">
        <v>8119</v>
      </c>
      <c r="K42" s="155">
        <v>6538</v>
      </c>
      <c r="L42" s="155">
        <v>4540</v>
      </c>
      <c r="M42" s="155">
        <v>5415</v>
      </c>
      <c r="N42" s="155">
        <v>24612</v>
      </c>
      <c r="O42" s="165">
        <v>5.5425545017859339E-3</v>
      </c>
      <c r="P42" s="165">
        <v>1.1471397981033955E-2</v>
      </c>
      <c r="Q42" s="165">
        <v>6.6079295154185024E-3</v>
      </c>
      <c r="R42" s="165">
        <v>2.7700831024930748E-3</v>
      </c>
      <c r="S42" s="165">
        <v>6.704046806435885E-3</v>
      </c>
      <c r="U42" s="278" t="s">
        <v>1</v>
      </c>
      <c r="V42" s="143" t="s">
        <v>360</v>
      </c>
      <c r="W42" s="72" t="s">
        <v>157</v>
      </c>
      <c r="X42" s="177">
        <v>35</v>
      </c>
      <c r="Y42" s="177">
        <v>55</v>
      </c>
      <c r="Z42" s="177">
        <v>15</v>
      </c>
      <c r="AA42" s="177" t="s">
        <v>317</v>
      </c>
      <c r="AB42" s="177">
        <v>110</v>
      </c>
      <c r="AC42" s="40"/>
      <c r="AD42" s="172">
        <v>4.3108757236112825E-3</v>
      </c>
      <c r="AE42" s="172">
        <v>8.4123585194249006E-3</v>
      </c>
      <c r="AF42" s="172">
        <v>3.3039647577092512E-3</v>
      </c>
      <c r="AG42" s="172" t="s">
        <v>317</v>
      </c>
      <c r="AH42" s="172">
        <v>4.4693645376239237E-3</v>
      </c>
      <c r="AJ42" s="278" t="s">
        <v>1</v>
      </c>
      <c r="AK42" s="143" t="s">
        <v>360</v>
      </c>
      <c r="AL42" s="72" t="s">
        <v>157</v>
      </c>
      <c r="AM42" s="155">
        <v>10</v>
      </c>
      <c r="AN42" s="155">
        <v>15</v>
      </c>
      <c r="AO42" s="155">
        <v>15</v>
      </c>
      <c r="AP42" s="155">
        <v>15</v>
      </c>
      <c r="AQ42" s="155">
        <v>55</v>
      </c>
      <c r="AR42" s="87"/>
      <c r="AS42" s="172">
        <v>1.231678778174652E-3</v>
      </c>
      <c r="AT42" s="172">
        <v>2.2942795962067912E-3</v>
      </c>
      <c r="AU42" s="172">
        <v>3.3039647577092512E-3</v>
      </c>
      <c r="AV42" s="172">
        <v>2.7700831024930748E-3</v>
      </c>
      <c r="AW42" s="172">
        <v>2.2346822688119618E-3</v>
      </c>
      <c r="AY42" s="278" t="s">
        <v>1</v>
      </c>
      <c r="AZ42" s="143" t="s">
        <v>360</v>
      </c>
      <c r="BA42" s="72" t="s">
        <v>157</v>
      </c>
      <c r="BB42" s="165">
        <v>0.77777777777777779</v>
      </c>
      <c r="BC42" s="165">
        <v>0.73333333333333328</v>
      </c>
      <c r="BD42" s="165">
        <v>0.5</v>
      </c>
      <c r="BE42" s="165" t="s">
        <v>317</v>
      </c>
      <c r="BF42" s="165">
        <v>0.66666666666666663</v>
      </c>
    </row>
    <row r="43" spans="1:58" ht="18" customHeight="1" x14ac:dyDescent="0.25">
      <c r="A43" s="278" t="s">
        <v>1</v>
      </c>
      <c r="B43" s="143" t="s">
        <v>362</v>
      </c>
      <c r="C43" s="72" t="s">
        <v>158</v>
      </c>
      <c r="D43" s="155">
        <v>45</v>
      </c>
      <c r="E43" s="155">
        <v>80</v>
      </c>
      <c r="F43" s="155">
        <v>35</v>
      </c>
      <c r="G43" s="155">
        <v>15</v>
      </c>
      <c r="H43" s="155">
        <v>175</v>
      </c>
      <c r="I43" s="62"/>
      <c r="J43" s="155">
        <v>7881</v>
      </c>
      <c r="K43" s="155">
        <v>7161</v>
      </c>
      <c r="L43" s="155">
        <v>5302</v>
      </c>
      <c r="M43" s="155">
        <v>6469</v>
      </c>
      <c r="N43" s="155">
        <v>26813</v>
      </c>
      <c r="O43" s="165">
        <v>5.7099352874000761E-3</v>
      </c>
      <c r="P43" s="165">
        <v>1.1171624074849881E-2</v>
      </c>
      <c r="Q43" s="165">
        <v>6.6012825348924931E-3</v>
      </c>
      <c r="R43" s="165">
        <v>2.318750966146236E-3</v>
      </c>
      <c r="S43" s="165">
        <v>6.5266848170663482E-3</v>
      </c>
      <c r="U43" s="278" t="s">
        <v>1</v>
      </c>
      <c r="V43" s="143" t="s">
        <v>362</v>
      </c>
      <c r="W43" s="72" t="s">
        <v>158</v>
      </c>
      <c r="X43" s="177">
        <v>30</v>
      </c>
      <c r="Y43" s="177">
        <v>65</v>
      </c>
      <c r="Z43" s="177">
        <v>25</v>
      </c>
      <c r="AA43" s="177" t="s">
        <v>317</v>
      </c>
      <c r="AB43" s="177">
        <v>125</v>
      </c>
      <c r="AC43" s="40"/>
      <c r="AD43" s="172">
        <v>3.806623524933384E-3</v>
      </c>
      <c r="AE43" s="172">
        <v>9.0769445608155294E-3</v>
      </c>
      <c r="AF43" s="172">
        <v>4.7152018106374951E-3</v>
      </c>
      <c r="AG43" s="172" t="s">
        <v>317</v>
      </c>
      <c r="AH43" s="172">
        <v>4.6619177264759634E-3</v>
      </c>
      <c r="AJ43" s="278" t="s">
        <v>1</v>
      </c>
      <c r="AK43" s="143" t="s">
        <v>362</v>
      </c>
      <c r="AL43" s="72" t="s">
        <v>158</v>
      </c>
      <c r="AM43" s="155">
        <v>15</v>
      </c>
      <c r="AN43" s="155">
        <v>15</v>
      </c>
      <c r="AO43" s="155">
        <v>10</v>
      </c>
      <c r="AP43" s="155">
        <v>10</v>
      </c>
      <c r="AQ43" s="155">
        <v>50</v>
      </c>
      <c r="AR43" s="87"/>
      <c r="AS43" s="172">
        <v>1.903311762466692E-3</v>
      </c>
      <c r="AT43" s="172">
        <v>2.0946795140343527E-3</v>
      </c>
      <c r="AU43" s="172">
        <v>1.886080724254998E-3</v>
      </c>
      <c r="AV43" s="172">
        <v>1.5458339774308239E-3</v>
      </c>
      <c r="AW43" s="172">
        <v>1.8647670905903853E-3</v>
      </c>
      <c r="AY43" s="278" t="s">
        <v>1</v>
      </c>
      <c r="AZ43" s="143" t="s">
        <v>362</v>
      </c>
      <c r="BA43" s="72" t="s">
        <v>158</v>
      </c>
      <c r="BB43" s="165">
        <v>0.66666666666666663</v>
      </c>
      <c r="BC43" s="165">
        <v>0.8125</v>
      </c>
      <c r="BD43" s="165">
        <v>0.7142857142857143</v>
      </c>
      <c r="BE43" s="165" t="s">
        <v>317</v>
      </c>
      <c r="BF43" s="165">
        <v>0.7142857142857143</v>
      </c>
    </row>
    <row r="44" spans="1:58" ht="18" customHeight="1" x14ac:dyDescent="0.25">
      <c r="A44" s="278" t="s">
        <v>1</v>
      </c>
      <c r="B44" s="143" t="s">
        <v>369</v>
      </c>
      <c r="C44" s="72" t="s">
        <v>159</v>
      </c>
      <c r="D44" s="155" t="s">
        <v>317</v>
      </c>
      <c r="E44" s="155" t="s">
        <v>317</v>
      </c>
      <c r="F44" s="155">
        <v>10</v>
      </c>
      <c r="G44" s="155" t="s">
        <v>317</v>
      </c>
      <c r="H44" s="155">
        <v>25</v>
      </c>
      <c r="I44" s="62"/>
      <c r="J44" s="155">
        <v>7383</v>
      </c>
      <c r="K44" s="155">
        <v>7341</v>
      </c>
      <c r="L44" s="155">
        <v>5439</v>
      </c>
      <c r="M44" s="155">
        <v>5957</v>
      </c>
      <c r="N44" s="155">
        <v>26120</v>
      </c>
      <c r="O44" s="165" t="s">
        <v>317</v>
      </c>
      <c r="P44" s="165" t="s">
        <v>317</v>
      </c>
      <c r="Q44" s="165">
        <v>1.8385732671446957E-3</v>
      </c>
      <c r="R44" s="165" t="s">
        <v>317</v>
      </c>
      <c r="S44" s="165">
        <v>9.5712098009188363E-4</v>
      </c>
      <c r="U44" s="278" t="s">
        <v>1</v>
      </c>
      <c r="V44" s="143" t="s">
        <v>369</v>
      </c>
      <c r="W44" s="72" t="s">
        <v>159</v>
      </c>
      <c r="X44" s="177" t="s">
        <v>317</v>
      </c>
      <c r="Y44" s="177" t="s">
        <v>317</v>
      </c>
      <c r="Z44" s="177" t="s">
        <v>317</v>
      </c>
      <c r="AA44" s="177" t="s">
        <v>317</v>
      </c>
      <c r="AB44" s="177" t="s">
        <v>317</v>
      </c>
      <c r="AC44" s="40"/>
      <c r="AD44" s="172" t="s">
        <v>317</v>
      </c>
      <c r="AE44" s="172" t="s">
        <v>317</v>
      </c>
      <c r="AF44" s="172" t="s">
        <v>317</v>
      </c>
      <c r="AG44" s="172" t="s">
        <v>317</v>
      </c>
      <c r="AH44" s="172" t="s">
        <v>317</v>
      </c>
      <c r="AJ44" s="278" t="s">
        <v>1</v>
      </c>
      <c r="AK44" s="143" t="s">
        <v>369</v>
      </c>
      <c r="AL44" s="72" t="s">
        <v>159</v>
      </c>
      <c r="AM44" s="155" t="s">
        <v>317</v>
      </c>
      <c r="AN44" s="155" t="s">
        <v>317</v>
      </c>
      <c r="AO44" s="155">
        <v>10</v>
      </c>
      <c r="AP44" s="155" t="s">
        <v>317</v>
      </c>
      <c r="AQ44" s="155">
        <v>20</v>
      </c>
      <c r="AR44" s="87"/>
      <c r="AS44" s="172" t="s">
        <v>317</v>
      </c>
      <c r="AT44" s="172" t="s">
        <v>317</v>
      </c>
      <c r="AU44" s="172">
        <v>1.8385732671446957E-3</v>
      </c>
      <c r="AV44" s="172" t="s">
        <v>317</v>
      </c>
      <c r="AW44" s="172">
        <v>7.6569678407350692E-4</v>
      </c>
      <c r="AY44" s="278" t="s">
        <v>1</v>
      </c>
      <c r="AZ44" s="143" t="s">
        <v>369</v>
      </c>
      <c r="BA44" s="72" t="s">
        <v>159</v>
      </c>
      <c r="BB44" s="165" t="s">
        <v>317</v>
      </c>
      <c r="BC44" s="165" t="s">
        <v>317</v>
      </c>
      <c r="BD44" s="165" t="s">
        <v>317</v>
      </c>
      <c r="BE44" s="165" t="s">
        <v>317</v>
      </c>
      <c r="BF44" s="165" t="s">
        <v>317</v>
      </c>
    </row>
    <row r="45" spans="1:58" ht="8.25" customHeight="1" x14ac:dyDescent="0.25">
      <c r="A45" s="31"/>
      <c r="B45" s="73"/>
      <c r="C45" s="31"/>
      <c r="D45" s="158"/>
      <c r="E45" s="158"/>
      <c r="F45" s="158"/>
      <c r="G45" s="158"/>
      <c r="H45" s="179"/>
      <c r="J45" s="32"/>
      <c r="K45" s="32"/>
      <c r="L45" s="32"/>
      <c r="M45" s="32"/>
      <c r="N45" s="145"/>
      <c r="O45" s="170"/>
      <c r="P45" s="170"/>
      <c r="Q45" s="170"/>
      <c r="R45" s="170"/>
      <c r="S45" s="171"/>
      <c r="U45" s="31"/>
      <c r="V45" s="73"/>
      <c r="W45" s="31"/>
      <c r="X45" s="166"/>
      <c r="Y45" s="166"/>
      <c r="Z45" s="166"/>
      <c r="AA45" s="166"/>
      <c r="AB45" s="178"/>
      <c r="AC45" s="144"/>
      <c r="AD45" s="173"/>
      <c r="AE45" s="173"/>
      <c r="AF45" s="173"/>
      <c r="AG45" s="173"/>
      <c r="AH45" s="173"/>
      <c r="AJ45" s="31"/>
      <c r="AK45" s="73"/>
      <c r="AL45" s="31"/>
      <c r="AM45" s="158"/>
      <c r="AN45" s="158"/>
      <c r="AO45" s="158"/>
      <c r="AP45" s="158"/>
      <c r="AQ45" s="159"/>
      <c r="AR45" s="88"/>
      <c r="AS45" s="176"/>
      <c r="AT45" s="173"/>
      <c r="AU45" s="173"/>
      <c r="AV45" s="173"/>
      <c r="AW45" s="173"/>
      <c r="AY45" s="31"/>
      <c r="AZ45" s="73"/>
      <c r="BA45" s="31"/>
      <c r="BB45" s="165"/>
      <c r="BC45" s="165"/>
      <c r="BD45" s="165"/>
      <c r="BE45" s="165"/>
      <c r="BF45" s="165"/>
    </row>
    <row r="46" spans="1:58" ht="18" customHeight="1" x14ac:dyDescent="0.25">
      <c r="A46" s="278" t="s">
        <v>3</v>
      </c>
      <c r="B46" s="77" t="s">
        <v>407</v>
      </c>
      <c r="C46" s="72" t="s">
        <v>45</v>
      </c>
      <c r="D46" s="155">
        <v>15</v>
      </c>
      <c r="E46" s="155">
        <v>15</v>
      </c>
      <c r="F46" s="155">
        <v>40</v>
      </c>
      <c r="G46" s="155">
        <v>35</v>
      </c>
      <c r="H46" s="155">
        <v>100</v>
      </c>
      <c r="I46" s="62"/>
      <c r="J46" s="155">
        <v>19419</v>
      </c>
      <c r="K46" s="155">
        <v>14393</v>
      </c>
      <c r="L46" s="155">
        <v>9391</v>
      </c>
      <c r="M46" s="155">
        <v>10837</v>
      </c>
      <c r="N46" s="155">
        <v>54040</v>
      </c>
      <c r="O46" s="165">
        <v>7.7243936350996452E-4</v>
      </c>
      <c r="P46" s="165">
        <v>1.0421732786771347E-3</v>
      </c>
      <c r="Q46" s="165">
        <v>4.2593972952827174E-3</v>
      </c>
      <c r="R46" s="165">
        <v>3.2296761096244349E-3</v>
      </c>
      <c r="S46" s="165">
        <v>1.850481125092524E-3</v>
      </c>
      <c r="U46" s="278" t="s">
        <v>3</v>
      </c>
      <c r="V46" s="77" t="s">
        <v>407</v>
      </c>
      <c r="W46" s="72" t="s">
        <v>45</v>
      </c>
      <c r="X46" s="177">
        <v>10</v>
      </c>
      <c r="Y46" s="177">
        <v>10</v>
      </c>
      <c r="Z46" s="177" t="s">
        <v>317</v>
      </c>
      <c r="AA46" s="177">
        <v>10</v>
      </c>
      <c r="AB46" s="177">
        <v>35</v>
      </c>
      <c r="AC46" s="40"/>
      <c r="AD46" s="172">
        <v>5.1495957567330964E-4</v>
      </c>
      <c r="AE46" s="172">
        <v>6.9478218578475652E-4</v>
      </c>
      <c r="AF46" s="172" t="s">
        <v>317</v>
      </c>
      <c r="AG46" s="172">
        <v>9.227646027498385E-4</v>
      </c>
      <c r="AH46" s="172">
        <v>6.4766839378238344E-4</v>
      </c>
      <c r="AJ46" s="278" t="s">
        <v>3</v>
      </c>
      <c r="AK46" s="77" t="s">
        <v>407</v>
      </c>
      <c r="AL46" s="72" t="s">
        <v>45</v>
      </c>
      <c r="AM46" s="155" t="s">
        <v>317</v>
      </c>
      <c r="AN46" s="155" t="s">
        <v>317</v>
      </c>
      <c r="AO46" s="155">
        <v>35</v>
      </c>
      <c r="AP46" s="155">
        <v>25</v>
      </c>
      <c r="AQ46" s="155">
        <v>65</v>
      </c>
      <c r="AR46" s="87"/>
      <c r="AS46" s="172" t="s">
        <v>317</v>
      </c>
      <c r="AT46" s="172" t="s">
        <v>317</v>
      </c>
      <c r="AU46" s="172">
        <v>3.7269726333723778E-3</v>
      </c>
      <c r="AV46" s="172">
        <v>2.3069115068745961E-3</v>
      </c>
      <c r="AW46" s="172">
        <v>1.2028127313101406E-3</v>
      </c>
      <c r="AY46" s="278" t="s">
        <v>3</v>
      </c>
      <c r="AZ46" s="77" t="s">
        <v>407</v>
      </c>
      <c r="BA46" s="72" t="s">
        <v>45</v>
      </c>
      <c r="BB46" s="165">
        <v>0.66666666666666663</v>
      </c>
      <c r="BC46" s="165">
        <v>0.66666666666666663</v>
      </c>
      <c r="BD46" s="165" t="s">
        <v>317</v>
      </c>
      <c r="BE46" s="165">
        <v>0.2857142857142857</v>
      </c>
      <c r="BF46" s="165">
        <v>0.35</v>
      </c>
    </row>
    <row r="47" spans="1:58" ht="18" customHeight="1" x14ac:dyDescent="0.25">
      <c r="A47" s="278" t="s">
        <v>3</v>
      </c>
      <c r="B47" s="77" t="s">
        <v>401</v>
      </c>
      <c r="C47" s="72" t="s">
        <v>44</v>
      </c>
      <c r="D47" s="155">
        <v>25</v>
      </c>
      <c r="E47" s="155">
        <v>15</v>
      </c>
      <c r="F47" s="155">
        <v>50</v>
      </c>
      <c r="G47" s="155">
        <v>45</v>
      </c>
      <c r="H47" s="155">
        <v>130</v>
      </c>
      <c r="I47" s="62"/>
      <c r="J47" s="155">
        <v>21445</v>
      </c>
      <c r="K47" s="155">
        <v>16444</v>
      </c>
      <c r="L47" s="155">
        <v>11305</v>
      </c>
      <c r="M47" s="155">
        <v>12923</v>
      </c>
      <c r="N47" s="155">
        <v>62117</v>
      </c>
      <c r="O47" s="165">
        <v>1.1657729074376311E-3</v>
      </c>
      <c r="P47" s="165">
        <v>9.1218681585988805E-4</v>
      </c>
      <c r="Q47" s="165">
        <v>4.4228217602830609E-3</v>
      </c>
      <c r="R47" s="165">
        <v>3.4821635843070493E-3</v>
      </c>
      <c r="S47" s="165">
        <v>2.092824830561682E-3</v>
      </c>
      <c r="U47" s="278" t="s">
        <v>3</v>
      </c>
      <c r="V47" s="77" t="s">
        <v>401</v>
      </c>
      <c r="W47" s="72" t="s">
        <v>44</v>
      </c>
      <c r="X47" s="177">
        <v>15</v>
      </c>
      <c r="Y47" s="177" t="s">
        <v>317</v>
      </c>
      <c r="Z47" s="177" t="s">
        <v>317</v>
      </c>
      <c r="AA47" s="177">
        <v>10</v>
      </c>
      <c r="AB47" s="177">
        <v>35</v>
      </c>
      <c r="AC47" s="40"/>
      <c r="AD47" s="172">
        <v>6.9946374446257871E-4</v>
      </c>
      <c r="AE47" s="172" t="s">
        <v>317</v>
      </c>
      <c r="AF47" s="172" t="s">
        <v>317</v>
      </c>
      <c r="AG47" s="172">
        <v>7.7381412984601095E-4</v>
      </c>
      <c r="AH47" s="172">
        <v>5.634528389973759E-4</v>
      </c>
      <c r="AJ47" s="278" t="s">
        <v>3</v>
      </c>
      <c r="AK47" s="77" t="s">
        <v>401</v>
      </c>
      <c r="AL47" s="72" t="s">
        <v>44</v>
      </c>
      <c r="AM47" s="155">
        <v>10</v>
      </c>
      <c r="AN47" s="155">
        <v>10</v>
      </c>
      <c r="AO47" s="155">
        <v>45</v>
      </c>
      <c r="AP47" s="155">
        <v>30</v>
      </c>
      <c r="AQ47" s="155">
        <v>95</v>
      </c>
      <c r="AR47" s="87"/>
      <c r="AS47" s="172">
        <v>4.6630916297505244E-4</v>
      </c>
      <c r="AT47" s="172">
        <v>6.0812454390659211E-4</v>
      </c>
      <c r="AU47" s="172">
        <v>3.9805395842547548E-3</v>
      </c>
      <c r="AV47" s="172">
        <v>2.3214423895380329E-3</v>
      </c>
      <c r="AW47" s="172">
        <v>1.529371991564306E-3</v>
      </c>
      <c r="AY47" s="278" t="s">
        <v>3</v>
      </c>
      <c r="AZ47" s="77" t="s">
        <v>401</v>
      </c>
      <c r="BA47" s="72" t="s">
        <v>44</v>
      </c>
      <c r="BB47" s="165">
        <v>0.6</v>
      </c>
      <c r="BC47" s="165" t="s">
        <v>317</v>
      </c>
      <c r="BD47" s="165" t="s">
        <v>317</v>
      </c>
      <c r="BE47" s="165">
        <v>0.22222222222222221</v>
      </c>
      <c r="BF47" s="165">
        <v>0.26923076923076922</v>
      </c>
    </row>
    <row r="48" spans="1:58" ht="18" customHeight="1" x14ac:dyDescent="0.25">
      <c r="A48" s="278" t="s">
        <v>3</v>
      </c>
      <c r="B48" s="77" t="s">
        <v>411</v>
      </c>
      <c r="C48" s="72" t="s">
        <v>187</v>
      </c>
      <c r="D48" s="155">
        <v>10</v>
      </c>
      <c r="E48" s="155">
        <v>15</v>
      </c>
      <c r="F48" s="155">
        <v>30</v>
      </c>
      <c r="G48" s="155">
        <v>25</v>
      </c>
      <c r="H48" s="155">
        <v>80</v>
      </c>
      <c r="I48" s="62"/>
      <c r="J48" s="155">
        <v>13701</v>
      </c>
      <c r="K48" s="155">
        <v>11483</v>
      </c>
      <c r="L48" s="155">
        <v>8016</v>
      </c>
      <c r="M48" s="155">
        <v>9647</v>
      </c>
      <c r="N48" s="155">
        <v>42847</v>
      </c>
      <c r="O48" s="165">
        <v>7.2987373184439088E-4</v>
      </c>
      <c r="P48" s="165">
        <v>1.3062788469912043E-3</v>
      </c>
      <c r="Q48" s="165">
        <v>3.7425149700598802E-3</v>
      </c>
      <c r="R48" s="165">
        <v>2.5914792163366849E-3</v>
      </c>
      <c r="S48" s="165">
        <v>1.8671085490232688E-3</v>
      </c>
      <c r="U48" s="278" t="s">
        <v>3</v>
      </c>
      <c r="V48" s="77" t="s">
        <v>411</v>
      </c>
      <c r="W48" s="72" t="s">
        <v>187</v>
      </c>
      <c r="X48" s="177" t="s">
        <v>317</v>
      </c>
      <c r="Y48" s="177">
        <v>10</v>
      </c>
      <c r="Z48" s="177" t="s">
        <v>317</v>
      </c>
      <c r="AA48" s="177" t="s">
        <v>317</v>
      </c>
      <c r="AB48" s="177">
        <v>20</v>
      </c>
      <c r="AC48" s="40"/>
      <c r="AD48" s="172" t="s">
        <v>317</v>
      </c>
      <c r="AE48" s="172">
        <v>8.708525646608029E-4</v>
      </c>
      <c r="AF48" s="172" t="s">
        <v>317</v>
      </c>
      <c r="AG48" s="172" t="s">
        <v>317</v>
      </c>
      <c r="AH48" s="172">
        <v>4.6677713725581721E-4</v>
      </c>
      <c r="AJ48" s="278" t="s">
        <v>3</v>
      </c>
      <c r="AK48" s="77" t="s">
        <v>411</v>
      </c>
      <c r="AL48" s="72" t="s">
        <v>187</v>
      </c>
      <c r="AM48" s="155" t="s">
        <v>317</v>
      </c>
      <c r="AN48" s="155" t="s">
        <v>317</v>
      </c>
      <c r="AO48" s="155">
        <v>30</v>
      </c>
      <c r="AP48" s="155">
        <v>20</v>
      </c>
      <c r="AQ48" s="155">
        <v>60</v>
      </c>
      <c r="AR48" s="87"/>
      <c r="AS48" s="172" t="s">
        <v>317</v>
      </c>
      <c r="AT48" s="172" t="s">
        <v>317</v>
      </c>
      <c r="AU48" s="172">
        <v>3.7425149700598802E-3</v>
      </c>
      <c r="AV48" s="172">
        <v>2.0731833730693481E-3</v>
      </c>
      <c r="AW48" s="172">
        <v>1.4003314117674516E-3</v>
      </c>
      <c r="AY48" s="278" t="s">
        <v>3</v>
      </c>
      <c r="AZ48" s="77" t="s">
        <v>411</v>
      </c>
      <c r="BA48" s="72" t="s">
        <v>187</v>
      </c>
      <c r="BB48" s="165" t="s">
        <v>317</v>
      </c>
      <c r="BC48" s="165">
        <v>0.66666666666666663</v>
      </c>
      <c r="BD48" s="165" t="s">
        <v>317</v>
      </c>
      <c r="BE48" s="165" t="s">
        <v>317</v>
      </c>
      <c r="BF48" s="165">
        <v>0.25</v>
      </c>
    </row>
    <row r="49" spans="1:58" ht="18" customHeight="1" x14ac:dyDescent="0.25">
      <c r="A49" s="278" t="s">
        <v>3</v>
      </c>
      <c r="B49" s="77" t="s">
        <v>416</v>
      </c>
      <c r="C49" s="72" t="s">
        <v>188</v>
      </c>
      <c r="D49" s="155">
        <v>25</v>
      </c>
      <c r="E49" s="155">
        <v>35</v>
      </c>
      <c r="F49" s="155">
        <v>20</v>
      </c>
      <c r="G49" s="155">
        <v>25</v>
      </c>
      <c r="H49" s="155">
        <v>105</v>
      </c>
      <c r="I49" s="62"/>
      <c r="J49" s="155">
        <v>15702</v>
      </c>
      <c r="K49" s="155">
        <v>12626</v>
      </c>
      <c r="L49" s="155">
        <v>8625</v>
      </c>
      <c r="M49" s="155">
        <v>9559</v>
      </c>
      <c r="N49" s="155">
        <v>46512</v>
      </c>
      <c r="O49" s="165">
        <v>1.592153865749586E-3</v>
      </c>
      <c r="P49" s="165">
        <v>2.772057658799303E-3</v>
      </c>
      <c r="Q49" s="165">
        <v>2.3188405797101449E-3</v>
      </c>
      <c r="R49" s="165">
        <v>2.6153363322523274E-3</v>
      </c>
      <c r="S49" s="165">
        <v>2.2574819401444787E-3</v>
      </c>
      <c r="U49" s="278" t="s">
        <v>3</v>
      </c>
      <c r="V49" s="77" t="s">
        <v>416</v>
      </c>
      <c r="W49" s="72" t="s">
        <v>188</v>
      </c>
      <c r="X49" s="177">
        <v>25</v>
      </c>
      <c r="Y49" s="177">
        <v>25</v>
      </c>
      <c r="Z49" s="177" t="s">
        <v>317</v>
      </c>
      <c r="AA49" s="177" t="s">
        <v>317</v>
      </c>
      <c r="AB49" s="177">
        <v>55</v>
      </c>
      <c r="AC49" s="40"/>
      <c r="AD49" s="172">
        <v>1.592153865749586E-3</v>
      </c>
      <c r="AE49" s="172">
        <v>1.9800411848566448E-3</v>
      </c>
      <c r="AF49" s="172" t="s">
        <v>317</v>
      </c>
      <c r="AG49" s="172" t="s">
        <v>317</v>
      </c>
      <c r="AH49" s="172">
        <v>1.1824905400756793E-3</v>
      </c>
      <c r="AJ49" s="278" t="s">
        <v>3</v>
      </c>
      <c r="AK49" s="77" t="s">
        <v>416</v>
      </c>
      <c r="AL49" s="72" t="s">
        <v>188</v>
      </c>
      <c r="AM49" s="155" t="s">
        <v>317</v>
      </c>
      <c r="AN49" s="155">
        <v>10</v>
      </c>
      <c r="AO49" s="155">
        <v>15</v>
      </c>
      <c r="AP49" s="155">
        <v>25</v>
      </c>
      <c r="AQ49" s="155">
        <v>50</v>
      </c>
      <c r="AR49" s="87"/>
      <c r="AS49" s="172" t="s">
        <v>317</v>
      </c>
      <c r="AT49" s="172">
        <v>7.92016473942658E-4</v>
      </c>
      <c r="AU49" s="172">
        <v>1.7391304347826088E-3</v>
      </c>
      <c r="AV49" s="172">
        <v>2.6153363322523274E-3</v>
      </c>
      <c r="AW49" s="172">
        <v>1.0749914000687995E-3</v>
      </c>
      <c r="AY49" s="278" t="s">
        <v>3</v>
      </c>
      <c r="AZ49" s="77" t="s">
        <v>416</v>
      </c>
      <c r="BA49" s="72" t="s">
        <v>188</v>
      </c>
      <c r="BB49" s="165">
        <v>1</v>
      </c>
      <c r="BC49" s="165">
        <v>0.7142857142857143</v>
      </c>
      <c r="BD49" s="165" t="s">
        <v>317</v>
      </c>
      <c r="BE49" s="165" t="s">
        <v>317</v>
      </c>
      <c r="BF49" s="165">
        <v>0.52380952380952384</v>
      </c>
    </row>
    <row r="50" spans="1:58" ht="18" customHeight="1" x14ac:dyDescent="0.25">
      <c r="A50" s="278" t="s">
        <v>3</v>
      </c>
      <c r="B50" s="77" t="s">
        <v>379</v>
      </c>
      <c r="C50" s="72" t="s">
        <v>185</v>
      </c>
      <c r="D50" s="155" t="s">
        <v>317</v>
      </c>
      <c r="E50" s="155">
        <v>10</v>
      </c>
      <c r="F50" s="155">
        <v>45</v>
      </c>
      <c r="G50" s="155">
        <v>40</v>
      </c>
      <c r="H50" s="155">
        <v>100</v>
      </c>
      <c r="I50" s="62"/>
      <c r="J50" s="155">
        <v>13628</v>
      </c>
      <c r="K50" s="155">
        <v>11214</v>
      </c>
      <c r="L50" s="155">
        <v>8279</v>
      </c>
      <c r="M50" s="155">
        <v>9893</v>
      </c>
      <c r="N50" s="155">
        <v>43014</v>
      </c>
      <c r="O50" s="165" t="s">
        <v>317</v>
      </c>
      <c r="P50" s="165">
        <v>8.9174246477617268E-4</v>
      </c>
      <c r="Q50" s="165">
        <v>5.4354390626887303E-3</v>
      </c>
      <c r="R50" s="165">
        <v>4.0432629131709292E-3</v>
      </c>
      <c r="S50" s="165">
        <v>2.3248244757520806E-3</v>
      </c>
      <c r="U50" s="278" t="s">
        <v>3</v>
      </c>
      <c r="V50" s="77" t="s">
        <v>379</v>
      </c>
      <c r="W50" s="72" t="s">
        <v>185</v>
      </c>
      <c r="X50" s="177" t="s">
        <v>317</v>
      </c>
      <c r="Y50" s="177" t="s">
        <v>317</v>
      </c>
      <c r="Z50" s="177" t="s">
        <v>317</v>
      </c>
      <c r="AA50" s="177" t="s">
        <v>317</v>
      </c>
      <c r="AB50" s="177">
        <v>15</v>
      </c>
      <c r="AC50" s="40"/>
      <c r="AD50" s="172" t="s">
        <v>317</v>
      </c>
      <c r="AE50" s="172" t="s">
        <v>317</v>
      </c>
      <c r="AF50" s="172" t="s">
        <v>317</v>
      </c>
      <c r="AG50" s="172" t="s">
        <v>317</v>
      </c>
      <c r="AH50" s="172">
        <v>3.4872367136281213E-4</v>
      </c>
      <c r="AJ50" s="278" t="s">
        <v>3</v>
      </c>
      <c r="AK50" s="77" t="s">
        <v>379</v>
      </c>
      <c r="AL50" s="72" t="s">
        <v>185</v>
      </c>
      <c r="AM50" s="155" t="s">
        <v>317</v>
      </c>
      <c r="AN50" s="155" t="s">
        <v>317</v>
      </c>
      <c r="AO50" s="155">
        <v>45</v>
      </c>
      <c r="AP50" s="155">
        <v>35</v>
      </c>
      <c r="AQ50" s="155">
        <v>85</v>
      </c>
      <c r="AR50" s="87"/>
      <c r="AS50" s="172" t="s">
        <v>317</v>
      </c>
      <c r="AT50" s="172" t="s">
        <v>317</v>
      </c>
      <c r="AU50" s="172">
        <v>5.4354390626887303E-3</v>
      </c>
      <c r="AV50" s="172">
        <v>3.537855049024563E-3</v>
      </c>
      <c r="AW50" s="172">
        <v>1.9761008043892685E-3</v>
      </c>
      <c r="AY50" s="278" t="s">
        <v>3</v>
      </c>
      <c r="AZ50" s="77" t="s">
        <v>379</v>
      </c>
      <c r="BA50" s="72" t="s">
        <v>185</v>
      </c>
      <c r="BB50" s="165" t="s">
        <v>317</v>
      </c>
      <c r="BC50" s="165" t="s">
        <v>317</v>
      </c>
      <c r="BD50" s="165" t="s">
        <v>317</v>
      </c>
      <c r="BE50" s="165" t="s">
        <v>317</v>
      </c>
      <c r="BF50" s="165">
        <v>0.15</v>
      </c>
    </row>
    <row r="51" spans="1:58" ht="18" customHeight="1" x14ac:dyDescent="0.25">
      <c r="A51" s="278" t="s">
        <v>3</v>
      </c>
      <c r="B51" s="77" t="s">
        <v>387</v>
      </c>
      <c r="C51" s="72" t="s">
        <v>186</v>
      </c>
      <c r="D51" s="155">
        <v>15</v>
      </c>
      <c r="E51" s="155">
        <v>25</v>
      </c>
      <c r="F51" s="155">
        <v>55</v>
      </c>
      <c r="G51" s="155">
        <v>40</v>
      </c>
      <c r="H51" s="155">
        <v>130</v>
      </c>
      <c r="I51" s="62"/>
      <c r="J51" s="155">
        <v>21496</v>
      </c>
      <c r="K51" s="155">
        <v>17894</v>
      </c>
      <c r="L51" s="155">
        <v>12890</v>
      </c>
      <c r="M51" s="155">
        <v>14390</v>
      </c>
      <c r="N51" s="155">
        <v>66670</v>
      </c>
      <c r="O51" s="165">
        <v>6.9780424264979533E-4</v>
      </c>
      <c r="P51" s="165">
        <v>1.3971163518497821E-3</v>
      </c>
      <c r="Q51" s="165">
        <v>4.2668735453840183E-3</v>
      </c>
      <c r="R51" s="165">
        <v>2.7797081306462821E-3</v>
      </c>
      <c r="S51" s="165">
        <v>1.9499025048747563E-3</v>
      </c>
      <c r="U51" s="278" t="s">
        <v>3</v>
      </c>
      <c r="V51" s="77" t="s">
        <v>387</v>
      </c>
      <c r="W51" s="72" t="s">
        <v>186</v>
      </c>
      <c r="X51" s="177" t="s">
        <v>317</v>
      </c>
      <c r="Y51" s="177">
        <v>15</v>
      </c>
      <c r="Z51" s="177" t="s">
        <v>317</v>
      </c>
      <c r="AA51" s="177" t="s">
        <v>317</v>
      </c>
      <c r="AB51" s="177">
        <v>30</v>
      </c>
      <c r="AC51" s="40"/>
      <c r="AD51" s="172" t="s">
        <v>317</v>
      </c>
      <c r="AE51" s="172">
        <v>8.3826981110986926E-4</v>
      </c>
      <c r="AF51" s="172" t="s">
        <v>317</v>
      </c>
      <c r="AG51" s="172" t="s">
        <v>317</v>
      </c>
      <c r="AH51" s="172">
        <v>4.4997750112494374E-4</v>
      </c>
      <c r="AJ51" s="278" t="s">
        <v>3</v>
      </c>
      <c r="AK51" s="77" t="s">
        <v>387</v>
      </c>
      <c r="AL51" s="72" t="s">
        <v>186</v>
      </c>
      <c r="AM51" s="155" t="s">
        <v>317</v>
      </c>
      <c r="AN51" s="155">
        <v>10</v>
      </c>
      <c r="AO51" s="155">
        <v>50</v>
      </c>
      <c r="AP51" s="155">
        <v>35</v>
      </c>
      <c r="AQ51" s="155">
        <v>100</v>
      </c>
      <c r="AR51" s="87"/>
      <c r="AS51" s="172" t="s">
        <v>317</v>
      </c>
      <c r="AT51" s="172">
        <v>5.588465407399128E-4</v>
      </c>
      <c r="AU51" s="172">
        <v>3.8789759503491078E-3</v>
      </c>
      <c r="AV51" s="172">
        <v>2.432244614315497E-3</v>
      </c>
      <c r="AW51" s="172">
        <v>1.4999250037498126E-3</v>
      </c>
      <c r="AY51" s="278" t="s">
        <v>3</v>
      </c>
      <c r="AZ51" s="77" t="s">
        <v>387</v>
      </c>
      <c r="BA51" s="72" t="s">
        <v>186</v>
      </c>
      <c r="BB51" s="165" t="s">
        <v>317</v>
      </c>
      <c r="BC51" s="165">
        <v>0.6</v>
      </c>
      <c r="BD51" s="165" t="s">
        <v>317</v>
      </c>
      <c r="BE51" s="165" t="s">
        <v>317</v>
      </c>
      <c r="BF51" s="165">
        <v>0.23076923076923078</v>
      </c>
    </row>
    <row r="52" spans="1:58" ht="18" customHeight="1" x14ac:dyDescent="0.25">
      <c r="A52" s="278" t="s">
        <v>3</v>
      </c>
      <c r="B52" s="77" t="s">
        <v>385</v>
      </c>
      <c r="C52" s="72" t="s">
        <v>189</v>
      </c>
      <c r="D52" s="155" t="s">
        <v>317</v>
      </c>
      <c r="E52" s="155" t="s">
        <v>317</v>
      </c>
      <c r="F52" s="155">
        <v>15</v>
      </c>
      <c r="G52" s="155">
        <v>15</v>
      </c>
      <c r="H52" s="155">
        <v>40</v>
      </c>
      <c r="I52" s="62"/>
      <c r="J52" s="155">
        <v>8213</v>
      </c>
      <c r="K52" s="155">
        <v>6822</v>
      </c>
      <c r="L52" s="155">
        <v>4602</v>
      </c>
      <c r="M52" s="155">
        <v>9377</v>
      </c>
      <c r="N52" s="155">
        <v>29014</v>
      </c>
      <c r="O52" s="165" t="s">
        <v>317</v>
      </c>
      <c r="P52" s="165" t="s">
        <v>317</v>
      </c>
      <c r="Q52" s="165">
        <v>3.259452411994785E-3</v>
      </c>
      <c r="R52" s="165">
        <v>1.5996587394689133E-3</v>
      </c>
      <c r="S52" s="165">
        <v>1.3786447921692977E-3</v>
      </c>
      <c r="U52" s="278" t="s">
        <v>3</v>
      </c>
      <c r="V52" s="77" t="s">
        <v>385</v>
      </c>
      <c r="W52" s="72" t="s">
        <v>189</v>
      </c>
      <c r="X52" s="177" t="s">
        <v>317</v>
      </c>
      <c r="Y52" s="177" t="s">
        <v>317</v>
      </c>
      <c r="Z52" s="177" t="s">
        <v>317</v>
      </c>
      <c r="AA52" s="177" t="s">
        <v>317</v>
      </c>
      <c r="AB52" s="177">
        <v>10</v>
      </c>
      <c r="AC52" s="40"/>
      <c r="AD52" s="172" t="s">
        <v>317</v>
      </c>
      <c r="AE52" s="172" t="s">
        <v>317</v>
      </c>
      <c r="AF52" s="172" t="s">
        <v>317</v>
      </c>
      <c r="AG52" s="172" t="s">
        <v>317</v>
      </c>
      <c r="AH52" s="172">
        <v>3.4466119804232441E-4</v>
      </c>
      <c r="AJ52" s="278" t="s">
        <v>3</v>
      </c>
      <c r="AK52" s="77" t="s">
        <v>385</v>
      </c>
      <c r="AL52" s="72" t="s">
        <v>189</v>
      </c>
      <c r="AM52" s="155" t="s">
        <v>317</v>
      </c>
      <c r="AN52" s="155" t="s">
        <v>317</v>
      </c>
      <c r="AO52" s="155">
        <v>15</v>
      </c>
      <c r="AP52" s="155">
        <v>10</v>
      </c>
      <c r="AQ52" s="155">
        <v>30</v>
      </c>
      <c r="AR52" s="87"/>
      <c r="AS52" s="172" t="s">
        <v>317</v>
      </c>
      <c r="AT52" s="172" t="s">
        <v>317</v>
      </c>
      <c r="AU52" s="172">
        <v>3.259452411994785E-3</v>
      </c>
      <c r="AV52" s="172">
        <v>1.0664391596459423E-3</v>
      </c>
      <c r="AW52" s="172">
        <v>1.0339835941269731E-3</v>
      </c>
      <c r="AY52" s="278" t="s">
        <v>3</v>
      </c>
      <c r="AZ52" s="77" t="s">
        <v>385</v>
      </c>
      <c r="BA52" s="72" t="s">
        <v>189</v>
      </c>
      <c r="BB52" s="165" t="s">
        <v>317</v>
      </c>
      <c r="BC52" s="165" t="s">
        <v>317</v>
      </c>
      <c r="BD52" s="165" t="s">
        <v>317</v>
      </c>
      <c r="BE52" s="165" t="s">
        <v>317</v>
      </c>
      <c r="BF52" s="165">
        <v>0.25</v>
      </c>
    </row>
    <row r="53" spans="1:58" ht="18" customHeight="1" x14ac:dyDescent="0.25">
      <c r="A53" s="278" t="s">
        <v>3</v>
      </c>
      <c r="B53" s="77" t="s">
        <v>391</v>
      </c>
      <c r="C53" s="72" t="s">
        <v>190</v>
      </c>
      <c r="D53" s="155" t="s">
        <v>317</v>
      </c>
      <c r="E53" s="155" t="s">
        <v>317</v>
      </c>
      <c r="F53" s="155">
        <v>20</v>
      </c>
      <c r="G53" s="155" t="s">
        <v>317</v>
      </c>
      <c r="H53" s="155">
        <v>30</v>
      </c>
      <c r="I53" s="62"/>
      <c r="J53" s="155">
        <v>6542</v>
      </c>
      <c r="K53" s="155">
        <v>5975</v>
      </c>
      <c r="L53" s="155">
        <v>4254</v>
      </c>
      <c r="M53" s="155">
        <v>4620</v>
      </c>
      <c r="N53" s="155">
        <v>21391</v>
      </c>
      <c r="O53" s="165" t="s">
        <v>317</v>
      </c>
      <c r="P53" s="165" t="s">
        <v>317</v>
      </c>
      <c r="Q53" s="165">
        <v>4.7014574518100608E-3</v>
      </c>
      <c r="R53" s="165" t="s">
        <v>317</v>
      </c>
      <c r="S53" s="165">
        <v>1.4024589780748914E-3</v>
      </c>
      <c r="U53" s="278" t="s">
        <v>3</v>
      </c>
      <c r="V53" s="77" t="s">
        <v>391</v>
      </c>
      <c r="W53" s="72" t="s">
        <v>190</v>
      </c>
      <c r="X53" s="177" t="s">
        <v>317</v>
      </c>
      <c r="Y53" s="177" t="s">
        <v>317</v>
      </c>
      <c r="Z53" s="177" t="s">
        <v>317</v>
      </c>
      <c r="AA53" s="177" t="s">
        <v>317</v>
      </c>
      <c r="AB53" s="177" t="s">
        <v>317</v>
      </c>
      <c r="AC53" s="40"/>
      <c r="AD53" s="172" t="s">
        <v>317</v>
      </c>
      <c r="AE53" s="172" t="s">
        <v>317</v>
      </c>
      <c r="AF53" s="172" t="s">
        <v>317</v>
      </c>
      <c r="AG53" s="172" t="s">
        <v>317</v>
      </c>
      <c r="AH53" s="172" t="s">
        <v>317</v>
      </c>
      <c r="AJ53" s="278" t="s">
        <v>3</v>
      </c>
      <c r="AK53" s="77" t="s">
        <v>391</v>
      </c>
      <c r="AL53" s="72" t="s">
        <v>190</v>
      </c>
      <c r="AM53" s="155" t="s">
        <v>317</v>
      </c>
      <c r="AN53" s="155" t="s">
        <v>317</v>
      </c>
      <c r="AO53" s="155">
        <v>20</v>
      </c>
      <c r="AP53" s="155" t="s">
        <v>317</v>
      </c>
      <c r="AQ53" s="155">
        <v>30</v>
      </c>
      <c r="AR53" s="87"/>
      <c r="AS53" s="172" t="s">
        <v>317</v>
      </c>
      <c r="AT53" s="172" t="s">
        <v>317</v>
      </c>
      <c r="AU53" s="172">
        <v>4.7014574518100608E-3</v>
      </c>
      <c r="AV53" s="172" t="s">
        <v>317</v>
      </c>
      <c r="AW53" s="172">
        <v>1.4024589780748914E-3</v>
      </c>
      <c r="AY53" s="278" t="s">
        <v>3</v>
      </c>
      <c r="AZ53" s="77" t="s">
        <v>391</v>
      </c>
      <c r="BA53" s="72" t="s">
        <v>190</v>
      </c>
      <c r="BB53" s="165" t="s">
        <v>317</v>
      </c>
      <c r="BC53" s="165" t="s">
        <v>317</v>
      </c>
      <c r="BD53" s="165" t="s">
        <v>317</v>
      </c>
      <c r="BE53" s="165" t="s">
        <v>317</v>
      </c>
      <c r="BF53" s="165" t="s">
        <v>317</v>
      </c>
    </row>
    <row r="54" spans="1:58" ht="18" customHeight="1" x14ac:dyDescent="0.25">
      <c r="A54" s="278" t="s">
        <v>3</v>
      </c>
      <c r="B54" s="77" t="s">
        <v>394</v>
      </c>
      <c r="C54" s="72" t="s">
        <v>191</v>
      </c>
      <c r="D54" s="155" t="s">
        <v>317</v>
      </c>
      <c r="E54" s="155" t="s">
        <v>317</v>
      </c>
      <c r="F54" s="155">
        <v>10</v>
      </c>
      <c r="G54" s="155">
        <v>10</v>
      </c>
      <c r="H54" s="155">
        <v>30</v>
      </c>
      <c r="I54" s="62"/>
      <c r="J54" s="155">
        <v>7315</v>
      </c>
      <c r="K54" s="155">
        <v>5511</v>
      </c>
      <c r="L54" s="155">
        <v>4103</v>
      </c>
      <c r="M54" s="155">
        <v>5277</v>
      </c>
      <c r="N54" s="155">
        <v>22206</v>
      </c>
      <c r="O54" s="165" t="s">
        <v>317</v>
      </c>
      <c r="P54" s="165" t="s">
        <v>317</v>
      </c>
      <c r="Q54" s="165">
        <v>2.4372410431391664E-3</v>
      </c>
      <c r="R54" s="165">
        <v>1.8950161076369148E-3</v>
      </c>
      <c r="S54" s="165">
        <v>1.3509862199405566E-3</v>
      </c>
      <c r="U54" s="278" t="s">
        <v>3</v>
      </c>
      <c r="V54" s="77" t="s">
        <v>394</v>
      </c>
      <c r="W54" s="72" t="s">
        <v>191</v>
      </c>
      <c r="X54" s="177" t="s">
        <v>317</v>
      </c>
      <c r="Y54" s="177" t="s">
        <v>317</v>
      </c>
      <c r="Z54" s="177" t="s">
        <v>317</v>
      </c>
      <c r="AA54" s="177" t="s">
        <v>317</v>
      </c>
      <c r="AB54" s="177">
        <v>10</v>
      </c>
      <c r="AC54" s="40"/>
      <c r="AD54" s="172" t="s">
        <v>317</v>
      </c>
      <c r="AE54" s="172" t="s">
        <v>317</v>
      </c>
      <c r="AF54" s="172" t="s">
        <v>317</v>
      </c>
      <c r="AG54" s="172" t="s">
        <v>317</v>
      </c>
      <c r="AH54" s="172">
        <v>4.5032873998018553E-4</v>
      </c>
      <c r="AJ54" s="278" t="s">
        <v>3</v>
      </c>
      <c r="AK54" s="77" t="s">
        <v>394</v>
      </c>
      <c r="AL54" s="72" t="s">
        <v>191</v>
      </c>
      <c r="AM54" s="155" t="s">
        <v>317</v>
      </c>
      <c r="AN54" s="155" t="s">
        <v>317</v>
      </c>
      <c r="AO54" s="155">
        <v>10</v>
      </c>
      <c r="AP54" s="155">
        <v>10</v>
      </c>
      <c r="AQ54" s="155">
        <v>20</v>
      </c>
      <c r="AR54" s="87"/>
      <c r="AS54" s="172" t="s">
        <v>317</v>
      </c>
      <c r="AT54" s="172" t="s">
        <v>317</v>
      </c>
      <c r="AU54" s="172">
        <v>2.4372410431391664E-3</v>
      </c>
      <c r="AV54" s="172">
        <v>1.8950161076369148E-3</v>
      </c>
      <c r="AW54" s="172">
        <v>9.0065747996037105E-4</v>
      </c>
      <c r="AY54" s="278" t="s">
        <v>3</v>
      </c>
      <c r="AZ54" s="77" t="s">
        <v>394</v>
      </c>
      <c r="BA54" s="72" t="s">
        <v>191</v>
      </c>
      <c r="BB54" s="165" t="s">
        <v>317</v>
      </c>
      <c r="BC54" s="165" t="s">
        <v>317</v>
      </c>
      <c r="BD54" s="165" t="s">
        <v>317</v>
      </c>
      <c r="BE54" s="165" t="s">
        <v>317</v>
      </c>
      <c r="BF54" s="165">
        <v>0.33333333333333331</v>
      </c>
    </row>
    <row r="55" spans="1:58" ht="18" customHeight="1" x14ac:dyDescent="0.25">
      <c r="A55" s="278" t="s">
        <v>3</v>
      </c>
      <c r="B55" s="77" t="s">
        <v>398</v>
      </c>
      <c r="C55" s="72" t="s">
        <v>192</v>
      </c>
      <c r="D55" s="155" t="s">
        <v>317</v>
      </c>
      <c r="E55" s="155">
        <v>10</v>
      </c>
      <c r="F55" s="155">
        <v>35</v>
      </c>
      <c r="G55" s="155">
        <v>25</v>
      </c>
      <c r="H55" s="155">
        <v>65</v>
      </c>
      <c r="I55" s="62"/>
      <c r="J55" s="155">
        <v>12569</v>
      </c>
      <c r="K55" s="155">
        <v>10403</v>
      </c>
      <c r="L55" s="155">
        <v>7746</v>
      </c>
      <c r="M55" s="155">
        <v>9382</v>
      </c>
      <c r="N55" s="155">
        <v>40100</v>
      </c>
      <c r="O55" s="165" t="s">
        <v>317</v>
      </c>
      <c r="P55" s="165">
        <v>9.6126117466115548E-4</v>
      </c>
      <c r="Q55" s="165">
        <v>4.5184611412341855E-3</v>
      </c>
      <c r="R55" s="165">
        <v>2.6646770411426135E-3</v>
      </c>
      <c r="S55" s="165">
        <v>1.6209476309226932E-3</v>
      </c>
      <c r="U55" s="278" t="s">
        <v>3</v>
      </c>
      <c r="V55" s="77" t="s">
        <v>398</v>
      </c>
      <c r="W55" s="72" t="s">
        <v>192</v>
      </c>
      <c r="X55" s="177" t="s">
        <v>317</v>
      </c>
      <c r="Y55" s="177" t="s">
        <v>317</v>
      </c>
      <c r="Z55" s="177" t="s">
        <v>317</v>
      </c>
      <c r="AA55" s="177" t="s">
        <v>317</v>
      </c>
      <c r="AB55" s="177" t="s">
        <v>317</v>
      </c>
      <c r="AC55" s="40"/>
      <c r="AD55" s="172" t="s">
        <v>317</v>
      </c>
      <c r="AE55" s="172" t="s">
        <v>317</v>
      </c>
      <c r="AF55" s="172" t="s">
        <v>317</v>
      </c>
      <c r="AG55" s="172" t="s">
        <v>317</v>
      </c>
      <c r="AH55" s="172" t="s">
        <v>317</v>
      </c>
      <c r="AJ55" s="278" t="s">
        <v>3</v>
      </c>
      <c r="AK55" s="77" t="s">
        <v>398</v>
      </c>
      <c r="AL55" s="72" t="s">
        <v>192</v>
      </c>
      <c r="AM55" s="155" t="s">
        <v>317</v>
      </c>
      <c r="AN55" s="155">
        <v>10</v>
      </c>
      <c r="AO55" s="155">
        <v>35</v>
      </c>
      <c r="AP55" s="155">
        <v>20</v>
      </c>
      <c r="AQ55" s="155">
        <v>60</v>
      </c>
      <c r="AR55" s="87"/>
      <c r="AS55" s="172" t="s">
        <v>317</v>
      </c>
      <c r="AT55" s="172">
        <v>9.6126117466115548E-4</v>
      </c>
      <c r="AU55" s="172">
        <v>4.5184611412341855E-3</v>
      </c>
      <c r="AV55" s="172">
        <v>2.1317416329140909E-3</v>
      </c>
      <c r="AW55" s="172">
        <v>1.4962593516209476E-3</v>
      </c>
      <c r="AY55" s="278" t="s">
        <v>3</v>
      </c>
      <c r="AZ55" s="77" t="s">
        <v>398</v>
      </c>
      <c r="BA55" s="72" t="s">
        <v>192</v>
      </c>
      <c r="BB55" s="165" t="s">
        <v>317</v>
      </c>
      <c r="BC55" s="165" t="s">
        <v>317</v>
      </c>
      <c r="BD55" s="165" t="s">
        <v>317</v>
      </c>
      <c r="BE55" s="165" t="s">
        <v>317</v>
      </c>
      <c r="BF55" s="165" t="s">
        <v>317</v>
      </c>
    </row>
    <row r="56" spans="1:58" ht="18" customHeight="1" x14ac:dyDescent="0.25">
      <c r="A56" s="278" t="s">
        <v>3</v>
      </c>
      <c r="B56" s="77" t="s">
        <v>409</v>
      </c>
      <c r="C56" s="72" t="s">
        <v>193</v>
      </c>
      <c r="D56" s="155" t="s">
        <v>317</v>
      </c>
      <c r="E56" s="155">
        <v>10</v>
      </c>
      <c r="F56" s="155">
        <v>25</v>
      </c>
      <c r="G56" s="155">
        <v>25</v>
      </c>
      <c r="H56" s="155">
        <v>60</v>
      </c>
      <c r="I56" s="62"/>
      <c r="J56" s="155">
        <v>11401</v>
      </c>
      <c r="K56" s="155">
        <v>10463</v>
      </c>
      <c r="L56" s="155">
        <v>7769</v>
      </c>
      <c r="M56" s="155">
        <v>8592</v>
      </c>
      <c r="N56" s="155">
        <v>38225</v>
      </c>
      <c r="O56" s="165" t="s">
        <v>317</v>
      </c>
      <c r="P56" s="165">
        <v>9.5574882920768426E-4</v>
      </c>
      <c r="Q56" s="165">
        <v>3.2179173638820957E-3</v>
      </c>
      <c r="R56" s="165">
        <v>2.9096834264432029E-3</v>
      </c>
      <c r="S56" s="165">
        <v>1.5696533682145193E-3</v>
      </c>
      <c r="U56" s="278" t="s">
        <v>3</v>
      </c>
      <c r="V56" s="77" t="s">
        <v>409</v>
      </c>
      <c r="W56" s="72" t="s">
        <v>193</v>
      </c>
      <c r="X56" s="177" t="s">
        <v>317</v>
      </c>
      <c r="Y56" s="177" t="s">
        <v>317</v>
      </c>
      <c r="Z56" s="177" t="s">
        <v>317</v>
      </c>
      <c r="AA56" s="177" t="s">
        <v>317</v>
      </c>
      <c r="AB56" s="177">
        <v>10</v>
      </c>
      <c r="AC56" s="40"/>
      <c r="AD56" s="172" t="s">
        <v>317</v>
      </c>
      <c r="AE56" s="172" t="s">
        <v>317</v>
      </c>
      <c r="AF56" s="172" t="s">
        <v>317</v>
      </c>
      <c r="AG56" s="172" t="s">
        <v>317</v>
      </c>
      <c r="AH56" s="172">
        <v>2.6160889470241988E-4</v>
      </c>
      <c r="AJ56" s="278" t="s">
        <v>3</v>
      </c>
      <c r="AK56" s="77" t="s">
        <v>409</v>
      </c>
      <c r="AL56" s="72" t="s">
        <v>193</v>
      </c>
      <c r="AM56" s="155" t="s">
        <v>317</v>
      </c>
      <c r="AN56" s="155" t="s">
        <v>317</v>
      </c>
      <c r="AO56" s="155">
        <v>20</v>
      </c>
      <c r="AP56" s="155">
        <v>20</v>
      </c>
      <c r="AQ56" s="155">
        <v>50</v>
      </c>
      <c r="AR56" s="87"/>
      <c r="AS56" s="172" t="s">
        <v>317</v>
      </c>
      <c r="AT56" s="172" t="s">
        <v>317</v>
      </c>
      <c r="AU56" s="172">
        <v>2.5743338911056765E-3</v>
      </c>
      <c r="AV56" s="172">
        <v>2.3277467411545625E-3</v>
      </c>
      <c r="AW56" s="172">
        <v>1.3080444735120995E-3</v>
      </c>
      <c r="AY56" s="278" t="s">
        <v>3</v>
      </c>
      <c r="AZ56" s="77" t="s">
        <v>409</v>
      </c>
      <c r="BA56" s="72" t="s">
        <v>193</v>
      </c>
      <c r="BB56" s="165" t="s">
        <v>317</v>
      </c>
      <c r="BC56" s="165" t="s">
        <v>317</v>
      </c>
      <c r="BD56" s="165" t="s">
        <v>317</v>
      </c>
      <c r="BE56" s="165" t="s">
        <v>317</v>
      </c>
      <c r="BF56" s="165">
        <v>0.16666666666666666</v>
      </c>
    </row>
    <row r="57" spans="1:58" ht="18" customHeight="1" x14ac:dyDescent="0.25">
      <c r="A57" s="278" t="s">
        <v>3</v>
      </c>
      <c r="B57" s="77" t="s">
        <v>378</v>
      </c>
      <c r="C57" s="72" t="s">
        <v>194</v>
      </c>
      <c r="D57" s="155">
        <v>20</v>
      </c>
      <c r="E57" s="155">
        <v>25</v>
      </c>
      <c r="F57" s="155">
        <v>20</v>
      </c>
      <c r="G57" s="155">
        <v>25</v>
      </c>
      <c r="H57" s="155">
        <v>90</v>
      </c>
      <c r="I57" s="62"/>
      <c r="J57" s="155">
        <v>15244</v>
      </c>
      <c r="K57" s="155">
        <v>12068</v>
      </c>
      <c r="L57" s="155">
        <v>8733</v>
      </c>
      <c r="M57" s="155">
        <v>10374</v>
      </c>
      <c r="N57" s="155">
        <v>46419</v>
      </c>
      <c r="O57" s="165">
        <v>1.3119916032537393E-3</v>
      </c>
      <c r="P57" s="165">
        <v>2.0715942989724891E-3</v>
      </c>
      <c r="Q57" s="165">
        <v>2.2901637467078895E-3</v>
      </c>
      <c r="R57" s="165">
        <v>2.4098708309234626E-3</v>
      </c>
      <c r="S57" s="165">
        <v>1.9388612421637691E-3</v>
      </c>
      <c r="U57" s="278" t="s">
        <v>3</v>
      </c>
      <c r="V57" s="77" t="s">
        <v>378</v>
      </c>
      <c r="W57" s="72" t="s">
        <v>194</v>
      </c>
      <c r="X57" s="177">
        <v>15</v>
      </c>
      <c r="Y57" s="177">
        <v>20</v>
      </c>
      <c r="Z57" s="177" t="s">
        <v>317</v>
      </c>
      <c r="AA57" s="177" t="s">
        <v>317</v>
      </c>
      <c r="AB57" s="177">
        <v>45</v>
      </c>
      <c r="AC57" s="40"/>
      <c r="AD57" s="172">
        <v>9.8399370244030434E-4</v>
      </c>
      <c r="AE57" s="172">
        <v>1.6572754391779914E-3</v>
      </c>
      <c r="AF57" s="172" t="s">
        <v>317</v>
      </c>
      <c r="AG57" s="172" t="s">
        <v>317</v>
      </c>
      <c r="AH57" s="172">
        <v>9.6943062108188456E-4</v>
      </c>
      <c r="AJ57" s="278" t="s">
        <v>3</v>
      </c>
      <c r="AK57" s="77" t="s">
        <v>378</v>
      </c>
      <c r="AL57" s="72" t="s">
        <v>194</v>
      </c>
      <c r="AM57" s="155" t="s">
        <v>317</v>
      </c>
      <c r="AN57" s="155" t="s">
        <v>317</v>
      </c>
      <c r="AO57" s="155">
        <v>15</v>
      </c>
      <c r="AP57" s="155">
        <v>20</v>
      </c>
      <c r="AQ57" s="155">
        <v>45</v>
      </c>
      <c r="AR57" s="87"/>
      <c r="AS57" s="172" t="s">
        <v>317</v>
      </c>
      <c r="AT57" s="172" t="s">
        <v>317</v>
      </c>
      <c r="AU57" s="172">
        <v>1.7176228100309172E-3</v>
      </c>
      <c r="AV57" s="172">
        <v>1.92789666473877E-3</v>
      </c>
      <c r="AW57" s="172">
        <v>9.6943062108188456E-4</v>
      </c>
      <c r="AY57" s="278" t="s">
        <v>3</v>
      </c>
      <c r="AZ57" s="77" t="s">
        <v>378</v>
      </c>
      <c r="BA57" s="72" t="s">
        <v>194</v>
      </c>
      <c r="BB57" s="165">
        <v>0.75</v>
      </c>
      <c r="BC57" s="165">
        <v>0.8</v>
      </c>
      <c r="BD57" s="165" t="s">
        <v>317</v>
      </c>
      <c r="BE57" s="165" t="s">
        <v>317</v>
      </c>
      <c r="BF57" s="165">
        <v>0.5</v>
      </c>
    </row>
    <row r="58" spans="1:58" ht="18" customHeight="1" x14ac:dyDescent="0.25">
      <c r="A58" s="278" t="s">
        <v>3</v>
      </c>
      <c r="B58" s="77" t="s">
        <v>380</v>
      </c>
      <c r="C58" s="72" t="s">
        <v>195</v>
      </c>
      <c r="D58" s="155">
        <v>15</v>
      </c>
      <c r="E58" s="155">
        <v>50</v>
      </c>
      <c r="F58" s="155">
        <v>25</v>
      </c>
      <c r="G58" s="155">
        <v>25</v>
      </c>
      <c r="H58" s="155">
        <v>115</v>
      </c>
      <c r="I58" s="62"/>
      <c r="J58" s="155">
        <v>10488</v>
      </c>
      <c r="K58" s="155">
        <v>9790</v>
      </c>
      <c r="L58" s="155">
        <v>7118</v>
      </c>
      <c r="M58" s="155">
        <v>8203</v>
      </c>
      <c r="N58" s="155">
        <v>35599</v>
      </c>
      <c r="O58" s="165">
        <v>1.4302059496567505E-3</v>
      </c>
      <c r="P58" s="165">
        <v>5.1072522982635342E-3</v>
      </c>
      <c r="Q58" s="165">
        <v>3.5122225344197807E-3</v>
      </c>
      <c r="R58" s="165">
        <v>3.0476654882360113E-3</v>
      </c>
      <c r="S58" s="165">
        <v>3.230427821006208E-3</v>
      </c>
      <c r="U58" s="278" t="s">
        <v>3</v>
      </c>
      <c r="V58" s="77" t="s">
        <v>380</v>
      </c>
      <c r="W58" s="72" t="s">
        <v>195</v>
      </c>
      <c r="X58" s="177">
        <v>10</v>
      </c>
      <c r="Y58" s="177">
        <v>25</v>
      </c>
      <c r="Z58" s="177" t="s">
        <v>317</v>
      </c>
      <c r="AA58" s="177" t="s">
        <v>317</v>
      </c>
      <c r="AB58" s="177">
        <v>50</v>
      </c>
      <c r="AC58" s="40"/>
      <c r="AD58" s="172">
        <v>9.5347063310450035E-4</v>
      </c>
      <c r="AE58" s="172">
        <v>2.5536261491317671E-3</v>
      </c>
      <c r="AF58" s="172" t="s">
        <v>317</v>
      </c>
      <c r="AG58" s="172" t="s">
        <v>317</v>
      </c>
      <c r="AH58" s="172">
        <v>1.4045338352200905E-3</v>
      </c>
      <c r="AJ58" s="278" t="s">
        <v>3</v>
      </c>
      <c r="AK58" s="77" t="s">
        <v>380</v>
      </c>
      <c r="AL58" s="72" t="s">
        <v>195</v>
      </c>
      <c r="AM58" s="155" t="s">
        <v>317</v>
      </c>
      <c r="AN58" s="155">
        <v>25</v>
      </c>
      <c r="AO58" s="155">
        <v>15</v>
      </c>
      <c r="AP58" s="155">
        <v>15</v>
      </c>
      <c r="AQ58" s="155">
        <v>65</v>
      </c>
      <c r="AR58" s="87"/>
      <c r="AS58" s="172" t="s">
        <v>317</v>
      </c>
      <c r="AT58" s="172">
        <v>2.5536261491317671E-3</v>
      </c>
      <c r="AU58" s="172">
        <v>2.1073335206518687E-3</v>
      </c>
      <c r="AV58" s="172">
        <v>1.8285992929416067E-3</v>
      </c>
      <c r="AW58" s="172">
        <v>1.8258939857861175E-3</v>
      </c>
      <c r="AY58" s="278" t="s">
        <v>3</v>
      </c>
      <c r="AZ58" s="77" t="s">
        <v>380</v>
      </c>
      <c r="BA58" s="72" t="s">
        <v>195</v>
      </c>
      <c r="BB58" s="165">
        <v>0.66666666666666663</v>
      </c>
      <c r="BC58" s="165">
        <v>0.5</v>
      </c>
      <c r="BD58" s="165" t="s">
        <v>317</v>
      </c>
      <c r="BE58" s="165" t="s">
        <v>317</v>
      </c>
      <c r="BF58" s="165">
        <v>0.43478260869565216</v>
      </c>
    </row>
    <row r="59" spans="1:58" ht="18" customHeight="1" x14ac:dyDescent="0.25">
      <c r="A59" s="278" t="s">
        <v>3</v>
      </c>
      <c r="B59" s="77" t="s">
        <v>382</v>
      </c>
      <c r="C59" s="72" t="s">
        <v>196</v>
      </c>
      <c r="D59" s="155" t="s">
        <v>317</v>
      </c>
      <c r="E59" s="155">
        <v>10</v>
      </c>
      <c r="F59" s="155">
        <v>10</v>
      </c>
      <c r="G59" s="155">
        <v>10</v>
      </c>
      <c r="H59" s="155">
        <v>35</v>
      </c>
      <c r="I59" s="62"/>
      <c r="J59" s="155">
        <v>5328</v>
      </c>
      <c r="K59" s="155">
        <v>4339</v>
      </c>
      <c r="L59" s="155">
        <v>3603</v>
      </c>
      <c r="M59" s="155">
        <v>4197</v>
      </c>
      <c r="N59" s="155">
        <v>17467</v>
      </c>
      <c r="O59" s="165" t="s">
        <v>317</v>
      </c>
      <c r="P59" s="165">
        <v>2.3046784973496199E-3</v>
      </c>
      <c r="Q59" s="165">
        <v>2.775464890369137E-3</v>
      </c>
      <c r="R59" s="165">
        <v>2.3826542768644269E-3</v>
      </c>
      <c r="S59" s="165">
        <v>2.0037785538443921E-3</v>
      </c>
      <c r="U59" s="278" t="s">
        <v>3</v>
      </c>
      <c r="V59" s="77" t="s">
        <v>382</v>
      </c>
      <c r="W59" s="72" t="s">
        <v>196</v>
      </c>
      <c r="X59" s="177" t="s">
        <v>317</v>
      </c>
      <c r="Y59" s="177" t="s">
        <v>317</v>
      </c>
      <c r="Z59" s="177" t="s">
        <v>317</v>
      </c>
      <c r="AA59" s="177" t="s">
        <v>317</v>
      </c>
      <c r="AB59" s="177">
        <v>10</v>
      </c>
      <c r="AC59" s="40"/>
      <c r="AD59" s="172" t="s">
        <v>317</v>
      </c>
      <c r="AE59" s="172" t="s">
        <v>317</v>
      </c>
      <c r="AF59" s="172" t="s">
        <v>317</v>
      </c>
      <c r="AG59" s="172" t="s">
        <v>317</v>
      </c>
      <c r="AH59" s="172">
        <v>5.7250815824125495E-4</v>
      </c>
      <c r="AJ59" s="278" t="s">
        <v>3</v>
      </c>
      <c r="AK59" s="77" t="s">
        <v>382</v>
      </c>
      <c r="AL59" s="72" t="s">
        <v>196</v>
      </c>
      <c r="AM59" s="155" t="s">
        <v>317</v>
      </c>
      <c r="AN59" s="155" t="s">
        <v>317</v>
      </c>
      <c r="AO59" s="155">
        <v>10</v>
      </c>
      <c r="AP59" s="155">
        <v>10</v>
      </c>
      <c r="AQ59" s="155">
        <v>25</v>
      </c>
      <c r="AR59" s="87"/>
      <c r="AS59" s="172" t="s">
        <v>317</v>
      </c>
      <c r="AT59" s="172" t="s">
        <v>317</v>
      </c>
      <c r="AU59" s="172">
        <v>2.775464890369137E-3</v>
      </c>
      <c r="AV59" s="172">
        <v>2.3826542768644269E-3</v>
      </c>
      <c r="AW59" s="172">
        <v>1.4312703956031374E-3</v>
      </c>
      <c r="AY59" s="278" t="s">
        <v>3</v>
      </c>
      <c r="AZ59" s="77" t="s">
        <v>382</v>
      </c>
      <c r="BA59" s="72" t="s">
        <v>196</v>
      </c>
      <c r="BB59" s="165" t="s">
        <v>317</v>
      </c>
      <c r="BC59" s="165" t="s">
        <v>317</v>
      </c>
      <c r="BD59" s="165" t="s">
        <v>317</v>
      </c>
      <c r="BE59" s="165" t="s">
        <v>317</v>
      </c>
      <c r="BF59" s="165">
        <v>0.2857142857142857</v>
      </c>
    </row>
    <row r="60" spans="1:58" ht="18" customHeight="1" x14ac:dyDescent="0.25">
      <c r="A60" s="278" t="s">
        <v>3</v>
      </c>
      <c r="B60" s="77" t="s">
        <v>386</v>
      </c>
      <c r="C60" s="72" t="s">
        <v>197</v>
      </c>
      <c r="D60" s="155" t="s">
        <v>317</v>
      </c>
      <c r="E60" s="155" t="s">
        <v>317</v>
      </c>
      <c r="F60" s="155">
        <v>25</v>
      </c>
      <c r="G60" s="155" t="s">
        <v>317</v>
      </c>
      <c r="H60" s="155">
        <v>45</v>
      </c>
      <c r="I60" s="62"/>
      <c r="J60" s="155">
        <v>5420</v>
      </c>
      <c r="K60" s="155">
        <v>4841</v>
      </c>
      <c r="L60" s="155">
        <v>3811</v>
      </c>
      <c r="M60" s="155">
        <v>4885</v>
      </c>
      <c r="N60" s="155">
        <v>18957</v>
      </c>
      <c r="O60" s="165" t="s">
        <v>317</v>
      </c>
      <c r="P60" s="165" t="s">
        <v>317</v>
      </c>
      <c r="Q60" s="165">
        <v>6.5599580162686959E-3</v>
      </c>
      <c r="R60" s="165" t="s">
        <v>317</v>
      </c>
      <c r="S60" s="165">
        <v>2.3737933217281215E-3</v>
      </c>
      <c r="U60" s="278" t="s">
        <v>3</v>
      </c>
      <c r="V60" s="77" t="s">
        <v>386</v>
      </c>
      <c r="W60" s="72" t="s">
        <v>197</v>
      </c>
      <c r="X60" s="177" t="s">
        <v>317</v>
      </c>
      <c r="Y60" s="177" t="s">
        <v>317</v>
      </c>
      <c r="Z60" s="177" t="s">
        <v>317</v>
      </c>
      <c r="AA60" s="177" t="s">
        <v>317</v>
      </c>
      <c r="AB60" s="177">
        <v>10</v>
      </c>
      <c r="AC60" s="40"/>
      <c r="AD60" s="172" t="s">
        <v>317</v>
      </c>
      <c r="AE60" s="172" t="s">
        <v>317</v>
      </c>
      <c r="AF60" s="172" t="s">
        <v>317</v>
      </c>
      <c r="AG60" s="172" t="s">
        <v>317</v>
      </c>
      <c r="AH60" s="172">
        <v>5.2750962705069371E-4</v>
      </c>
      <c r="AJ60" s="278" t="s">
        <v>3</v>
      </c>
      <c r="AK60" s="77" t="s">
        <v>386</v>
      </c>
      <c r="AL60" s="72" t="s">
        <v>197</v>
      </c>
      <c r="AM60" s="155" t="s">
        <v>317</v>
      </c>
      <c r="AN60" s="155" t="s">
        <v>317</v>
      </c>
      <c r="AO60" s="155">
        <v>25</v>
      </c>
      <c r="AP60" s="155" t="s">
        <v>317</v>
      </c>
      <c r="AQ60" s="155">
        <v>35</v>
      </c>
      <c r="AR60" s="87"/>
      <c r="AS60" s="172" t="s">
        <v>317</v>
      </c>
      <c r="AT60" s="172" t="s">
        <v>317</v>
      </c>
      <c r="AU60" s="172">
        <v>6.5599580162686959E-3</v>
      </c>
      <c r="AV60" s="172" t="s">
        <v>317</v>
      </c>
      <c r="AW60" s="172">
        <v>1.8462836946774278E-3</v>
      </c>
      <c r="AY60" s="278" t="s">
        <v>3</v>
      </c>
      <c r="AZ60" s="77" t="s">
        <v>386</v>
      </c>
      <c r="BA60" s="72" t="s">
        <v>197</v>
      </c>
      <c r="BB60" s="165" t="s">
        <v>317</v>
      </c>
      <c r="BC60" s="165" t="s">
        <v>317</v>
      </c>
      <c r="BD60" s="165" t="s">
        <v>317</v>
      </c>
      <c r="BE60" s="165" t="s">
        <v>317</v>
      </c>
      <c r="BF60" s="165">
        <v>0.22222222222222221</v>
      </c>
    </row>
    <row r="61" spans="1:58" ht="18" customHeight="1" x14ac:dyDescent="0.25">
      <c r="A61" s="278" t="s">
        <v>3</v>
      </c>
      <c r="B61" s="77" t="s">
        <v>388</v>
      </c>
      <c r="C61" s="72" t="s">
        <v>198</v>
      </c>
      <c r="D61" s="155">
        <v>30</v>
      </c>
      <c r="E61" s="155">
        <v>40</v>
      </c>
      <c r="F61" s="155">
        <v>30</v>
      </c>
      <c r="G61" s="155">
        <v>20</v>
      </c>
      <c r="H61" s="155">
        <v>125</v>
      </c>
      <c r="I61" s="62"/>
      <c r="J61" s="155">
        <v>12509</v>
      </c>
      <c r="K61" s="155">
        <v>10796</v>
      </c>
      <c r="L61" s="155">
        <v>8286</v>
      </c>
      <c r="M61" s="155">
        <v>9270</v>
      </c>
      <c r="N61" s="155">
        <v>40861</v>
      </c>
      <c r="O61" s="165">
        <v>2.3982732432648495E-3</v>
      </c>
      <c r="P61" s="165">
        <v>3.7050759540570581E-3</v>
      </c>
      <c r="Q61" s="165">
        <v>3.6205648081100651E-3</v>
      </c>
      <c r="R61" s="165">
        <v>2.1574973031283709E-3</v>
      </c>
      <c r="S61" s="165">
        <v>3.0591517584004305E-3</v>
      </c>
      <c r="U61" s="278" t="s">
        <v>3</v>
      </c>
      <c r="V61" s="77" t="s">
        <v>388</v>
      </c>
      <c r="W61" s="72" t="s">
        <v>198</v>
      </c>
      <c r="X61" s="177">
        <v>15</v>
      </c>
      <c r="Y61" s="177">
        <v>20</v>
      </c>
      <c r="Z61" s="177">
        <v>10</v>
      </c>
      <c r="AA61" s="177">
        <v>10</v>
      </c>
      <c r="AB61" s="177">
        <v>55</v>
      </c>
      <c r="AC61" s="40"/>
      <c r="AD61" s="172">
        <v>1.1991366216324247E-3</v>
      </c>
      <c r="AE61" s="172">
        <v>1.8525379770285291E-3</v>
      </c>
      <c r="AF61" s="172">
        <v>1.2068549360366883E-3</v>
      </c>
      <c r="AG61" s="172">
        <v>1.0787486515641855E-3</v>
      </c>
      <c r="AH61" s="172">
        <v>1.3460267736961895E-3</v>
      </c>
      <c r="AJ61" s="278" t="s">
        <v>3</v>
      </c>
      <c r="AK61" s="77" t="s">
        <v>388</v>
      </c>
      <c r="AL61" s="72" t="s">
        <v>198</v>
      </c>
      <c r="AM61" s="155">
        <v>15</v>
      </c>
      <c r="AN61" s="155">
        <v>20</v>
      </c>
      <c r="AO61" s="155">
        <v>25</v>
      </c>
      <c r="AP61" s="155">
        <v>15</v>
      </c>
      <c r="AQ61" s="155">
        <v>70</v>
      </c>
      <c r="AR61" s="87"/>
      <c r="AS61" s="172">
        <v>1.1991366216324247E-3</v>
      </c>
      <c r="AT61" s="172">
        <v>1.8525379770285291E-3</v>
      </c>
      <c r="AU61" s="172">
        <v>3.0171373400917209E-3</v>
      </c>
      <c r="AV61" s="172">
        <v>1.6181229773462784E-3</v>
      </c>
      <c r="AW61" s="172">
        <v>1.7131249847042412E-3</v>
      </c>
      <c r="AY61" s="278" t="s">
        <v>3</v>
      </c>
      <c r="AZ61" s="77" t="s">
        <v>388</v>
      </c>
      <c r="BA61" s="72" t="s">
        <v>198</v>
      </c>
      <c r="BB61" s="165">
        <v>0.5</v>
      </c>
      <c r="BC61" s="165">
        <v>0.5</v>
      </c>
      <c r="BD61" s="165">
        <v>0.33333333333333331</v>
      </c>
      <c r="BE61" s="165">
        <v>0.5</v>
      </c>
      <c r="BF61" s="165">
        <v>0.44</v>
      </c>
    </row>
    <row r="62" spans="1:58" ht="18" customHeight="1" x14ac:dyDescent="0.25">
      <c r="A62" s="278" t="s">
        <v>3</v>
      </c>
      <c r="B62" s="77" t="s">
        <v>389</v>
      </c>
      <c r="C62" s="72" t="s">
        <v>199</v>
      </c>
      <c r="D62" s="155">
        <v>20</v>
      </c>
      <c r="E62" s="155">
        <v>35</v>
      </c>
      <c r="F62" s="155">
        <v>35</v>
      </c>
      <c r="G62" s="155">
        <v>45</v>
      </c>
      <c r="H62" s="155">
        <v>135</v>
      </c>
      <c r="J62" s="155">
        <v>14063</v>
      </c>
      <c r="K62" s="155">
        <v>11428</v>
      </c>
      <c r="L62" s="155">
        <v>8135</v>
      </c>
      <c r="M62" s="155">
        <v>11232</v>
      </c>
      <c r="N62" s="155">
        <v>44858</v>
      </c>
      <c r="O62" s="165">
        <v>1.4221716561188934E-3</v>
      </c>
      <c r="P62" s="165">
        <v>3.0626531326566329E-3</v>
      </c>
      <c r="Q62" s="165">
        <v>4.3023970497848806E-3</v>
      </c>
      <c r="R62" s="165">
        <v>4.0064102564102561E-3</v>
      </c>
      <c r="S62" s="165">
        <v>3.0094966338222837E-3</v>
      </c>
      <c r="U62" s="278" t="s">
        <v>3</v>
      </c>
      <c r="V62" s="77" t="s">
        <v>389</v>
      </c>
      <c r="W62" s="72" t="s">
        <v>199</v>
      </c>
      <c r="X62" s="177">
        <v>10</v>
      </c>
      <c r="Y62" s="177">
        <v>20</v>
      </c>
      <c r="Z62" s="177" t="s">
        <v>317</v>
      </c>
      <c r="AA62" s="177">
        <v>10</v>
      </c>
      <c r="AB62" s="177">
        <v>40</v>
      </c>
      <c r="AC62" s="40"/>
      <c r="AD62" s="172">
        <v>7.1108582805944672E-4</v>
      </c>
      <c r="AE62" s="172">
        <v>1.7500875043752187E-3</v>
      </c>
      <c r="AF62" s="172" t="s">
        <v>317</v>
      </c>
      <c r="AG62" s="172">
        <v>8.9031339031339033E-4</v>
      </c>
      <c r="AH62" s="172">
        <v>8.917027063177137E-4</v>
      </c>
      <c r="AJ62" s="278" t="s">
        <v>3</v>
      </c>
      <c r="AK62" s="77" t="s">
        <v>389</v>
      </c>
      <c r="AL62" s="72" t="s">
        <v>199</v>
      </c>
      <c r="AM62" s="155">
        <v>10</v>
      </c>
      <c r="AN62" s="155">
        <v>20</v>
      </c>
      <c r="AO62" s="155">
        <v>30</v>
      </c>
      <c r="AP62" s="155">
        <v>35</v>
      </c>
      <c r="AQ62" s="155">
        <v>95</v>
      </c>
      <c r="AR62" s="87"/>
      <c r="AS62" s="172">
        <v>7.1108582805944672E-4</v>
      </c>
      <c r="AT62" s="172">
        <v>1.7500875043752187E-3</v>
      </c>
      <c r="AU62" s="172">
        <v>3.6877688998156115E-3</v>
      </c>
      <c r="AV62" s="172">
        <v>3.1160968660968662E-3</v>
      </c>
      <c r="AW62" s="172">
        <v>2.1177939275045699E-3</v>
      </c>
      <c r="AY62" s="278" t="s">
        <v>3</v>
      </c>
      <c r="AZ62" s="77" t="s">
        <v>389</v>
      </c>
      <c r="BA62" s="72" t="s">
        <v>199</v>
      </c>
      <c r="BB62" s="165">
        <v>0.5</v>
      </c>
      <c r="BC62" s="165">
        <v>0.5714285714285714</v>
      </c>
      <c r="BD62" s="165" t="s">
        <v>317</v>
      </c>
      <c r="BE62" s="165">
        <v>0.22222222222222221</v>
      </c>
      <c r="BF62" s="165">
        <v>0.29629629629629628</v>
      </c>
    </row>
    <row r="63" spans="1:58" ht="18" customHeight="1" x14ac:dyDescent="0.25">
      <c r="A63" s="278" t="s">
        <v>3</v>
      </c>
      <c r="B63" s="77" t="s">
        <v>393</v>
      </c>
      <c r="C63" s="72" t="s">
        <v>200</v>
      </c>
      <c r="D63" s="155">
        <v>15</v>
      </c>
      <c r="E63" s="155">
        <v>20</v>
      </c>
      <c r="F63" s="155">
        <v>20</v>
      </c>
      <c r="G63" s="155">
        <v>20</v>
      </c>
      <c r="H63" s="155">
        <v>75</v>
      </c>
      <c r="I63" s="62"/>
      <c r="J63" s="155">
        <v>9644</v>
      </c>
      <c r="K63" s="155">
        <v>7774</v>
      </c>
      <c r="L63" s="155">
        <v>5704</v>
      </c>
      <c r="M63" s="155">
        <v>6874</v>
      </c>
      <c r="N63" s="155">
        <v>29996</v>
      </c>
      <c r="O63" s="165">
        <v>1.5553712152633762E-3</v>
      </c>
      <c r="P63" s="165">
        <v>2.5726781579624388E-3</v>
      </c>
      <c r="Q63" s="165">
        <v>3.5063113604488078E-3</v>
      </c>
      <c r="R63" s="165">
        <v>2.9095141111434388E-3</v>
      </c>
      <c r="S63" s="165">
        <v>2.5003333777837045E-3</v>
      </c>
      <c r="U63" s="278" t="s">
        <v>3</v>
      </c>
      <c r="V63" s="77" t="s">
        <v>393</v>
      </c>
      <c r="W63" s="72" t="s">
        <v>200</v>
      </c>
      <c r="X63" s="177">
        <v>15</v>
      </c>
      <c r="Y63" s="177">
        <v>10</v>
      </c>
      <c r="Z63" s="177" t="s">
        <v>317</v>
      </c>
      <c r="AA63" s="177" t="s">
        <v>317</v>
      </c>
      <c r="AB63" s="177">
        <v>35</v>
      </c>
      <c r="AC63" s="40"/>
      <c r="AD63" s="172">
        <v>1.5553712152633762E-3</v>
      </c>
      <c r="AE63" s="172">
        <v>1.2863390789812194E-3</v>
      </c>
      <c r="AF63" s="172" t="s">
        <v>317</v>
      </c>
      <c r="AG63" s="172" t="s">
        <v>317</v>
      </c>
      <c r="AH63" s="172">
        <v>1.1668222429657288E-3</v>
      </c>
      <c r="AJ63" s="278" t="s">
        <v>3</v>
      </c>
      <c r="AK63" s="77" t="s">
        <v>393</v>
      </c>
      <c r="AL63" s="72" t="s">
        <v>200</v>
      </c>
      <c r="AM63" s="155" t="s">
        <v>317</v>
      </c>
      <c r="AN63" s="155">
        <v>10</v>
      </c>
      <c r="AO63" s="155">
        <v>15</v>
      </c>
      <c r="AP63" s="155">
        <v>15</v>
      </c>
      <c r="AQ63" s="155">
        <v>40</v>
      </c>
      <c r="AR63" s="87"/>
      <c r="AS63" s="172" t="s">
        <v>317</v>
      </c>
      <c r="AT63" s="172">
        <v>1.2863390789812194E-3</v>
      </c>
      <c r="AU63" s="172">
        <v>2.6297335203366058E-3</v>
      </c>
      <c r="AV63" s="172">
        <v>2.1821355833575792E-3</v>
      </c>
      <c r="AW63" s="172">
        <v>1.3335111348179757E-3</v>
      </c>
      <c r="AY63" s="278" t="s">
        <v>3</v>
      </c>
      <c r="AZ63" s="77" t="s">
        <v>393</v>
      </c>
      <c r="BA63" s="72" t="s">
        <v>200</v>
      </c>
      <c r="BB63" s="165">
        <v>1</v>
      </c>
      <c r="BC63" s="165">
        <v>0.5</v>
      </c>
      <c r="BD63" s="165" t="s">
        <v>317</v>
      </c>
      <c r="BE63" s="165" t="s">
        <v>317</v>
      </c>
      <c r="BF63" s="165">
        <v>0.46666666666666667</v>
      </c>
    </row>
    <row r="64" spans="1:58" ht="18" customHeight="1" x14ac:dyDescent="0.25">
      <c r="A64" s="278" t="s">
        <v>3</v>
      </c>
      <c r="B64" s="77" t="s">
        <v>396</v>
      </c>
      <c r="C64" s="72" t="s">
        <v>201</v>
      </c>
      <c r="D64" s="155">
        <v>10</v>
      </c>
      <c r="E64" s="155">
        <v>10</v>
      </c>
      <c r="F64" s="155">
        <v>10</v>
      </c>
      <c r="G64" s="155">
        <v>10</v>
      </c>
      <c r="H64" s="155">
        <v>40</v>
      </c>
      <c r="I64" s="62"/>
      <c r="J64" s="155">
        <v>8075</v>
      </c>
      <c r="K64" s="155">
        <v>6098</v>
      </c>
      <c r="L64" s="155">
        <v>3941</v>
      </c>
      <c r="M64" s="155">
        <v>4743</v>
      </c>
      <c r="N64" s="155">
        <v>22857</v>
      </c>
      <c r="O64" s="165">
        <v>1.238390092879257E-3</v>
      </c>
      <c r="P64" s="165">
        <v>1.6398819285011479E-3</v>
      </c>
      <c r="Q64" s="165">
        <v>2.5374270489723419E-3</v>
      </c>
      <c r="R64" s="165">
        <v>2.1083702298123549E-3</v>
      </c>
      <c r="S64" s="165">
        <v>1.7500109375683597E-3</v>
      </c>
      <c r="U64" s="278" t="s">
        <v>3</v>
      </c>
      <c r="V64" s="77" t="s">
        <v>396</v>
      </c>
      <c r="W64" s="72" t="s">
        <v>201</v>
      </c>
      <c r="X64" s="177" t="s">
        <v>317</v>
      </c>
      <c r="Y64" s="177">
        <v>10</v>
      </c>
      <c r="Z64" s="177" t="s">
        <v>317</v>
      </c>
      <c r="AA64" s="177" t="s">
        <v>317</v>
      </c>
      <c r="AB64" s="177">
        <v>20</v>
      </c>
      <c r="AC64" s="40"/>
      <c r="AD64" s="172" t="s">
        <v>317</v>
      </c>
      <c r="AE64" s="172">
        <v>1.6398819285011479E-3</v>
      </c>
      <c r="AF64" s="172" t="s">
        <v>317</v>
      </c>
      <c r="AG64" s="172" t="s">
        <v>317</v>
      </c>
      <c r="AH64" s="172">
        <v>8.7500546878417987E-4</v>
      </c>
      <c r="AJ64" s="278" t="s">
        <v>3</v>
      </c>
      <c r="AK64" s="77" t="s">
        <v>396</v>
      </c>
      <c r="AL64" s="72" t="s">
        <v>201</v>
      </c>
      <c r="AM64" s="155" t="s">
        <v>317</v>
      </c>
      <c r="AN64" s="155" t="s">
        <v>317</v>
      </c>
      <c r="AO64" s="155">
        <v>10</v>
      </c>
      <c r="AP64" s="155" t="s">
        <v>317</v>
      </c>
      <c r="AQ64" s="155">
        <v>20</v>
      </c>
      <c r="AR64" s="87"/>
      <c r="AS64" s="172" t="s">
        <v>317</v>
      </c>
      <c r="AT64" s="172" t="s">
        <v>317</v>
      </c>
      <c r="AU64" s="172">
        <v>2.5374270489723419E-3</v>
      </c>
      <c r="AV64" s="172" t="s">
        <v>317</v>
      </c>
      <c r="AW64" s="172">
        <v>8.7500546878417987E-4</v>
      </c>
      <c r="AY64" s="278" t="s">
        <v>3</v>
      </c>
      <c r="AZ64" s="77" t="s">
        <v>396</v>
      </c>
      <c r="BA64" s="72" t="s">
        <v>201</v>
      </c>
      <c r="BB64" s="165" t="s">
        <v>317</v>
      </c>
      <c r="BC64" s="165">
        <v>1</v>
      </c>
      <c r="BD64" s="165" t="s">
        <v>317</v>
      </c>
      <c r="BE64" s="165" t="s">
        <v>317</v>
      </c>
      <c r="BF64" s="165">
        <v>0.5</v>
      </c>
    </row>
    <row r="65" spans="1:58" ht="18" customHeight="1" x14ac:dyDescent="0.25">
      <c r="A65" s="278" t="s">
        <v>3</v>
      </c>
      <c r="B65" s="77" t="s">
        <v>402</v>
      </c>
      <c r="C65" s="72" t="s">
        <v>202</v>
      </c>
      <c r="D65" s="155" t="s">
        <v>317</v>
      </c>
      <c r="E65" s="155">
        <v>10</v>
      </c>
      <c r="F65" s="155">
        <v>10</v>
      </c>
      <c r="G65" s="155">
        <v>10</v>
      </c>
      <c r="H65" s="155">
        <v>35</v>
      </c>
      <c r="I65" s="62"/>
      <c r="J65" s="155">
        <v>3644</v>
      </c>
      <c r="K65" s="155">
        <v>3436</v>
      </c>
      <c r="L65" s="155">
        <v>2728</v>
      </c>
      <c r="M65" s="155">
        <v>3446</v>
      </c>
      <c r="N65" s="155">
        <v>13254</v>
      </c>
      <c r="O65" s="165" t="s">
        <v>317</v>
      </c>
      <c r="P65" s="165">
        <v>2.9103608847497091E-3</v>
      </c>
      <c r="Q65" s="165">
        <v>3.6656891495601175E-3</v>
      </c>
      <c r="R65" s="165">
        <v>2.901915264074289E-3</v>
      </c>
      <c r="S65" s="165">
        <v>2.6407122378149994E-3</v>
      </c>
      <c r="U65" s="278" t="s">
        <v>3</v>
      </c>
      <c r="V65" s="77" t="s">
        <v>402</v>
      </c>
      <c r="W65" s="72" t="s">
        <v>202</v>
      </c>
      <c r="X65" s="177" t="s">
        <v>317</v>
      </c>
      <c r="Y65" s="177">
        <v>10</v>
      </c>
      <c r="Z65" s="177" t="s">
        <v>317</v>
      </c>
      <c r="AA65" s="177" t="s">
        <v>317</v>
      </c>
      <c r="AB65" s="177">
        <v>20</v>
      </c>
      <c r="AC65" s="40"/>
      <c r="AD65" s="172" t="s">
        <v>317</v>
      </c>
      <c r="AE65" s="172">
        <v>2.9103608847497091E-3</v>
      </c>
      <c r="AF65" s="172" t="s">
        <v>317</v>
      </c>
      <c r="AG65" s="172" t="s">
        <v>317</v>
      </c>
      <c r="AH65" s="172">
        <v>1.508978421608571E-3</v>
      </c>
      <c r="AJ65" s="278" t="s">
        <v>3</v>
      </c>
      <c r="AK65" s="77" t="s">
        <v>402</v>
      </c>
      <c r="AL65" s="72" t="s">
        <v>202</v>
      </c>
      <c r="AM65" s="155" t="s">
        <v>317</v>
      </c>
      <c r="AN65" s="155" t="s">
        <v>317</v>
      </c>
      <c r="AO65" s="155" t="s">
        <v>317</v>
      </c>
      <c r="AP65" s="155" t="s">
        <v>317</v>
      </c>
      <c r="AQ65" s="155">
        <v>20</v>
      </c>
      <c r="AR65" s="87"/>
      <c r="AS65" s="172" t="s">
        <v>317</v>
      </c>
      <c r="AT65" s="172" t="s">
        <v>317</v>
      </c>
      <c r="AU65" s="172" t="s">
        <v>317</v>
      </c>
      <c r="AV65" s="172" t="s">
        <v>317</v>
      </c>
      <c r="AW65" s="172">
        <v>1.508978421608571E-3</v>
      </c>
      <c r="AY65" s="278" t="s">
        <v>3</v>
      </c>
      <c r="AZ65" s="77" t="s">
        <v>402</v>
      </c>
      <c r="BA65" s="72" t="s">
        <v>202</v>
      </c>
      <c r="BB65" s="165" t="s">
        <v>317</v>
      </c>
      <c r="BC65" s="165">
        <v>1</v>
      </c>
      <c r="BD65" s="165" t="s">
        <v>317</v>
      </c>
      <c r="BE65" s="165" t="s">
        <v>317</v>
      </c>
      <c r="BF65" s="165">
        <v>0.5714285714285714</v>
      </c>
    </row>
    <row r="66" spans="1:58" ht="18" customHeight="1" x14ac:dyDescent="0.25">
      <c r="A66" s="278" t="s">
        <v>3</v>
      </c>
      <c r="B66" s="77" t="s">
        <v>408</v>
      </c>
      <c r="C66" s="72" t="s">
        <v>203</v>
      </c>
      <c r="D66" s="155" t="s">
        <v>317</v>
      </c>
      <c r="E66" s="155" t="s">
        <v>317</v>
      </c>
      <c r="F66" s="155">
        <v>20</v>
      </c>
      <c r="G66" s="155" t="s">
        <v>317</v>
      </c>
      <c r="H66" s="155">
        <v>40</v>
      </c>
      <c r="I66" s="62"/>
      <c r="J66" s="155">
        <v>5009</v>
      </c>
      <c r="K66" s="155">
        <v>4939</v>
      </c>
      <c r="L66" s="155">
        <v>3864</v>
      </c>
      <c r="M66" s="155">
        <v>4705</v>
      </c>
      <c r="N66" s="155">
        <v>18517</v>
      </c>
      <c r="O66" s="165" t="s">
        <v>317</v>
      </c>
      <c r="P66" s="165" t="s">
        <v>317</v>
      </c>
      <c r="Q66" s="165">
        <v>5.175983436853002E-3</v>
      </c>
      <c r="R66" s="165" t="s">
        <v>317</v>
      </c>
      <c r="S66" s="165">
        <v>2.160177134525031E-3</v>
      </c>
      <c r="U66" s="278" t="s">
        <v>3</v>
      </c>
      <c r="V66" s="77" t="s">
        <v>408</v>
      </c>
      <c r="W66" s="72" t="s">
        <v>203</v>
      </c>
      <c r="X66" s="177" t="s">
        <v>317</v>
      </c>
      <c r="Y66" s="177" t="s">
        <v>317</v>
      </c>
      <c r="Z66" s="177" t="s">
        <v>317</v>
      </c>
      <c r="AA66" s="177" t="s">
        <v>317</v>
      </c>
      <c r="AB66" s="177">
        <v>10</v>
      </c>
      <c r="AC66" s="40"/>
      <c r="AD66" s="172" t="s">
        <v>317</v>
      </c>
      <c r="AE66" s="172" t="s">
        <v>317</v>
      </c>
      <c r="AF66" s="172" t="s">
        <v>317</v>
      </c>
      <c r="AG66" s="172" t="s">
        <v>317</v>
      </c>
      <c r="AH66" s="172">
        <v>5.4004428363125774E-4</v>
      </c>
      <c r="AJ66" s="278" t="s">
        <v>3</v>
      </c>
      <c r="AK66" s="77" t="s">
        <v>408</v>
      </c>
      <c r="AL66" s="72" t="s">
        <v>203</v>
      </c>
      <c r="AM66" s="155" t="s">
        <v>317</v>
      </c>
      <c r="AN66" s="155" t="s">
        <v>317</v>
      </c>
      <c r="AO66" s="155">
        <v>20</v>
      </c>
      <c r="AP66" s="155" t="s">
        <v>317</v>
      </c>
      <c r="AQ66" s="155">
        <v>30</v>
      </c>
      <c r="AR66" s="87"/>
      <c r="AS66" s="172" t="s">
        <v>317</v>
      </c>
      <c r="AT66" s="172" t="s">
        <v>317</v>
      </c>
      <c r="AU66" s="172">
        <v>5.175983436853002E-3</v>
      </c>
      <c r="AV66" s="172" t="s">
        <v>317</v>
      </c>
      <c r="AW66" s="172">
        <v>1.6201328508937732E-3</v>
      </c>
      <c r="AY66" s="278" t="s">
        <v>3</v>
      </c>
      <c r="AZ66" s="77" t="s">
        <v>408</v>
      </c>
      <c r="BA66" s="72" t="s">
        <v>203</v>
      </c>
      <c r="BB66" s="165" t="s">
        <v>317</v>
      </c>
      <c r="BC66" s="165" t="s">
        <v>317</v>
      </c>
      <c r="BD66" s="165" t="s">
        <v>317</v>
      </c>
      <c r="BE66" s="165" t="s">
        <v>317</v>
      </c>
      <c r="BF66" s="165">
        <v>0.25</v>
      </c>
    </row>
    <row r="67" spans="1:58" ht="18" customHeight="1" x14ac:dyDescent="0.25">
      <c r="A67" s="278" t="s">
        <v>3</v>
      </c>
      <c r="B67" s="77" t="s">
        <v>414</v>
      </c>
      <c r="C67" s="72" t="s">
        <v>204</v>
      </c>
      <c r="D67" s="155">
        <v>15</v>
      </c>
      <c r="E67" s="155">
        <v>25</v>
      </c>
      <c r="F67" s="155">
        <v>35</v>
      </c>
      <c r="G67" s="155">
        <v>40</v>
      </c>
      <c r="H67" s="155">
        <v>115</v>
      </c>
      <c r="I67" s="62"/>
      <c r="J67" s="155">
        <v>8789</v>
      </c>
      <c r="K67" s="155">
        <v>7620</v>
      </c>
      <c r="L67" s="155">
        <v>5854</v>
      </c>
      <c r="M67" s="155">
        <v>7314</v>
      </c>
      <c r="N67" s="155">
        <v>29577</v>
      </c>
      <c r="O67" s="165">
        <v>1.7066788030492661E-3</v>
      </c>
      <c r="P67" s="165">
        <v>3.2808398950131233E-3</v>
      </c>
      <c r="Q67" s="165">
        <v>5.9788179022890334E-3</v>
      </c>
      <c r="R67" s="165">
        <v>5.4689636313918514E-3</v>
      </c>
      <c r="S67" s="165">
        <v>3.8881563376948302E-3</v>
      </c>
      <c r="U67" s="278" t="s">
        <v>3</v>
      </c>
      <c r="V67" s="77" t="s">
        <v>414</v>
      </c>
      <c r="W67" s="72" t="s">
        <v>204</v>
      </c>
      <c r="X67" s="177" t="s">
        <v>317</v>
      </c>
      <c r="Y67" s="177">
        <v>15</v>
      </c>
      <c r="Z67" s="177">
        <v>10</v>
      </c>
      <c r="AA67" s="177" t="s">
        <v>317</v>
      </c>
      <c r="AB67" s="177">
        <v>35</v>
      </c>
      <c r="AC67" s="40"/>
      <c r="AD67" s="172" t="s">
        <v>317</v>
      </c>
      <c r="AE67" s="172">
        <v>1.968503937007874E-3</v>
      </c>
      <c r="AF67" s="172">
        <v>1.7082336863682953E-3</v>
      </c>
      <c r="AG67" s="172" t="s">
        <v>317</v>
      </c>
      <c r="AH67" s="172">
        <v>1.183351928863644E-3</v>
      </c>
      <c r="AJ67" s="278" t="s">
        <v>3</v>
      </c>
      <c r="AK67" s="77" t="s">
        <v>414</v>
      </c>
      <c r="AL67" s="72" t="s">
        <v>204</v>
      </c>
      <c r="AM67" s="155" t="s">
        <v>317</v>
      </c>
      <c r="AN67" s="155">
        <v>10</v>
      </c>
      <c r="AO67" s="155">
        <v>30</v>
      </c>
      <c r="AP67" s="155">
        <v>35</v>
      </c>
      <c r="AQ67" s="155">
        <v>80</v>
      </c>
      <c r="AR67" s="87"/>
      <c r="AS67" s="172" t="s">
        <v>317</v>
      </c>
      <c r="AT67" s="172">
        <v>1.3123359580052493E-3</v>
      </c>
      <c r="AU67" s="172">
        <v>5.1247010591048857E-3</v>
      </c>
      <c r="AV67" s="172">
        <v>4.7853431774678695E-3</v>
      </c>
      <c r="AW67" s="172">
        <v>2.7048044088311862E-3</v>
      </c>
      <c r="AY67" s="278" t="s">
        <v>3</v>
      </c>
      <c r="AZ67" s="77" t="s">
        <v>414</v>
      </c>
      <c r="BA67" s="72" t="s">
        <v>204</v>
      </c>
      <c r="BB67" s="165" t="s">
        <v>317</v>
      </c>
      <c r="BC67" s="165">
        <v>0.6</v>
      </c>
      <c r="BD67" s="165">
        <v>0.2857142857142857</v>
      </c>
      <c r="BE67" s="165" t="s">
        <v>317</v>
      </c>
      <c r="BF67" s="165">
        <v>0.30434782608695654</v>
      </c>
    </row>
    <row r="68" spans="1:58" ht="18" customHeight="1" x14ac:dyDescent="0.25">
      <c r="A68" s="278" t="s">
        <v>3</v>
      </c>
      <c r="B68" s="77" t="s">
        <v>417</v>
      </c>
      <c r="C68" s="72" t="s">
        <v>205</v>
      </c>
      <c r="D68" s="155" t="s">
        <v>317</v>
      </c>
      <c r="E68" s="155">
        <v>15</v>
      </c>
      <c r="F68" s="155">
        <v>10</v>
      </c>
      <c r="G68" s="155">
        <v>15</v>
      </c>
      <c r="H68" s="155">
        <v>40</v>
      </c>
      <c r="I68" s="62"/>
      <c r="J68" s="155">
        <v>6215</v>
      </c>
      <c r="K68" s="155">
        <v>5666</v>
      </c>
      <c r="L68" s="155">
        <v>4468</v>
      </c>
      <c r="M68" s="155">
        <v>5128</v>
      </c>
      <c r="N68" s="155">
        <v>21477</v>
      </c>
      <c r="O68" s="165" t="s">
        <v>317</v>
      </c>
      <c r="P68" s="165">
        <v>2.647370278856336E-3</v>
      </c>
      <c r="Q68" s="165">
        <v>2.2381378692927483E-3</v>
      </c>
      <c r="R68" s="165">
        <v>2.9251170046801873E-3</v>
      </c>
      <c r="S68" s="165">
        <v>1.8624575126879918E-3</v>
      </c>
      <c r="U68" s="278" t="s">
        <v>3</v>
      </c>
      <c r="V68" s="77" t="s">
        <v>417</v>
      </c>
      <c r="W68" s="72" t="s">
        <v>205</v>
      </c>
      <c r="X68" s="177" t="s">
        <v>317</v>
      </c>
      <c r="Y68" s="177">
        <v>10</v>
      </c>
      <c r="Z68" s="177" t="s">
        <v>317</v>
      </c>
      <c r="AA68" s="177" t="s">
        <v>317</v>
      </c>
      <c r="AB68" s="177">
        <v>10</v>
      </c>
      <c r="AC68" s="40"/>
      <c r="AD68" s="172" t="s">
        <v>317</v>
      </c>
      <c r="AE68" s="172">
        <v>1.7649135192375574E-3</v>
      </c>
      <c r="AF68" s="172" t="s">
        <v>317</v>
      </c>
      <c r="AG68" s="172" t="s">
        <v>317</v>
      </c>
      <c r="AH68" s="172">
        <v>4.6561437817199794E-4</v>
      </c>
      <c r="AJ68" s="278" t="s">
        <v>3</v>
      </c>
      <c r="AK68" s="77" t="s">
        <v>417</v>
      </c>
      <c r="AL68" s="72" t="s">
        <v>205</v>
      </c>
      <c r="AM68" s="155" t="s">
        <v>317</v>
      </c>
      <c r="AN68" s="155" t="s">
        <v>317</v>
      </c>
      <c r="AO68" s="155">
        <v>10</v>
      </c>
      <c r="AP68" s="155">
        <v>10</v>
      </c>
      <c r="AQ68" s="155">
        <v>25</v>
      </c>
      <c r="AR68" s="87"/>
      <c r="AS68" s="172" t="s">
        <v>317</v>
      </c>
      <c r="AT68" s="172" t="s">
        <v>317</v>
      </c>
      <c r="AU68" s="172">
        <v>2.2381378692927483E-3</v>
      </c>
      <c r="AV68" s="172">
        <v>1.9500780031201249E-3</v>
      </c>
      <c r="AW68" s="172">
        <v>1.1640359454299948E-3</v>
      </c>
      <c r="AY68" s="278" t="s">
        <v>3</v>
      </c>
      <c r="AZ68" s="77" t="s">
        <v>417</v>
      </c>
      <c r="BA68" s="72" t="s">
        <v>205</v>
      </c>
      <c r="BB68" s="165" t="s">
        <v>317</v>
      </c>
      <c r="BC68" s="165">
        <v>0.66666666666666663</v>
      </c>
      <c r="BD68" s="165" t="s">
        <v>317</v>
      </c>
      <c r="BE68" s="165" t="s">
        <v>317</v>
      </c>
      <c r="BF68" s="165">
        <v>0.25</v>
      </c>
    </row>
    <row r="69" spans="1:58" ht="18" customHeight="1" x14ac:dyDescent="0.25">
      <c r="A69" s="278" t="s">
        <v>3</v>
      </c>
      <c r="B69" s="77" t="s">
        <v>384</v>
      </c>
      <c r="C69" s="72" t="s">
        <v>206</v>
      </c>
      <c r="D69" s="155">
        <v>15</v>
      </c>
      <c r="E69" s="155">
        <v>25</v>
      </c>
      <c r="F69" s="155">
        <v>15</v>
      </c>
      <c r="G69" s="155">
        <v>10</v>
      </c>
      <c r="H69" s="155">
        <v>70</v>
      </c>
      <c r="I69" s="62"/>
      <c r="J69" s="155">
        <v>7675</v>
      </c>
      <c r="K69" s="155">
        <v>6256</v>
      </c>
      <c r="L69" s="155">
        <v>4446</v>
      </c>
      <c r="M69" s="155">
        <v>5503</v>
      </c>
      <c r="N69" s="155">
        <v>23880</v>
      </c>
      <c r="O69" s="165">
        <v>1.9543973941368079E-3</v>
      </c>
      <c r="P69" s="165">
        <v>3.9961636828644504E-3</v>
      </c>
      <c r="Q69" s="165">
        <v>3.3738191632928477E-3</v>
      </c>
      <c r="R69" s="165">
        <v>1.8171906232963837E-3</v>
      </c>
      <c r="S69" s="165">
        <v>2.9313232830820769E-3</v>
      </c>
      <c r="U69" s="278" t="s">
        <v>3</v>
      </c>
      <c r="V69" s="77" t="s">
        <v>384</v>
      </c>
      <c r="W69" s="72" t="s">
        <v>206</v>
      </c>
      <c r="X69" s="177">
        <v>10</v>
      </c>
      <c r="Y69" s="177">
        <v>15</v>
      </c>
      <c r="Z69" s="177" t="s">
        <v>317</v>
      </c>
      <c r="AA69" s="177" t="s">
        <v>317</v>
      </c>
      <c r="AB69" s="177">
        <v>35</v>
      </c>
      <c r="AC69" s="40"/>
      <c r="AD69" s="172">
        <v>1.3029315960912053E-3</v>
      </c>
      <c r="AE69" s="172">
        <v>2.3976982097186701E-3</v>
      </c>
      <c r="AF69" s="172" t="s">
        <v>317</v>
      </c>
      <c r="AG69" s="172" t="s">
        <v>317</v>
      </c>
      <c r="AH69" s="172">
        <v>1.4656616415410384E-3</v>
      </c>
      <c r="AJ69" s="278" t="s">
        <v>3</v>
      </c>
      <c r="AK69" s="77" t="s">
        <v>384</v>
      </c>
      <c r="AL69" s="72" t="s">
        <v>206</v>
      </c>
      <c r="AM69" s="155" t="s">
        <v>317</v>
      </c>
      <c r="AN69" s="155">
        <v>10</v>
      </c>
      <c r="AO69" s="155">
        <v>15</v>
      </c>
      <c r="AP69" s="155">
        <v>10</v>
      </c>
      <c r="AQ69" s="155">
        <v>35</v>
      </c>
      <c r="AR69" s="87"/>
      <c r="AS69" s="172" t="s">
        <v>317</v>
      </c>
      <c r="AT69" s="172">
        <v>1.59846547314578E-3</v>
      </c>
      <c r="AU69" s="172">
        <v>3.3738191632928477E-3</v>
      </c>
      <c r="AV69" s="172">
        <v>1.8171906232963837E-3</v>
      </c>
      <c r="AW69" s="172">
        <v>1.4656616415410384E-3</v>
      </c>
      <c r="AY69" s="278" t="s">
        <v>3</v>
      </c>
      <c r="AZ69" s="77" t="s">
        <v>384</v>
      </c>
      <c r="BA69" s="72" t="s">
        <v>206</v>
      </c>
      <c r="BB69" s="165">
        <v>0.66666666666666663</v>
      </c>
      <c r="BC69" s="165">
        <v>0.6</v>
      </c>
      <c r="BD69" s="165" t="s">
        <v>317</v>
      </c>
      <c r="BE69" s="165" t="s">
        <v>317</v>
      </c>
      <c r="BF69" s="165">
        <v>0.5</v>
      </c>
    </row>
    <row r="70" spans="1:58" ht="18" customHeight="1" x14ac:dyDescent="0.25">
      <c r="A70" s="278" t="s">
        <v>3</v>
      </c>
      <c r="B70" s="77" t="s">
        <v>390</v>
      </c>
      <c r="C70" s="72" t="s">
        <v>207</v>
      </c>
      <c r="D70" s="155">
        <v>35</v>
      </c>
      <c r="E70" s="155">
        <v>30</v>
      </c>
      <c r="F70" s="155">
        <v>20</v>
      </c>
      <c r="G70" s="155">
        <v>35</v>
      </c>
      <c r="H70" s="155">
        <v>115</v>
      </c>
      <c r="I70" s="62"/>
      <c r="J70" s="155">
        <v>11802</v>
      </c>
      <c r="K70" s="155">
        <v>10344</v>
      </c>
      <c r="L70" s="155">
        <v>7039</v>
      </c>
      <c r="M70" s="155">
        <v>8232</v>
      </c>
      <c r="N70" s="155">
        <v>37417</v>
      </c>
      <c r="O70" s="165">
        <v>2.9655990510083037E-3</v>
      </c>
      <c r="P70" s="165">
        <v>2.9002320185614848E-3</v>
      </c>
      <c r="Q70" s="165">
        <v>2.8413126864611452E-3</v>
      </c>
      <c r="R70" s="165">
        <v>4.2517006802721092E-3</v>
      </c>
      <c r="S70" s="165">
        <v>3.0734692786701231E-3</v>
      </c>
      <c r="U70" s="278" t="s">
        <v>3</v>
      </c>
      <c r="V70" s="77" t="s">
        <v>390</v>
      </c>
      <c r="W70" s="72" t="s">
        <v>207</v>
      </c>
      <c r="X70" s="177">
        <v>25</v>
      </c>
      <c r="Y70" s="177">
        <v>25</v>
      </c>
      <c r="Z70" s="177" t="s">
        <v>317</v>
      </c>
      <c r="AA70" s="177">
        <v>10</v>
      </c>
      <c r="AB70" s="177">
        <v>65</v>
      </c>
      <c r="AC70" s="40"/>
      <c r="AD70" s="172">
        <v>2.1182850364345027E-3</v>
      </c>
      <c r="AE70" s="172">
        <v>2.4168600154679041E-3</v>
      </c>
      <c r="AF70" s="172" t="s">
        <v>317</v>
      </c>
      <c r="AG70" s="172">
        <v>1.2147716229348883E-3</v>
      </c>
      <c r="AH70" s="172">
        <v>1.7371782879439827E-3</v>
      </c>
      <c r="AJ70" s="278" t="s">
        <v>3</v>
      </c>
      <c r="AK70" s="77" t="s">
        <v>390</v>
      </c>
      <c r="AL70" s="72" t="s">
        <v>207</v>
      </c>
      <c r="AM70" s="155" t="s">
        <v>317</v>
      </c>
      <c r="AN70" s="155" t="s">
        <v>317</v>
      </c>
      <c r="AO70" s="155">
        <v>15</v>
      </c>
      <c r="AP70" s="155">
        <v>25</v>
      </c>
      <c r="AQ70" s="155">
        <v>50</v>
      </c>
      <c r="AR70" s="87"/>
      <c r="AS70" s="172" t="s">
        <v>317</v>
      </c>
      <c r="AT70" s="172" t="s">
        <v>317</v>
      </c>
      <c r="AU70" s="172">
        <v>2.1309845148458589E-3</v>
      </c>
      <c r="AV70" s="172">
        <v>3.0369290573372208E-3</v>
      </c>
      <c r="AW70" s="172">
        <v>1.3362909907261406E-3</v>
      </c>
      <c r="AY70" s="278" t="s">
        <v>3</v>
      </c>
      <c r="AZ70" s="77" t="s">
        <v>390</v>
      </c>
      <c r="BA70" s="72" t="s">
        <v>207</v>
      </c>
      <c r="BB70" s="165">
        <v>0.7142857142857143</v>
      </c>
      <c r="BC70" s="165">
        <v>0.83333333333333337</v>
      </c>
      <c r="BD70" s="165" t="s">
        <v>317</v>
      </c>
      <c r="BE70" s="165">
        <v>0.2857142857142857</v>
      </c>
      <c r="BF70" s="165">
        <v>0.56521739130434778</v>
      </c>
    </row>
    <row r="71" spans="1:58" ht="18" customHeight="1" x14ac:dyDescent="0.25">
      <c r="A71" s="278" t="s">
        <v>3</v>
      </c>
      <c r="B71" s="77" t="s">
        <v>397</v>
      </c>
      <c r="C71" s="72" t="s">
        <v>209</v>
      </c>
      <c r="D71" s="155">
        <v>15</v>
      </c>
      <c r="E71" s="155">
        <v>30</v>
      </c>
      <c r="F71" s="155">
        <v>25</v>
      </c>
      <c r="G71" s="155">
        <v>20</v>
      </c>
      <c r="H71" s="155">
        <v>90</v>
      </c>
      <c r="I71" s="62"/>
      <c r="J71" s="155">
        <v>8327</v>
      </c>
      <c r="K71" s="155">
        <v>7261</v>
      </c>
      <c r="L71" s="155">
        <v>5178</v>
      </c>
      <c r="M71" s="155">
        <v>5774</v>
      </c>
      <c r="N71" s="155">
        <v>26540</v>
      </c>
      <c r="O71" s="165">
        <v>1.8013690404707578E-3</v>
      </c>
      <c r="P71" s="165">
        <v>4.1316623054675665E-3</v>
      </c>
      <c r="Q71" s="165">
        <v>4.8281189648512936E-3</v>
      </c>
      <c r="R71" s="165">
        <v>3.4638032559750607E-3</v>
      </c>
      <c r="S71" s="165">
        <v>3.391107761868877E-3</v>
      </c>
      <c r="U71" s="278" t="s">
        <v>3</v>
      </c>
      <c r="V71" s="77" t="s">
        <v>397</v>
      </c>
      <c r="W71" s="72" t="s">
        <v>209</v>
      </c>
      <c r="X71" s="177">
        <v>15</v>
      </c>
      <c r="Y71" s="177">
        <v>20</v>
      </c>
      <c r="Z71" s="177">
        <v>10</v>
      </c>
      <c r="AA71" s="177">
        <v>10</v>
      </c>
      <c r="AB71" s="177">
        <v>50</v>
      </c>
      <c r="AC71" s="40"/>
      <c r="AD71" s="172">
        <v>1.8013690404707578E-3</v>
      </c>
      <c r="AE71" s="172">
        <v>2.7544415369783778E-3</v>
      </c>
      <c r="AF71" s="172">
        <v>1.9312475859405175E-3</v>
      </c>
      <c r="AG71" s="172">
        <v>1.7319016279875303E-3</v>
      </c>
      <c r="AH71" s="172">
        <v>1.8839487565938207E-3</v>
      </c>
      <c r="AJ71" s="278" t="s">
        <v>3</v>
      </c>
      <c r="AK71" s="77" t="s">
        <v>397</v>
      </c>
      <c r="AL71" s="72" t="s">
        <v>209</v>
      </c>
      <c r="AM71" s="155" t="s">
        <v>317</v>
      </c>
      <c r="AN71" s="155">
        <v>10</v>
      </c>
      <c r="AO71" s="155">
        <v>20</v>
      </c>
      <c r="AP71" s="155">
        <v>10</v>
      </c>
      <c r="AQ71" s="155">
        <v>45</v>
      </c>
      <c r="AR71" s="87"/>
      <c r="AS71" s="172" t="s">
        <v>317</v>
      </c>
      <c r="AT71" s="172">
        <v>1.3772207684891889E-3</v>
      </c>
      <c r="AU71" s="172">
        <v>3.8624951718810351E-3</v>
      </c>
      <c r="AV71" s="172">
        <v>1.7319016279875303E-3</v>
      </c>
      <c r="AW71" s="172">
        <v>1.6955538809344385E-3</v>
      </c>
      <c r="AY71" s="278" t="s">
        <v>3</v>
      </c>
      <c r="AZ71" s="77" t="s">
        <v>397</v>
      </c>
      <c r="BA71" s="72" t="s">
        <v>209</v>
      </c>
      <c r="BB71" s="165">
        <v>1</v>
      </c>
      <c r="BC71" s="165">
        <v>0.66666666666666663</v>
      </c>
      <c r="BD71" s="165">
        <v>0.4</v>
      </c>
      <c r="BE71" s="165">
        <v>0.5</v>
      </c>
      <c r="BF71" s="165">
        <v>0.55555555555555558</v>
      </c>
    </row>
    <row r="72" spans="1:58" ht="18" customHeight="1" x14ac:dyDescent="0.25">
      <c r="A72" s="278" t="s">
        <v>3</v>
      </c>
      <c r="B72" s="77" t="s">
        <v>404</v>
      </c>
      <c r="C72" s="72" t="s">
        <v>210</v>
      </c>
      <c r="D72" s="155">
        <v>15</v>
      </c>
      <c r="E72" s="155">
        <v>25</v>
      </c>
      <c r="F72" s="155">
        <v>35</v>
      </c>
      <c r="G72" s="155">
        <v>15</v>
      </c>
      <c r="H72" s="155">
        <v>95</v>
      </c>
      <c r="I72" s="62"/>
      <c r="J72" s="155">
        <v>10069</v>
      </c>
      <c r="K72" s="155">
        <v>8574</v>
      </c>
      <c r="L72" s="155">
        <v>6107</v>
      </c>
      <c r="M72" s="155">
        <v>6864</v>
      </c>
      <c r="N72" s="155">
        <v>31614</v>
      </c>
      <c r="O72" s="165">
        <v>1.4897209256132685E-3</v>
      </c>
      <c r="P72" s="165">
        <v>2.9157919290879403E-3</v>
      </c>
      <c r="Q72" s="165">
        <v>5.7311282135254623E-3</v>
      </c>
      <c r="R72" s="165">
        <v>2.1853146853146855E-3</v>
      </c>
      <c r="S72" s="165">
        <v>3.0049977857911051E-3</v>
      </c>
      <c r="U72" s="278" t="s">
        <v>3</v>
      </c>
      <c r="V72" s="77" t="s">
        <v>404</v>
      </c>
      <c r="W72" s="72" t="s">
        <v>210</v>
      </c>
      <c r="X72" s="177">
        <v>15</v>
      </c>
      <c r="Y72" s="177">
        <v>20</v>
      </c>
      <c r="Z72" s="177" t="s">
        <v>317</v>
      </c>
      <c r="AA72" s="177" t="s">
        <v>317</v>
      </c>
      <c r="AB72" s="177">
        <v>45</v>
      </c>
      <c r="AC72" s="40"/>
      <c r="AD72" s="172">
        <v>1.4897209256132685E-3</v>
      </c>
      <c r="AE72" s="172">
        <v>2.3326335432703521E-3</v>
      </c>
      <c r="AF72" s="172" t="s">
        <v>317</v>
      </c>
      <c r="AG72" s="172" t="s">
        <v>317</v>
      </c>
      <c r="AH72" s="172">
        <v>1.4234200037957867E-3</v>
      </c>
      <c r="AJ72" s="278" t="s">
        <v>3</v>
      </c>
      <c r="AK72" s="77" t="s">
        <v>404</v>
      </c>
      <c r="AL72" s="72" t="s">
        <v>210</v>
      </c>
      <c r="AM72" s="155" t="s">
        <v>317</v>
      </c>
      <c r="AN72" s="155" t="s">
        <v>317</v>
      </c>
      <c r="AO72" s="155">
        <v>30</v>
      </c>
      <c r="AP72" s="155">
        <v>15</v>
      </c>
      <c r="AQ72" s="155">
        <v>55</v>
      </c>
      <c r="AR72" s="87"/>
      <c r="AS72" s="172" t="s">
        <v>317</v>
      </c>
      <c r="AT72" s="172" t="s">
        <v>317</v>
      </c>
      <c r="AU72" s="172">
        <v>4.9123956115932534E-3</v>
      </c>
      <c r="AV72" s="172">
        <v>2.1853146853146855E-3</v>
      </c>
      <c r="AW72" s="172">
        <v>1.7397355601948504E-3</v>
      </c>
      <c r="AY72" s="278" t="s">
        <v>3</v>
      </c>
      <c r="AZ72" s="77" t="s">
        <v>404</v>
      </c>
      <c r="BA72" s="72" t="s">
        <v>210</v>
      </c>
      <c r="BB72" s="165">
        <v>1</v>
      </c>
      <c r="BC72" s="165">
        <v>0.8</v>
      </c>
      <c r="BD72" s="165" t="s">
        <v>317</v>
      </c>
      <c r="BE72" s="165" t="s">
        <v>317</v>
      </c>
      <c r="BF72" s="165">
        <v>0.47368421052631576</v>
      </c>
    </row>
    <row r="73" spans="1:58" ht="18" customHeight="1" x14ac:dyDescent="0.25">
      <c r="A73" s="278" t="s">
        <v>3</v>
      </c>
      <c r="B73" s="77" t="s">
        <v>415</v>
      </c>
      <c r="C73" s="72" t="s">
        <v>213</v>
      </c>
      <c r="D73" s="155">
        <v>10</v>
      </c>
      <c r="E73" s="155">
        <v>15</v>
      </c>
      <c r="F73" s="155">
        <v>25</v>
      </c>
      <c r="G73" s="155">
        <v>15</v>
      </c>
      <c r="H73" s="155">
        <v>65</v>
      </c>
      <c r="I73" s="62"/>
      <c r="J73" s="155">
        <v>6823</v>
      </c>
      <c r="K73" s="155">
        <v>6280</v>
      </c>
      <c r="L73" s="155">
        <v>4726</v>
      </c>
      <c r="M73" s="155">
        <v>5035</v>
      </c>
      <c r="N73" s="155">
        <v>22864</v>
      </c>
      <c r="O73" s="165">
        <v>1.4656309541257512E-3</v>
      </c>
      <c r="P73" s="165">
        <v>2.3885350318471337E-3</v>
      </c>
      <c r="Q73" s="165">
        <v>5.2898857384680491E-3</v>
      </c>
      <c r="R73" s="165">
        <v>2.9791459781529296E-3</v>
      </c>
      <c r="S73" s="165">
        <v>2.842897130860742E-3</v>
      </c>
      <c r="U73" s="278" t="s">
        <v>3</v>
      </c>
      <c r="V73" s="77" t="s">
        <v>415</v>
      </c>
      <c r="W73" s="72" t="s">
        <v>213</v>
      </c>
      <c r="X73" s="177">
        <v>10</v>
      </c>
      <c r="Y73" s="177">
        <v>10</v>
      </c>
      <c r="Z73" s="177" t="s">
        <v>317</v>
      </c>
      <c r="AA73" s="177" t="s">
        <v>317</v>
      </c>
      <c r="AB73" s="177">
        <v>30</v>
      </c>
      <c r="AC73" s="40"/>
      <c r="AD73" s="172">
        <v>1.4656309541257512E-3</v>
      </c>
      <c r="AE73" s="172">
        <v>1.5923566878980893E-3</v>
      </c>
      <c r="AF73" s="172" t="s">
        <v>317</v>
      </c>
      <c r="AG73" s="172" t="s">
        <v>317</v>
      </c>
      <c r="AH73" s="172">
        <v>1.3121063680895731E-3</v>
      </c>
      <c r="AJ73" s="278" t="s">
        <v>3</v>
      </c>
      <c r="AK73" s="77" t="s">
        <v>415</v>
      </c>
      <c r="AL73" s="72" t="s">
        <v>213</v>
      </c>
      <c r="AM73" s="155" t="s">
        <v>317</v>
      </c>
      <c r="AN73" s="155" t="s">
        <v>317</v>
      </c>
      <c r="AO73" s="155">
        <v>20</v>
      </c>
      <c r="AP73" s="155">
        <v>10</v>
      </c>
      <c r="AQ73" s="155">
        <v>35</v>
      </c>
      <c r="AR73" s="87"/>
      <c r="AS73" s="172" t="s">
        <v>317</v>
      </c>
      <c r="AT73" s="172" t="s">
        <v>317</v>
      </c>
      <c r="AU73" s="172">
        <v>4.2319085907744393E-3</v>
      </c>
      <c r="AV73" s="172">
        <v>1.9860973187686196E-3</v>
      </c>
      <c r="AW73" s="172">
        <v>1.5307907627711687E-3</v>
      </c>
      <c r="AY73" s="278" t="s">
        <v>3</v>
      </c>
      <c r="AZ73" s="77" t="s">
        <v>415</v>
      </c>
      <c r="BA73" s="72" t="s">
        <v>213</v>
      </c>
      <c r="BB73" s="165">
        <v>1</v>
      </c>
      <c r="BC73" s="165">
        <v>0.66666666666666663</v>
      </c>
      <c r="BD73" s="165" t="s">
        <v>317</v>
      </c>
      <c r="BE73" s="165" t="s">
        <v>317</v>
      </c>
      <c r="BF73" s="165">
        <v>0.46153846153846156</v>
      </c>
    </row>
    <row r="74" spans="1:58" ht="18" customHeight="1" x14ac:dyDescent="0.25">
      <c r="A74" s="278" t="s">
        <v>3</v>
      </c>
      <c r="B74" s="77" t="s">
        <v>418</v>
      </c>
      <c r="C74" s="72" t="s">
        <v>214</v>
      </c>
      <c r="D74" s="155">
        <v>35</v>
      </c>
      <c r="E74" s="155">
        <v>35</v>
      </c>
      <c r="F74" s="155">
        <v>25</v>
      </c>
      <c r="G74" s="155">
        <v>25</v>
      </c>
      <c r="H74" s="155">
        <v>115</v>
      </c>
      <c r="I74" s="62"/>
      <c r="J74" s="155">
        <v>8665</v>
      </c>
      <c r="K74" s="155">
        <v>6944</v>
      </c>
      <c r="L74" s="155">
        <v>4744</v>
      </c>
      <c r="M74" s="155">
        <v>5108</v>
      </c>
      <c r="N74" s="155">
        <v>25461</v>
      </c>
      <c r="O74" s="165">
        <v>4.0392383150605884E-3</v>
      </c>
      <c r="P74" s="165">
        <v>5.0403225806451612E-3</v>
      </c>
      <c r="Q74" s="165">
        <v>5.2698145025295113E-3</v>
      </c>
      <c r="R74" s="165">
        <v>4.8942834768989823E-3</v>
      </c>
      <c r="S74" s="165">
        <v>4.5167118337850042E-3</v>
      </c>
      <c r="U74" s="278" t="s">
        <v>3</v>
      </c>
      <c r="V74" s="77" t="s">
        <v>418</v>
      </c>
      <c r="W74" s="72" t="s">
        <v>214</v>
      </c>
      <c r="X74" s="177">
        <v>30</v>
      </c>
      <c r="Y74" s="177">
        <v>30</v>
      </c>
      <c r="Z74" s="177" t="s">
        <v>317</v>
      </c>
      <c r="AA74" s="177" t="s">
        <v>317</v>
      </c>
      <c r="AB74" s="177">
        <v>65</v>
      </c>
      <c r="AC74" s="40"/>
      <c r="AD74" s="172">
        <v>3.462204270051933E-3</v>
      </c>
      <c r="AE74" s="172">
        <v>4.3202764976958529E-3</v>
      </c>
      <c r="AF74" s="172" t="s">
        <v>317</v>
      </c>
      <c r="AG74" s="172" t="s">
        <v>317</v>
      </c>
      <c r="AH74" s="172">
        <v>2.5529240799654373E-3</v>
      </c>
      <c r="AJ74" s="278" t="s">
        <v>3</v>
      </c>
      <c r="AK74" s="77" t="s">
        <v>418</v>
      </c>
      <c r="AL74" s="72" t="s">
        <v>214</v>
      </c>
      <c r="AM74" s="155" t="s">
        <v>317</v>
      </c>
      <c r="AN74" s="155" t="s">
        <v>317</v>
      </c>
      <c r="AO74" s="155">
        <v>20</v>
      </c>
      <c r="AP74" s="155">
        <v>20</v>
      </c>
      <c r="AQ74" s="155">
        <v>50</v>
      </c>
      <c r="AR74" s="87"/>
      <c r="AS74" s="172" t="s">
        <v>317</v>
      </c>
      <c r="AT74" s="172" t="s">
        <v>317</v>
      </c>
      <c r="AU74" s="172">
        <v>4.2158516020236085E-3</v>
      </c>
      <c r="AV74" s="172">
        <v>3.9154267815191858E-3</v>
      </c>
      <c r="AW74" s="172">
        <v>1.9637877538195674E-3</v>
      </c>
      <c r="AY74" s="278" t="s">
        <v>3</v>
      </c>
      <c r="AZ74" s="77" t="s">
        <v>418</v>
      </c>
      <c r="BA74" s="72" t="s">
        <v>214</v>
      </c>
      <c r="BB74" s="165">
        <v>0.8571428571428571</v>
      </c>
      <c r="BC74" s="165">
        <v>0.8571428571428571</v>
      </c>
      <c r="BD74" s="165" t="s">
        <v>317</v>
      </c>
      <c r="BE74" s="165" t="s">
        <v>317</v>
      </c>
      <c r="BF74" s="165">
        <v>0.56521739130434778</v>
      </c>
    </row>
    <row r="75" spans="1:58" ht="18" customHeight="1" x14ac:dyDescent="0.25">
      <c r="A75" s="278" t="s">
        <v>3</v>
      </c>
      <c r="B75" s="77" t="s">
        <v>381</v>
      </c>
      <c r="C75" s="72" t="s">
        <v>216</v>
      </c>
      <c r="D75" s="155" t="s">
        <v>317</v>
      </c>
      <c r="E75" s="155" t="s">
        <v>317</v>
      </c>
      <c r="F75" s="155">
        <v>15</v>
      </c>
      <c r="G75" s="155">
        <v>15</v>
      </c>
      <c r="H75" s="155">
        <v>40</v>
      </c>
      <c r="J75" s="155">
        <v>9215</v>
      </c>
      <c r="K75" s="155">
        <v>7916</v>
      </c>
      <c r="L75" s="155">
        <v>5535</v>
      </c>
      <c r="M75" s="155">
        <v>6934</v>
      </c>
      <c r="N75" s="155">
        <v>29600</v>
      </c>
      <c r="O75" s="165" t="s">
        <v>317</v>
      </c>
      <c r="P75" s="165" t="s">
        <v>317</v>
      </c>
      <c r="Q75" s="165">
        <v>2.7100271002710027E-3</v>
      </c>
      <c r="R75" s="165">
        <v>2.1632535333141042E-3</v>
      </c>
      <c r="S75" s="165">
        <v>1.3513513513513514E-3</v>
      </c>
      <c r="U75" s="278" t="s">
        <v>3</v>
      </c>
      <c r="V75" s="77" t="s">
        <v>381</v>
      </c>
      <c r="W75" s="72" t="s">
        <v>216</v>
      </c>
      <c r="X75" s="177" t="s">
        <v>317</v>
      </c>
      <c r="Y75" s="177" t="s">
        <v>317</v>
      </c>
      <c r="Z75" s="177" t="s">
        <v>317</v>
      </c>
      <c r="AA75" s="177" t="s">
        <v>317</v>
      </c>
      <c r="AB75" s="177">
        <v>15</v>
      </c>
      <c r="AC75" s="40"/>
      <c r="AD75" s="172" t="s">
        <v>317</v>
      </c>
      <c r="AE75" s="172" t="s">
        <v>317</v>
      </c>
      <c r="AF75" s="172" t="s">
        <v>317</v>
      </c>
      <c r="AG75" s="172" t="s">
        <v>317</v>
      </c>
      <c r="AH75" s="172">
        <v>5.0675675675675678E-4</v>
      </c>
      <c r="AJ75" s="278" t="s">
        <v>3</v>
      </c>
      <c r="AK75" s="77" t="s">
        <v>381</v>
      </c>
      <c r="AL75" s="72" t="s">
        <v>216</v>
      </c>
      <c r="AM75" s="155" t="s">
        <v>317</v>
      </c>
      <c r="AN75" s="155" t="s">
        <v>317</v>
      </c>
      <c r="AO75" s="155">
        <v>10</v>
      </c>
      <c r="AP75" s="155">
        <v>10</v>
      </c>
      <c r="AQ75" s="155">
        <v>25</v>
      </c>
      <c r="AR75" s="87"/>
      <c r="AS75" s="172" t="s">
        <v>317</v>
      </c>
      <c r="AT75" s="172" t="s">
        <v>317</v>
      </c>
      <c r="AU75" s="172">
        <v>1.8066847335140017E-3</v>
      </c>
      <c r="AV75" s="172">
        <v>1.442169022209403E-3</v>
      </c>
      <c r="AW75" s="172">
        <v>8.4459459459459464E-4</v>
      </c>
      <c r="AY75" s="278" t="s">
        <v>3</v>
      </c>
      <c r="AZ75" s="77" t="s">
        <v>381</v>
      </c>
      <c r="BA75" s="72" t="s">
        <v>216</v>
      </c>
      <c r="BB75" s="165" t="s">
        <v>317</v>
      </c>
      <c r="BC75" s="165" t="s">
        <v>317</v>
      </c>
      <c r="BD75" s="165" t="s">
        <v>317</v>
      </c>
      <c r="BE75" s="165" t="s">
        <v>317</v>
      </c>
      <c r="BF75" s="165">
        <v>0.375</v>
      </c>
    </row>
    <row r="76" spans="1:58" ht="18" customHeight="1" x14ac:dyDescent="0.25">
      <c r="A76" s="278" t="s">
        <v>3</v>
      </c>
      <c r="B76" s="77" t="s">
        <v>383</v>
      </c>
      <c r="C76" s="72" t="s">
        <v>217</v>
      </c>
      <c r="D76" s="155" t="s">
        <v>317</v>
      </c>
      <c r="E76" s="155" t="s">
        <v>317</v>
      </c>
      <c r="F76" s="155">
        <v>15</v>
      </c>
      <c r="G76" s="155">
        <v>20</v>
      </c>
      <c r="H76" s="155">
        <v>50</v>
      </c>
      <c r="I76" s="62"/>
      <c r="J76" s="155">
        <v>7482</v>
      </c>
      <c r="K76" s="155">
        <v>6916</v>
      </c>
      <c r="L76" s="155">
        <v>5348</v>
      </c>
      <c r="M76" s="155">
        <v>6620</v>
      </c>
      <c r="N76" s="155">
        <v>26366</v>
      </c>
      <c r="O76" s="165" t="s">
        <v>317</v>
      </c>
      <c r="P76" s="165" t="s">
        <v>317</v>
      </c>
      <c r="Q76" s="165">
        <v>2.8047868362004488E-3</v>
      </c>
      <c r="R76" s="165">
        <v>3.0211480362537764E-3</v>
      </c>
      <c r="S76" s="165">
        <v>1.8963817037093225E-3</v>
      </c>
      <c r="U76" s="278" t="s">
        <v>3</v>
      </c>
      <c r="V76" s="77" t="s">
        <v>383</v>
      </c>
      <c r="W76" s="72" t="s">
        <v>217</v>
      </c>
      <c r="X76" s="177" t="s">
        <v>317</v>
      </c>
      <c r="Y76" s="177" t="s">
        <v>317</v>
      </c>
      <c r="Z76" s="177" t="s">
        <v>317</v>
      </c>
      <c r="AA76" s="177" t="s">
        <v>317</v>
      </c>
      <c r="AB76" s="177" t="s">
        <v>317</v>
      </c>
      <c r="AC76" s="40"/>
      <c r="AD76" s="172" t="s">
        <v>317</v>
      </c>
      <c r="AE76" s="172" t="s">
        <v>317</v>
      </c>
      <c r="AF76" s="172" t="s">
        <v>317</v>
      </c>
      <c r="AG76" s="172" t="s">
        <v>317</v>
      </c>
      <c r="AH76" s="172" t="s">
        <v>317</v>
      </c>
      <c r="AJ76" s="278" t="s">
        <v>3</v>
      </c>
      <c r="AK76" s="77" t="s">
        <v>383</v>
      </c>
      <c r="AL76" s="72" t="s">
        <v>217</v>
      </c>
      <c r="AM76" s="155" t="s">
        <v>317</v>
      </c>
      <c r="AN76" s="155" t="s">
        <v>317</v>
      </c>
      <c r="AO76" s="155">
        <v>15</v>
      </c>
      <c r="AP76" s="155">
        <v>20</v>
      </c>
      <c r="AQ76" s="155">
        <v>40</v>
      </c>
      <c r="AR76" s="87"/>
      <c r="AS76" s="172" t="s">
        <v>317</v>
      </c>
      <c r="AT76" s="172" t="s">
        <v>317</v>
      </c>
      <c r="AU76" s="172">
        <v>2.8047868362004488E-3</v>
      </c>
      <c r="AV76" s="172">
        <v>3.0211480362537764E-3</v>
      </c>
      <c r="AW76" s="172">
        <v>1.5171053629674581E-3</v>
      </c>
      <c r="AY76" s="278" t="s">
        <v>3</v>
      </c>
      <c r="AZ76" s="77" t="s">
        <v>383</v>
      </c>
      <c r="BA76" s="72" t="s">
        <v>217</v>
      </c>
      <c r="BB76" s="165" t="s">
        <v>317</v>
      </c>
      <c r="BC76" s="165" t="s">
        <v>317</v>
      </c>
      <c r="BD76" s="165" t="s">
        <v>317</v>
      </c>
      <c r="BE76" s="165" t="s">
        <v>317</v>
      </c>
      <c r="BF76" s="165" t="s">
        <v>317</v>
      </c>
    </row>
    <row r="77" spans="1:58" ht="18" customHeight="1" x14ac:dyDescent="0.25">
      <c r="A77" s="278" t="s">
        <v>3</v>
      </c>
      <c r="B77" s="77" t="s">
        <v>395</v>
      </c>
      <c r="C77" s="72" t="s">
        <v>218</v>
      </c>
      <c r="D77" s="155" t="s">
        <v>317</v>
      </c>
      <c r="E77" s="155">
        <v>15</v>
      </c>
      <c r="F77" s="155">
        <v>25</v>
      </c>
      <c r="G77" s="155">
        <v>15</v>
      </c>
      <c r="H77" s="155">
        <v>65</v>
      </c>
      <c r="I77" s="62"/>
      <c r="J77" s="155">
        <v>6701</v>
      </c>
      <c r="K77" s="155">
        <v>5797</v>
      </c>
      <c r="L77" s="155">
        <v>4124</v>
      </c>
      <c r="M77" s="155">
        <v>5445</v>
      </c>
      <c r="N77" s="155">
        <v>22067</v>
      </c>
      <c r="O77" s="165" t="s">
        <v>317</v>
      </c>
      <c r="P77" s="165">
        <v>2.5875452820424355E-3</v>
      </c>
      <c r="Q77" s="165">
        <v>6.0620756547041703E-3</v>
      </c>
      <c r="R77" s="165">
        <v>2.7548209366391185E-3</v>
      </c>
      <c r="S77" s="165">
        <v>2.9455748402592106E-3</v>
      </c>
      <c r="U77" s="278" t="s">
        <v>3</v>
      </c>
      <c r="V77" s="77" t="s">
        <v>395</v>
      </c>
      <c r="W77" s="72" t="s">
        <v>218</v>
      </c>
      <c r="X77" s="177" t="s">
        <v>317</v>
      </c>
      <c r="Y77" s="177">
        <v>10</v>
      </c>
      <c r="Z77" s="177" t="s">
        <v>317</v>
      </c>
      <c r="AA77" s="177" t="s">
        <v>317</v>
      </c>
      <c r="AB77" s="177">
        <v>25</v>
      </c>
      <c r="AC77" s="40"/>
      <c r="AD77" s="172" t="s">
        <v>317</v>
      </c>
      <c r="AE77" s="172">
        <v>1.7250301880282904E-3</v>
      </c>
      <c r="AF77" s="172" t="s">
        <v>317</v>
      </c>
      <c r="AG77" s="172" t="s">
        <v>317</v>
      </c>
      <c r="AH77" s="172">
        <v>1.1329134000996964E-3</v>
      </c>
      <c r="AJ77" s="278" t="s">
        <v>3</v>
      </c>
      <c r="AK77" s="77" t="s">
        <v>395</v>
      </c>
      <c r="AL77" s="72" t="s">
        <v>218</v>
      </c>
      <c r="AM77" s="155" t="s">
        <v>317</v>
      </c>
      <c r="AN77" s="155" t="s">
        <v>317</v>
      </c>
      <c r="AO77" s="155">
        <v>20</v>
      </c>
      <c r="AP77" s="155">
        <v>10</v>
      </c>
      <c r="AQ77" s="155">
        <v>40</v>
      </c>
      <c r="AR77" s="87"/>
      <c r="AS77" s="172" t="s">
        <v>317</v>
      </c>
      <c r="AT77" s="172" t="s">
        <v>317</v>
      </c>
      <c r="AU77" s="172">
        <v>4.849660523763337E-3</v>
      </c>
      <c r="AV77" s="172">
        <v>1.8365472910927456E-3</v>
      </c>
      <c r="AW77" s="172">
        <v>1.8126614401595142E-3</v>
      </c>
      <c r="AY77" s="278" t="s">
        <v>3</v>
      </c>
      <c r="AZ77" s="77" t="s">
        <v>395</v>
      </c>
      <c r="BA77" s="72" t="s">
        <v>218</v>
      </c>
      <c r="BB77" s="165" t="s">
        <v>317</v>
      </c>
      <c r="BC77" s="165">
        <v>0.66666666666666663</v>
      </c>
      <c r="BD77" s="165" t="s">
        <v>317</v>
      </c>
      <c r="BE77" s="165" t="s">
        <v>317</v>
      </c>
      <c r="BF77" s="165">
        <v>0.38461538461538464</v>
      </c>
    </row>
    <row r="78" spans="1:58" ht="18" customHeight="1" x14ac:dyDescent="0.25">
      <c r="A78" s="278" t="s">
        <v>3</v>
      </c>
      <c r="B78" s="77" t="s">
        <v>400</v>
      </c>
      <c r="C78" s="72" t="s">
        <v>219</v>
      </c>
      <c r="D78" s="155" t="s">
        <v>317</v>
      </c>
      <c r="E78" s="155">
        <v>10</v>
      </c>
      <c r="F78" s="155">
        <v>30</v>
      </c>
      <c r="G78" s="155">
        <v>50</v>
      </c>
      <c r="H78" s="155">
        <v>100</v>
      </c>
      <c r="I78" s="62"/>
      <c r="J78" s="155">
        <v>10181</v>
      </c>
      <c r="K78" s="155">
        <v>8538</v>
      </c>
      <c r="L78" s="155">
        <v>6053</v>
      </c>
      <c r="M78" s="155">
        <v>7523</v>
      </c>
      <c r="N78" s="155">
        <v>32295</v>
      </c>
      <c r="O78" s="165" t="s">
        <v>317</v>
      </c>
      <c r="P78" s="165">
        <v>1.1712344811431249E-3</v>
      </c>
      <c r="Q78" s="165">
        <v>4.9562200561704944E-3</v>
      </c>
      <c r="R78" s="165">
        <v>6.6462847268376974E-3</v>
      </c>
      <c r="S78" s="165">
        <v>3.0964545595293389E-3</v>
      </c>
      <c r="U78" s="278" t="s">
        <v>3</v>
      </c>
      <c r="V78" s="77" t="s">
        <v>400</v>
      </c>
      <c r="W78" s="72" t="s">
        <v>219</v>
      </c>
      <c r="X78" s="177" t="s">
        <v>317</v>
      </c>
      <c r="Y78" s="177" t="s">
        <v>317</v>
      </c>
      <c r="Z78" s="177">
        <v>10</v>
      </c>
      <c r="AA78" s="177">
        <v>20</v>
      </c>
      <c r="AB78" s="177">
        <v>40</v>
      </c>
      <c r="AC78" s="40"/>
      <c r="AD78" s="172" t="s">
        <v>317</v>
      </c>
      <c r="AE78" s="172" t="s">
        <v>317</v>
      </c>
      <c r="AF78" s="172">
        <v>1.6520733520568314E-3</v>
      </c>
      <c r="AG78" s="172">
        <v>2.6585138907350789E-3</v>
      </c>
      <c r="AH78" s="172">
        <v>1.2385818238117355E-3</v>
      </c>
      <c r="AJ78" s="278" t="s">
        <v>3</v>
      </c>
      <c r="AK78" s="77" t="s">
        <v>400</v>
      </c>
      <c r="AL78" s="72" t="s">
        <v>219</v>
      </c>
      <c r="AM78" s="155" t="s">
        <v>317</v>
      </c>
      <c r="AN78" s="155" t="s">
        <v>317</v>
      </c>
      <c r="AO78" s="155">
        <v>20</v>
      </c>
      <c r="AP78" s="155">
        <v>35</v>
      </c>
      <c r="AQ78" s="155">
        <v>60</v>
      </c>
      <c r="AR78" s="87"/>
      <c r="AS78" s="172" t="s">
        <v>317</v>
      </c>
      <c r="AT78" s="172" t="s">
        <v>317</v>
      </c>
      <c r="AU78" s="172">
        <v>3.3041467041136628E-3</v>
      </c>
      <c r="AV78" s="172">
        <v>4.6523993087863886E-3</v>
      </c>
      <c r="AW78" s="172">
        <v>1.8578727357176034E-3</v>
      </c>
      <c r="AY78" s="278" t="s">
        <v>3</v>
      </c>
      <c r="AZ78" s="77" t="s">
        <v>400</v>
      </c>
      <c r="BA78" s="72" t="s">
        <v>219</v>
      </c>
      <c r="BB78" s="165" t="s">
        <v>317</v>
      </c>
      <c r="BC78" s="165" t="s">
        <v>317</v>
      </c>
      <c r="BD78" s="165">
        <v>0.33333333333333331</v>
      </c>
      <c r="BE78" s="165">
        <v>0.4</v>
      </c>
      <c r="BF78" s="165">
        <v>0.4</v>
      </c>
    </row>
    <row r="79" spans="1:58" ht="18" customHeight="1" x14ac:dyDescent="0.25">
      <c r="A79" s="278" t="s">
        <v>3</v>
      </c>
      <c r="B79" s="77" t="s">
        <v>405</v>
      </c>
      <c r="C79" s="72" t="s">
        <v>220</v>
      </c>
      <c r="D79" s="155" t="s">
        <v>317</v>
      </c>
      <c r="E79" s="155" t="s">
        <v>317</v>
      </c>
      <c r="F79" s="155">
        <v>10</v>
      </c>
      <c r="G79" s="155">
        <v>20</v>
      </c>
      <c r="H79" s="155">
        <v>35</v>
      </c>
      <c r="I79" s="62"/>
      <c r="J79" s="155">
        <v>5104</v>
      </c>
      <c r="K79" s="155">
        <v>4780</v>
      </c>
      <c r="L79" s="155">
        <v>3729</v>
      </c>
      <c r="M79" s="155">
        <v>4537</v>
      </c>
      <c r="N79" s="155">
        <v>18150</v>
      </c>
      <c r="O79" s="165" t="s">
        <v>317</v>
      </c>
      <c r="P79" s="165" t="s">
        <v>317</v>
      </c>
      <c r="Q79" s="165">
        <v>2.6816840976133013E-3</v>
      </c>
      <c r="R79" s="165">
        <v>4.4081992506061277E-3</v>
      </c>
      <c r="S79" s="165">
        <v>1.928374655647383E-3</v>
      </c>
      <c r="U79" s="278" t="s">
        <v>3</v>
      </c>
      <c r="V79" s="77" t="s">
        <v>405</v>
      </c>
      <c r="W79" s="72" t="s">
        <v>220</v>
      </c>
      <c r="X79" s="177" t="s">
        <v>317</v>
      </c>
      <c r="Y79" s="177" t="s">
        <v>317</v>
      </c>
      <c r="Z79" s="177" t="s">
        <v>317</v>
      </c>
      <c r="AA79" s="177" t="s">
        <v>317</v>
      </c>
      <c r="AB79" s="177">
        <v>10</v>
      </c>
      <c r="AC79" s="40"/>
      <c r="AD79" s="172" t="s">
        <v>317</v>
      </c>
      <c r="AE79" s="172" t="s">
        <v>317</v>
      </c>
      <c r="AF79" s="172" t="s">
        <v>317</v>
      </c>
      <c r="AG79" s="172" t="s">
        <v>317</v>
      </c>
      <c r="AH79" s="172">
        <v>5.5096418732782364E-4</v>
      </c>
      <c r="AJ79" s="278" t="s">
        <v>3</v>
      </c>
      <c r="AK79" s="77" t="s">
        <v>405</v>
      </c>
      <c r="AL79" s="72" t="s">
        <v>220</v>
      </c>
      <c r="AM79" s="155" t="s">
        <v>317</v>
      </c>
      <c r="AN79" s="155" t="s">
        <v>317</v>
      </c>
      <c r="AO79" s="155" t="s">
        <v>317</v>
      </c>
      <c r="AP79" s="155">
        <v>20</v>
      </c>
      <c r="AQ79" s="155">
        <v>25</v>
      </c>
      <c r="AR79" s="87"/>
      <c r="AS79" s="172" t="s">
        <v>317</v>
      </c>
      <c r="AT79" s="172" t="s">
        <v>317</v>
      </c>
      <c r="AU79" s="172" t="s">
        <v>317</v>
      </c>
      <c r="AV79" s="172">
        <v>4.4081992506061277E-3</v>
      </c>
      <c r="AW79" s="172">
        <v>1.3774104683195593E-3</v>
      </c>
      <c r="AY79" s="278" t="s">
        <v>3</v>
      </c>
      <c r="AZ79" s="77" t="s">
        <v>405</v>
      </c>
      <c r="BA79" s="72" t="s">
        <v>220</v>
      </c>
      <c r="BB79" s="165" t="s">
        <v>317</v>
      </c>
      <c r="BC79" s="165" t="s">
        <v>317</v>
      </c>
      <c r="BD79" s="165" t="s">
        <v>317</v>
      </c>
      <c r="BE79" s="165" t="s">
        <v>317</v>
      </c>
      <c r="BF79" s="165">
        <v>0.2857142857142857</v>
      </c>
    </row>
    <row r="80" spans="1:58" ht="18" customHeight="1" x14ac:dyDescent="0.25">
      <c r="A80" s="278" t="s">
        <v>3</v>
      </c>
      <c r="B80" s="77" t="s">
        <v>406</v>
      </c>
      <c r="C80" s="72" t="s">
        <v>221</v>
      </c>
      <c r="D80" s="155">
        <v>10</v>
      </c>
      <c r="E80" s="155" t="s">
        <v>317</v>
      </c>
      <c r="F80" s="155" t="s">
        <v>317</v>
      </c>
      <c r="G80" s="155">
        <v>20</v>
      </c>
      <c r="H80" s="155">
        <v>40</v>
      </c>
      <c r="I80" s="62"/>
      <c r="J80" s="155">
        <v>9990</v>
      </c>
      <c r="K80" s="155">
        <v>7734</v>
      </c>
      <c r="L80" s="155">
        <v>5065</v>
      </c>
      <c r="M80" s="155">
        <v>8702</v>
      </c>
      <c r="N80" s="155">
        <v>31491</v>
      </c>
      <c r="O80" s="165">
        <v>1.001001001001001E-3</v>
      </c>
      <c r="P80" s="165" t="s">
        <v>317</v>
      </c>
      <c r="Q80" s="165" t="s">
        <v>317</v>
      </c>
      <c r="R80" s="165">
        <v>2.2983222247759134E-3</v>
      </c>
      <c r="S80" s="165">
        <v>1.2702041853227906E-3</v>
      </c>
      <c r="U80" s="278" t="s">
        <v>3</v>
      </c>
      <c r="V80" s="77" t="s">
        <v>406</v>
      </c>
      <c r="W80" s="72" t="s">
        <v>221</v>
      </c>
      <c r="X80" s="177" t="s">
        <v>317</v>
      </c>
      <c r="Y80" s="177" t="s">
        <v>317</v>
      </c>
      <c r="Z80" s="177" t="s">
        <v>317</v>
      </c>
      <c r="AA80" s="177" t="s">
        <v>317</v>
      </c>
      <c r="AB80" s="177">
        <v>10</v>
      </c>
      <c r="AC80" s="40"/>
      <c r="AD80" s="172" t="s">
        <v>317</v>
      </c>
      <c r="AE80" s="172" t="s">
        <v>317</v>
      </c>
      <c r="AF80" s="172" t="s">
        <v>317</v>
      </c>
      <c r="AG80" s="172" t="s">
        <v>317</v>
      </c>
      <c r="AH80" s="172">
        <v>3.1755104633069764E-4</v>
      </c>
      <c r="AJ80" s="278" t="s">
        <v>3</v>
      </c>
      <c r="AK80" s="77" t="s">
        <v>406</v>
      </c>
      <c r="AL80" s="72" t="s">
        <v>221</v>
      </c>
      <c r="AM80" s="155" t="s">
        <v>317</v>
      </c>
      <c r="AN80" s="155" t="s">
        <v>317</v>
      </c>
      <c r="AO80" s="155" t="s">
        <v>317</v>
      </c>
      <c r="AP80" s="155">
        <v>15</v>
      </c>
      <c r="AQ80" s="155">
        <v>30</v>
      </c>
      <c r="AR80" s="87"/>
      <c r="AS80" s="172" t="s">
        <v>317</v>
      </c>
      <c r="AT80" s="172" t="s">
        <v>317</v>
      </c>
      <c r="AU80" s="172" t="s">
        <v>317</v>
      </c>
      <c r="AV80" s="172">
        <v>1.7237416685819352E-3</v>
      </c>
      <c r="AW80" s="172">
        <v>9.5265313899209293E-4</v>
      </c>
      <c r="AY80" s="278" t="s">
        <v>3</v>
      </c>
      <c r="AZ80" s="77" t="s">
        <v>406</v>
      </c>
      <c r="BA80" s="72" t="s">
        <v>221</v>
      </c>
      <c r="BB80" s="165" t="s">
        <v>317</v>
      </c>
      <c r="BC80" s="165" t="s">
        <v>317</v>
      </c>
      <c r="BD80" s="165" t="s">
        <v>317</v>
      </c>
      <c r="BE80" s="165" t="s">
        <v>317</v>
      </c>
      <c r="BF80" s="165">
        <v>0.25</v>
      </c>
    </row>
    <row r="81" spans="1:58" ht="18" customHeight="1" x14ac:dyDescent="0.25">
      <c r="A81" s="278" t="s">
        <v>3</v>
      </c>
      <c r="B81" s="77" t="s">
        <v>410</v>
      </c>
      <c r="C81" s="72" t="s">
        <v>222</v>
      </c>
      <c r="D81" s="155" t="s">
        <v>317</v>
      </c>
      <c r="E81" s="155" t="s">
        <v>317</v>
      </c>
      <c r="F81" s="155">
        <v>20</v>
      </c>
      <c r="G81" s="155">
        <v>15</v>
      </c>
      <c r="H81" s="155">
        <v>45</v>
      </c>
      <c r="I81" s="62"/>
      <c r="J81" s="155">
        <v>8646</v>
      </c>
      <c r="K81" s="155">
        <v>8057</v>
      </c>
      <c r="L81" s="155">
        <v>6076</v>
      </c>
      <c r="M81" s="155">
        <v>7315</v>
      </c>
      <c r="N81" s="155">
        <v>30094</v>
      </c>
      <c r="O81" s="165" t="s">
        <v>317</v>
      </c>
      <c r="P81" s="165" t="s">
        <v>317</v>
      </c>
      <c r="Q81" s="165">
        <v>3.2916392363396972E-3</v>
      </c>
      <c r="R81" s="165">
        <v>2.050580997949419E-3</v>
      </c>
      <c r="S81" s="165">
        <v>1.4953146806672426E-3</v>
      </c>
      <c r="U81" s="278" t="s">
        <v>3</v>
      </c>
      <c r="V81" s="77" t="s">
        <v>410</v>
      </c>
      <c r="W81" s="72" t="s">
        <v>222</v>
      </c>
      <c r="X81" s="177" t="s">
        <v>317</v>
      </c>
      <c r="Y81" s="177" t="s">
        <v>317</v>
      </c>
      <c r="Z81" s="177" t="s">
        <v>317</v>
      </c>
      <c r="AA81" s="177" t="s">
        <v>317</v>
      </c>
      <c r="AB81" s="177">
        <v>10</v>
      </c>
      <c r="AC81" s="40"/>
      <c r="AD81" s="172" t="s">
        <v>317</v>
      </c>
      <c r="AE81" s="172" t="s">
        <v>317</v>
      </c>
      <c r="AF81" s="172" t="s">
        <v>317</v>
      </c>
      <c r="AG81" s="172" t="s">
        <v>317</v>
      </c>
      <c r="AH81" s="172">
        <v>3.3229215125938727E-4</v>
      </c>
      <c r="AJ81" s="278" t="s">
        <v>3</v>
      </c>
      <c r="AK81" s="77" t="s">
        <v>410</v>
      </c>
      <c r="AL81" s="72" t="s">
        <v>222</v>
      </c>
      <c r="AM81" s="155" t="s">
        <v>317</v>
      </c>
      <c r="AN81" s="155" t="s">
        <v>317</v>
      </c>
      <c r="AO81" s="155">
        <v>15</v>
      </c>
      <c r="AP81" s="155">
        <v>15</v>
      </c>
      <c r="AQ81" s="155">
        <v>35</v>
      </c>
      <c r="AR81" s="87"/>
      <c r="AS81" s="172" t="s">
        <v>317</v>
      </c>
      <c r="AT81" s="172" t="s">
        <v>317</v>
      </c>
      <c r="AU81" s="172">
        <v>2.468729427254773E-3</v>
      </c>
      <c r="AV81" s="172">
        <v>2.050580997949419E-3</v>
      </c>
      <c r="AW81" s="172">
        <v>1.1630225294078553E-3</v>
      </c>
      <c r="AY81" s="278" t="s">
        <v>3</v>
      </c>
      <c r="AZ81" s="77" t="s">
        <v>410</v>
      </c>
      <c r="BA81" s="72" t="s">
        <v>222</v>
      </c>
      <c r="BB81" s="165" t="s">
        <v>317</v>
      </c>
      <c r="BC81" s="165" t="s">
        <v>317</v>
      </c>
      <c r="BD81" s="165" t="s">
        <v>317</v>
      </c>
      <c r="BE81" s="165" t="s">
        <v>317</v>
      </c>
      <c r="BF81" s="165">
        <v>0.22222222222222221</v>
      </c>
    </row>
    <row r="82" spans="1:58" ht="18" customHeight="1" x14ac:dyDescent="0.25">
      <c r="A82" s="278" t="s">
        <v>3</v>
      </c>
      <c r="B82" s="77" t="s">
        <v>377</v>
      </c>
      <c r="C82" s="72" t="s">
        <v>223</v>
      </c>
      <c r="D82" s="155" t="s">
        <v>317</v>
      </c>
      <c r="E82" s="155">
        <v>15</v>
      </c>
      <c r="F82" s="155">
        <v>15</v>
      </c>
      <c r="G82" s="155">
        <v>20</v>
      </c>
      <c r="H82" s="155">
        <v>60</v>
      </c>
      <c r="I82" s="62"/>
      <c r="J82" s="155">
        <v>5131</v>
      </c>
      <c r="K82" s="155">
        <v>5105</v>
      </c>
      <c r="L82" s="155">
        <v>4232</v>
      </c>
      <c r="M82" s="155">
        <v>4848</v>
      </c>
      <c r="N82" s="155">
        <v>19316</v>
      </c>
      <c r="O82" s="165" t="s">
        <v>317</v>
      </c>
      <c r="P82" s="165">
        <v>2.9382957884427031E-3</v>
      </c>
      <c r="Q82" s="165">
        <v>3.5444234404536862E-3</v>
      </c>
      <c r="R82" s="165">
        <v>4.125412541254125E-3</v>
      </c>
      <c r="S82" s="165">
        <v>3.1062331745703043E-3</v>
      </c>
      <c r="U82" s="278" t="s">
        <v>3</v>
      </c>
      <c r="V82" s="77" t="s">
        <v>377</v>
      </c>
      <c r="W82" s="72" t="s">
        <v>223</v>
      </c>
      <c r="X82" s="177" t="s">
        <v>317</v>
      </c>
      <c r="Y82" s="177">
        <v>15</v>
      </c>
      <c r="Z82" s="177" t="s">
        <v>317</v>
      </c>
      <c r="AA82" s="177" t="s">
        <v>317</v>
      </c>
      <c r="AB82" s="177">
        <v>30</v>
      </c>
      <c r="AC82" s="40"/>
      <c r="AD82" s="172" t="s">
        <v>317</v>
      </c>
      <c r="AE82" s="172">
        <v>2.9382957884427031E-3</v>
      </c>
      <c r="AF82" s="172" t="s">
        <v>317</v>
      </c>
      <c r="AG82" s="172" t="s">
        <v>317</v>
      </c>
      <c r="AH82" s="172">
        <v>1.5531165872851522E-3</v>
      </c>
      <c r="AJ82" s="278" t="s">
        <v>3</v>
      </c>
      <c r="AK82" s="77" t="s">
        <v>377</v>
      </c>
      <c r="AL82" s="72" t="s">
        <v>223</v>
      </c>
      <c r="AM82" s="155" t="s">
        <v>317</v>
      </c>
      <c r="AN82" s="155" t="s">
        <v>317</v>
      </c>
      <c r="AO82" s="155">
        <v>10</v>
      </c>
      <c r="AP82" s="155">
        <v>15</v>
      </c>
      <c r="AQ82" s="155">
        <v>25</v>
      </c>
      <c r="AR82" s="87"/>
      <c r="AS82" s="172" t="s">
        <v>317</v>
      </c>
      <c r="AT82" s="172" t="s">
        <v>317</v>
      </c>
      <c r="AU82" s="172">
        <v>2.3629489603024575E-3</v>
      </c>
      <c r="AV82" s="172">
        <v>3.0940594059405942E-3</v>
      </c>
      <c r="AW82" s="172">
        <v>1.2942638227376269E-3</v>
      </c>
      <c r="AY82" s="278" t="s">
        <v>3</v>
      </c>
      <c r="AZ82" s="77" t="s">
        <v>377</v>
      </c>
      <c r="BA82" s="72" t="s">
        <v>223</v>
      </c>
      <c r="BB82" s="165" t="s">
        <v>317</v>
      </c>
      <c r="BC82" s="165">
        <v>1</v>
      </c>
      <c r="BD82" s="165" t="s">
        <v>317</v>
      </c>
      <c r="BE82" s="165" t="s">
        <v>317</v>
      </c>
      <c r="BF82" s="165">
        <v>0.5</v>
      </c>
    </row>
    <row r="83" spans="1:58" ht="18" customHeight="1" x14ac:dyDescent="0.25">
      <c r="A83" s="278" t="s">
        <v>3</v>
      </c>
      <c r="B83" s="77" t="s">
        <v>399</v>
      </c>
      <c r="C83" s="72" t="s">
        <v>224</v>
      </c>
      <c r="D83" s="155">
        <v>70</v>
      </c>
      <c r="E83" s="155">
        <v>105</v>
      </c>
      <c r="F83" s="155">
        <v>40</v>
      </c>
      <c r="G83" s="155">
        <v>25</v>
      </c>
      <c r="H83" s="155">
        <v>240</v>
      </c>
      <c r="I83" s="62"/>
      <c r="J83" s="155">
        <v>11392</v>
      </c>
      <c r="K83" s="155">
        <v>8812</v>
      </c>
      <c r="L83" s="155">
        <v>6193</v>
      </c>
      <c r="M83" s="155">
        <v>7429</v>
      </c>
      <c r="N83" s="155">
        <v>33826</v>
      </c>
      <c r="O83" s="165">
        <v>6.1446629213483149E-3</v>
      </c>
      <c r="P83" s="165">
        <v>1.191556967771221E-2</v>
      </c>
      <c r="Q83" s="165">
        <v>6.4589052155659618E-3</v>
      </c>
      <c r="R83" s="165">
        <v>3.3651904697805895E-3</v>
      </c>
      <c r="S83" s="165">
        <v>7.0951339206527519E-3</v>
      </c>
      <c r="U83" s="278" t="s">
        <v>3</v>
      </c>
      <c r="V83" s="77" t="s">
        <v>399</v>
      </c>
      <c r="W83" s="72" t="s">
        <v>224</v>
      </c>
      <c r="X83" s="177">
        <v>65</v>
      </c>
      <c r="Y83" s="177">
        <v>100</v>
      </c>
      <c r="Z83" s="177">
        <v>15</v>
      </c>
      <c r="AA83" s="177">
        <v>10</v>
      </c>
      <c r="AB83" s="177">
        <v>190</v>
      </c>
      <c r="AC83" s="40"/>
      <c r="AD83" s="172">
        <v>5.7057584269662922E-3</v>
      </c>
      <c r="AE83" s="172">
        <v>1.1348161597821153E-2</v>
      </c>
      <c r="AF83" s="172">
        <v>2.4220894558372357E-3</v>
      </c>
      <c r="AG83" s="172">
        <v>1.3460761879122358E-3</v>
      </c>
      <c r="AH83" s="172">
        <v>5.616981020516762E-3</v>
      </c>
      <c r="AJ83" s="278" t="s">
        <v>3</v>
      </c>
      <c r="AK83" s="77" t="s">
        <v>399</v>
      </c>
      <c r="AL83" s="72" t="s">
        <v>224</v>
      </c>
      <c r="AM83" s="155" t="s">
        <v>317</v>
      </c>
      <c r="AN83" s="155" t="s">
        <v>317</v>
      </c>
      <c r="AO83" s="155">
        <v>25</v>
      </c>
      <c r="AP83" s="155">
        <v>15</v>
      </c>
      <c r="AQ83" s="155">
        <v>50</v>
      </c>
      <c r="AR83" s="87"/>
      <c r="AS83" s="172" t="s">
        <v>317</v>
      </c>
      <c r="AT83" s="172" t="s">
        <v>317</v>
      </c>
      <c r="AU83" s="172">
        <v>4.0368157597287261E-3</v>
      </c>
      <c r="AV83" s="172">
        <v>2.0191142818683535E-3</v>
      </c>
      <c r="AW83" s="172">
        <v>1.47815290013599E-3</v>
      </c>
      <c r="AY83" s="278" t="s">
        <v>3</v>
      </c>
      <c r="AZ83" s="77" t="s">
        <v>399</v>
      </c>
      <c r="BA83" s="72" t="s">
        <v>224</v>
      </c>
      <c r="BB83" s="165">
        <v>0.9285714285714286</v>
      </c>
      <c r="BC83" s="165">
        <v>0.95238095238095233</v>
      </c>
      <c r="BD83" s="165">
        <v>0.375</v>
      </c>
      <c r="BE83" s="165">
        <v>0.4</v>
      </c>
      <c r="BF83" s="165">
        <v>0.79166666666666663</v>
      </c>
    </row>
    <row r="84" spans="1:58" ht="18" customHeight="1" x14ac:dyDescent="0.25">
      <c r="A84" s="278" t="s">
        <v>3</v>
      </c>
      <c r="B84" s="77" t="s">
        <v>403</v>
      </c>
      <c r="C84" s="72" t="s">
        <v>225</v>
      </c>
      <c r="D84" s="155" t="s">
        <v>317</v>
      </c>
      <c r="E84" s="155">
        <v>20</v>
      </c>
      <c r="F84" s="155">
        <v>15</v>
      </c>
      <c r="G84" s="155">
        <v>20</v>
      </c>
      <c r="H84" s="155">
        <v>60</v>
      </c>
      <c r="I84" s="62"/>
      <c r="J84" s="155">
        <v>5776</v>
      </c>
      <c r="K84" s="155">
        <v>5847</v>
      </c>
      <c r="L84" s="155">
        <v>4606</v>
      </c>
      <c r="M84" s="155">
        <v>5405</v>
      </c>
      <c r="N84" s="155">
        <v>21634</v>
      </c>
      <c r="O84" s="165" t="s">
        <v>317</v>
      </c>
      <c r="P84" s="165">
        <v>3.4205575508807935E-3</v>
      </c>
      <c r="Q84" s="165">
        <v>3.2566217976552321E-3</v>
      </c>
      <c r="R84" s="165">
        <v>3.7002775208140612E-3</v>
      </c>
      <c r="S84" s="165">
        <v>2.7734122215031893E-3</v>
      </c>
      <c r="U84" s="278" t="s">
        <v>3</v>
      </c>
      <c r="V84" s="77" t="s">
        <v>403</v>
      </c>
      <c r="W84" s="72" t="s">
        <v>225</v>
      </c>
      <c r="X84" s="177" t="s">
        <v>317</v>
      </c>
      <c r="Y84" s="177">
        <v>15</v>
      </c>
      <c r="Z84" s="177" t="s">
        <v>317</v>
      </c>
      <c r="AA84" s="177" t="s">
        <v>317</v>
      </c>
      <c r="AB84" s="177">
        <v>25</v>
      </c>
      <c r="AC84" s="40"/>
      <c r="AD84" s="172" t="s">
        <v>317</v>
      </c>
      <c r="AE84" s="172">
        <v>2.5654181631605951E-3</v>
      </c>
      <c r="AF84" s="172" t="s">
        <v>317</v>
      </c>
      <c r="AG84" s="172" t="s">
        <v>317</v>
      </c>
      <c r="AH84" s="172">
        <v>1.155588425626329E-3</v>
      </c>
      <c r="AJ84" s="278" t="s">
        <v>3</v>
      </c>
      <c r="AK84" s="77" t="s">
        <v>403</v>
      </c>
      <c r="AL84" s="72" t="s">
        <v>225</v>
      </c>
      <c r="AM84" s="155" t="s">
        <v>317</v>
      </c>
      <c r="AN84" s="155" t="s">
        <v>317</v>
      </c>
      <c r="AO84" s="155">
        <v>15</v>
      </c>
      <c r="AP84" s="155">
        <v>20</v>
      </c>
      <c r="AQ84" s="155">
        <v>35</v>
      </c>
      <c r="AR84" s="87"/>
      <c r="AS84" s="172" t="s">
        <v>317</v>
      </c>
      <c r="AT84" s="172" t="s">
        <v>317</v>
      </c>
      <c r="AU84" s="172">
        <v>3.2566217976552321E-3</v>
      </c>
      <c r="AV84" s="172">
        <v>3.7002775208140612E-3</v>
      </c>
      <c r="AW84" s="172">
        <v>1.6178237958768605E-3</v>
      </c>
      <c r="AY84" s="278" t="s">
        <v>3</v>
      </c>
      <c r="AZ84" s="77" t="s">
        <v>403</v>
      </c>
      <c r="BA84" s="72" t="s">
        <v>225</v>
      </c>
      <c r="BB84" s="165" t="s">
        <v>317</v>
      </c>
      <c r="BC84" s="165">
        <v>0.75</v>
      </c>
      <c r="BD84" s="165" t="s">
        <v>317</v>
      </c>
      <c r="BE84" s="165" t="s">
        <v>317</v>
      </c>
      <c r="BF84" s="165">
        <v>0.41666666666666669</v>
      </c>
    </row>
    <row r="85" spans="1:58" ht="18" customHeight="1" x14ac:dyDescent="0.25">
      <c r="A85" s="278" t="s">
        <v>3</v>
      </c>
      <c r="B85" s="77" t="s">
        <v>412</v>
      </c>
      <c r="C85" s="72" t="s">
        <v>211</v>
      </c>
      <c r="D85" s="155">
        <v>20</v>
      </c>
      <c r="E85" s="155">
        <v>40</v>
      </c>
      <c r="F85" s="155">
        <v>35</v>
      </c>
      <c r="G85" s="155">
        <v>15</v>
      </c>
      <c r="H85" s="155">
        <v>105</v>
      </c>
      <c r="I85" s="62"/>
      <c r="J85" s="155">
        <v>11963</v>
      </c>
      <c r="K85" s="155">
        <v>11227</v>
      </c>
      <c r="L85" s="155">
        <v>7868</v>
      </c>
      <c r="M85" s="155">
        <v>7888</v>
      </c>
      <c r="N85" s="155">
        <v>38946</v>
      </c>
      <c r="O85" s="165">
        <v>1.6718214494691967E-3</v>
      </c>
      <c r="P85" s="165">
        <v>3.5628395831477687E-3</v>
      </c>
      <c r="Q85" s="165">
        <v>4.4483985765124559E-3</v>
      </c>
      <c r="R85" s="165">
        <v>1.9016227180527383E-3</v>
      </c>
      <c r="S85" s="165">
        <v>2.6960406716992759E-3</v>
      </c>
      <c r="U85" s="278" t="s">
        <v>3</v>
      </c>
      <c r="V85" s="77" t="s">
        <v>412</v>
      </c>
      <c r="W85" s="72" t="s">
        <v>211</v>
      </c>
      <c r="X85" s="177">
        <v>15</v>
      </c>
      <c r="Y85" s="177">
        <v>25</v>
      </c>
      <c r="Z85" s="177" t="s">
        <v>317</v>
      </c>
      <c r="AA85" s="177" t="s">
        <v>317</v>
      </c>
      <c r="AB85" s="177">
        <v>50</v>
      </c>
      <c r="AC85" s="40"/>
      <c r="AD85" s="172">
        <v>1.2538660871018975E-3</v>
      </c>
      <c r="AE85" s="172">
        <v>2.2267747394673553E-3</v>
      </c>
      <c r="AF85" s="172" t="s">
        <v>317</v>
      </c>
      <c r="AG85" s="172" t="s">
        <v>317</v>
      </c>
      <c r="AH85" s="172">
        <v>1.2838288912853694E-3</v>
      </c>
      <c r="AJ85" s="278" t="s">
        <v>3</v>
      </c>
      <c r="AK85" s="77" t="s">
        <v>412</v>
      </c>
      <c r="AL85" s="72" t="s">
        <v>211</v>
      </c>
      <c r="AM85" s="155" t="s">
        <v>317</v>
      </c>
      <c r="AN85" s="155">
        <v>15</v>
      </c>
      <c r="AO85" s="155">
        <v>30</v>
      </c>
      <c r="AP85" s="155">
        <v>15</v>
      </c>
      <c r="AQ85" s="155">
        <v>60</v>
      </c>
      <c r="AR85" s="87"/>
      <c r="AS85" s="172" t="s">
        <v>317</v>
      </c>
      <c r="AT85" s="172">
        <v>1.3360648436804134E-3</v>
      </c>
      <c r="AU85" s="172">
        <v>3.8129130655821047E-3</v>
      </c>
      <c r="AV85" s="172">
        <v>1.9016227180527383E-3</v>
      </c>
      <c r="AW85" s="172">
        <v>1.5405946695424434E-3</v>
      </c>
      <c r="AY85" s="278" t="s">
        <v>3</v>
      </c>
      <c r="AZ85" s="77" t="s">
        <v>412</v>
      </c>
      <c r="BA85" s="72" t="s">
        <v>211</v>
      </c>
      <c r="BB85" s="165">
        <v>0.75</v>
      </c>
      <c r="BC85" s="165">
        <v>0.625</v>
      </c>
      <c r="BD85" s="165" t="s">
        <v>317</v>
      </c>
      <c r="BE85" s="165" t="s">
        <v>317</v>
      </c>
      <c r="BF85" s="165">
        <v>0.47619047619047616</v>
      </c>
    </row>
    <row r="86" spans="1:58" ht="18" customHeight="1" x14ac:dyDescent="0.25">
      <c r="A86" s="278" t="s">
        <v>3</v>
      </c>
      <c r="B86" s="77" t="s">
        <v>419</v>
      </c>
      <c r="C86" s="72" t="s">
        <v>215</v>
      </c>
      <c r="D86" s="155">
        <v>10</v>
      </c>
      <c r="E86" s="155">
        <v>25</v>
      </c>
      <c r="F86" s="155">
        <v>25</v>
      </c>
      <c r="G86" s="155">
        <v>15</v>
      </c>
      <c r="H86" s="155">
        <v>75</v>
      </c>
      <c r="I86" s="62"/>
      <c r="J86" s="155">
        <v>8971</v>
      </c>
      <c r="K86" s="155">
        <v>7241</v>
      </c>
      <c r="L86" s="155">
        <v>5151</v>
      </c>
      <c r="M86" s="155">
        <v>8002</v>
      </c>
      <c r="N86" s="155">
        <v>29365</v>
      </c>
      <c r="O86" s="165">
        <v>1.1147029316687102E-3</v>
      </c>
      <c r="P86" s="165">
        <v>3.4525618008562353E-3</v>
      </c>
      <c r="Q86" s="165">
        <v>4.8534265191225003E-3</v>
      </c>
      <c r="R86" s="165">
        <v>1.8745313671582105E-3</v>
      </c>
      <c r="S86" s="165">
        <v>2.5540609569215051E-3</v>
      </c>
      <c r="U86" s="278" t="s">
        <v>3</v>
      </c>
      <c r="V86" s="77" t="s">
        <v>419</v>
      </c>
      <c r="W86" s="72" t="s">
        <v>215</v>
      </c>
      <c r="X86" s="177">
        <v>10</v>
      </c>
      <c r="Y86" s="177">
        <v>20</v>
      </c>
      <c r="Z86" s="177" t="s">
        <v>317</v>
      </c>
      <c r="AA86" s="177" t="s">
        <v>317</v>
      </c>
      <c r="AB86" s="177">
        <v>35</v>
      </c>
      <c r="AC86" s="40"/>
      <c r="AD86" s="172">
        <v>1.1147029316687102E-3</v>
      </c>
      <c r="AE86" s="172">
        <v>2.7620494406849884E-3</v>
      </c>
      <c r="AF86" s="172" t="s">
        <v>317</v>
      </c>
      <c r="AG86" s="172" t="s">
        <v>317</v>
      </c>
      <c r="AH86" s="172">
        <v>1.1918951132300357E-3</v>
      </c>
      <c r="AJ86" s="278" t="s">
        <v>3</v>
      </c>
      <c r="AK86" s="77" t="s">
        <v>419</v>
      </c>
      <c r="AL86" s="72" t="s">
        <v>215</v>
      </c>
      <c r="AM86" s="155" t="s">
        <v>317</v>
      </c>
      <c r="AN86" s="155" t="s">
        <v>317</v>
      </c>
      <c r="AO86" s="155">
        <v>25</v>
      </c>
      <c r="AP86" s="155">
        <v>10</v>
      </c>
      <c r="AQ86" s="155">
        <v>40</v>
      </c>
      <c r="AR86" s="87"/>
      <c r="AS86" s="172" t="s">
        <v>317</v>
      </c>
      <c r="AT86" s="172" t="s">
        <v>317</v>
      </c>
      <c r="AU86" s="172">
        <v>4.8534265191225003E-3</v>
      </c>
      <c r="AV86" s="172">
        <v>1.2496875781054736E-3</v>
      </c>
      <c r="AW86" s="172">
        <v>1.3621658436914694E-3</v>
      </c>
      <c r="AY86" s="278" t="s">
        <v>3</v>
      </c>
      <c r="AZ86" s="77" t="s">
        <v>419</v>
      </c>
      <c r="BA86" s="72" t="s">
        <v>215</v>
      </c>
      <c r="BB86" s="165">
        <v>1</v>
      </c>
      <c r="BC86" s="165">
        <v>0.8</v>
      </c>
      <c r="BD86" s="165" t="s">
        <v>317</v>
      </c>
      <c r="BE86" s="165" t="s">
        <v>317</v>
      </c>
      <c r="BF86" s="165">
        <v>0.46666666666666667</v>
      </c>
    </row>
    <row r="87" spans="1:58" ht="18" customHeight="1" x14ac:dyDescent="0.25">
      <c r="A87" s="278" t="s">
        <v>3</v>
      </c>
      <c r="B87" s="77" t="s">
        <v>392</v>
      </c>
      <c r="C87" s="72" t="s">
        <v>208</v>
      </c>
      <c r="D87" s="155">
        <v>15</v>
      </c>
      <c r="E87" s="155">
        <v>30</v>
      </c>
      <c r="F87" s="155">
        <v>35</v>
      </c>
      <c r="G87" s="155">
        <v>15</v>
      </c>
      <c r="H87" s="155">
        <v>100</v>
      </c>
      <c r="I87" s="62"/>
      <c r="J87" s="155">
        <v>10347</v>
      </c>
      <c r="K87" s="155">
        <v>9534</v>
      </c>
      <c r="L87" s="155">
        <v>7301</v>
      </c>
      <c r="M87" s="155">
        <v>8429</v>
      </c>
      <c r="N87" s="155">
        <v>35611</v>
      </c>
      <c r="O87" s="165">
        <v>1.4496955639315744E-3</v>
      </c>
      <c r="P87" s="165">
        <v>3.1466331025802393E-3</v>
      </c>
      <c r="Q87" s="165">
        <v>4.7938638542665392E-3</v>
      </c>
      <c r="R87" s="165">
        <v>1.7795705303120181E-3</v>
      </c>
      <c r="S87" s="165">
        <v>2.808121086181236E-3</v>
      </c>
      <c r="U87" s="278" t="s">
        <v>3</v>
      </c>
      <c r="V87" s="77" t="s">
        <v>392</v>
      </c>
      <c r="W87" s="72" t="s">
        <v>208</v>
      </c>
      <c r="X87" s="177">
        <v>15</v>
      </c>
      <c r="Y87" s="177">
        <v>20</v>
      </c>
      <c r="Z87" s="177" t="s">
        <v>317</v>
      </c>
      <c r="AA87" s="177" t="s">
        <v>317</v>
      </c>
      <c r="AB87" s="177">
        <v>40</v>
      </c>
      <c r="AC87" s="40"/>
      <c r="AD87" s="172">
        <v>1.4496955639315744E-3</v>
      </c>
      <c r="AE87" s="172">
        <v>2.0977554017201595E-3</v>
      </c>
      <c r="AF87" s="172" t="s">
        <v>317</v>
      </c>
      <c r="AG87" s="172" t="s">
        <v>317</v>
      </c>
      <c r="AH87" s="172">
        <v>1.1232484344724945E-3</v>
      </c>
      <c r="AJ87" s="278" t="s">
        <v>3</v>
      </c>
      <c r="AK87" s="77" t="s">
        <v>392</v>
      </c>
      <c r="AL87" s="72" t="s">
        <v>208</v>
      </c>
      <c r="AM87" s="155" t="s">
        <v>317</v>
      </c>
      <c r="AN87" s="155">
        <v>10</v>
      </c>
      <c r="AO87" s="155">
        <v>30</v>
      </c>
      <c r="AP87" s="155">
        <v>15</v>
      </c>
      <c r="AQ87" s="155">
        <v>55</v>
      </c>
      <c r="AR87" s="87"/>
      <c r="AS87" s="172" t="s">
        <v>317</v>
      </c>
      <c r="AT87" s="172">
        <v>1.0488777008600798E-3</v>
      </c>
      <c r="AU87" s="172">
        <v>4.1090261607998908E-3</v>
      </c>
      <c r="AV87" s="172">
        <v>1.7795705303120181E-3</v>
      </c>
      <c r="AW87" s="172">
        <v>1.5444665973996798E-3</v>
      </c>
      <c r="AY87" s="278" t="s">
        <v>3</v>
      </c>
      <c r="AZ87" s="77" t="s">
        <v>392</v>
      </c>
      <c r="BA87" s="72" t="s">
        <v>208</v>
      </c>
      <c r="BB87" s="165">
        <v>1</v>
      </c>
      <c r="BC87" s="165">
        <v>0.66666666666666663</v>
      </c>
      <c r="BD87" s="165" t="s">
        <v>317</v>
      </c>
      <c r="BE87" s="165" t="s">
        <v>317</v>
      </c>
      <c r="BF87" s="165">
        <v>0.4</v>
      </c>
    </row>
    <row r="88" spans="1:58" ht="18" customHeight="1" x14ac:dyDescent="0.25">
      <c r="A88" s="278" t="s">
        <v>3</v>
      </c>
      <c r="B88" s="77" t="s">
        <v>413</v>
      </c>
      <c r="C88" s="72" t="s">
        <v>212</v>
      </c>
      <c r="D88" s="155">
        <v>20</v>
      </c>
      <c r="E88" s="155">
        <v>25</v>
      </c>
      <c r="F88" s="155">
        <v>20</v>
      </c>
      <c r="G88" s="155">
        <v>15</v>
      </c>
      <c r="H88" s="155">
        <v>80</v>
      </c>
      <c r="I88" s="62"/>
      <c r="J88" s="155">
        <v>7207</v>
      </c>
      <c r="K88" s="155">
        <v>5988</v>
      </c>
      <c r="L88" s="155">
        <v>3945</v>
      </c>
      <c r="M88" s="155">
        <v>4695</v>
      </c>
      <c r="N88" s="155">
        <v>21835</v>
      </c>
      <c r="O88" s="165">
        <v>2.7750797835437769E-3</v>
      </c>
      <c r="P88" s="165">
        <v>4.1750167000668007E-3</v>
      </c>
      <c r="Q88" s="165">
        <v>5.0697084917617234E-3</v>
      </c>
      <c r="R88" s="165">
        <v>3.1948881789137379E-3</v>
      </c>
      <c r="S88" s="165">
        <v>3.6638424547744447E-3</v>
      </c>
      <c r="U88" s="278" t="s">
        <v>3</v>
      </c>
      <c r="V88" s="77" t="s">
        <v>413</v>
      </c>
      <c r="W88" s="72" t="s">
        <v>212</v>
      </c>
      <c r="X88" s="177">
        <v>20</v>
      </c>
      <c r="Y88" s="177">
        <v>20</v>
      </c>
      <c r="Z88" s="177" t="s">
        <v>317</v>
      </c>
      <c r="AA88" s="177" t="s">
        <v>317</v>
      </c>
      <c r="AB88" s="177">
        <v>45</v>
      </c>
      <c r="AC88" s="40"/>
      <c r="AD88" s="172">
        <v>2.7750797835437769E-3</v>
      </c>
      <c r="AE88" s="172">
        <v>3.3400133600534404E-3</v>
      </c>
      <c r="AF88" s="172" t="s">
        <v>317</v>
      </c>
      <c r="AG88" s="172" t="s">
        <v>317</v>
      </c>
      <c r="AH88" s="172">
        <v>2.0609113808106251E-3</v>
      </c>
      <c r="AJ88" s="278" t="s">
        <v>3</v>
      </c>
      <c r="AK88" s="77" t="s">
        <v>413</v>
      </c>
      <c r="AL88" s="72" t="s">
        <v>212</v>
      </c>
      <c r="AM88" s="155" t="s">
        <v>317</v>
      </c>
      <c r="AN88" s="155" t="s">
        <v>317</v>
      </c>
      <c r="AO88" s="155">
        <v>15</v>
      </c>
      <c r="AP88" s="155">
        <v>15</v>
      </c>
      <c r="AQ88" s="155">
        <v>35</v>
      </c>
      <c r="AR88" s="87"/>
      <c r="AS88" s="172" t="s">
        <v>317</v>
      </c>
      <c r="AT88" s="172" t="s">
        <v>317</v>
      </c>
      <c r="AU88" s="172">
        <v>3.8022813688212928E-3</v>
      </c>
      <c r="AV88" s="172">
        <v>3.1948881789137379E-3</v>
      </c>
      <c r="AW88" s="172">
        <v>1.6029310739638196E-3</v>
      </c>
      <c r="AY88" s="278" t="s">
        <v>3</v>
      </c>
      <c r="AZ88" s="77" t="s">
        <v>413</v>
      </c>
      <c r="BA88" s="72" t="s">
        <v>212</v>
      </c>
      <c r="BB88" s="165">
        <v>1</v>
      </c>
      <c r="BC88" s="165">
        <v>0.8</v>
      </c>
      <c r="BD88" s="165" t="s">
        <v>317</v>
      </c>
      <c r="BE88" s="165" t="s">
        <v>317</v>
      </c>
      <c r="BF88" s="165">
        <v>0.5625</v>
      </c>
    </row>
    <row r="89" spans="1:58" ht="18" customHeight="1" x14ac:dyDescent="0.25">
      <c r="A89" s="278" t="s">
        <v>3</v>
      </c>
      <c r="B89" s="77" t="s">
        <v>714</v>
      </c>
      <c r="C89" s="72" t="s">
        <v>715</v>
      </c>
      <c r="D89" s="155">
        <v>20</v>
      </c>
      <c r="E89" s="155">
        <v>55</v>
      </c>
      <c r="F89" s="155">
        <v>75</v>
      </c>
      <c r="G89" s="155">
        <v>50</v>
      </c>
      <c r="H89" s="155">
        <v>205</v>
      </c>
      <c r="I89" s="62"/>
      <c r="J89" s="155">
        <v>14268</v>
      </c>
      <c r="K89" s="155">
        <v>14034</v>
      </c>
      <c r="L89" s="155">
        <v>10800</v>
      </c>
      <c r="M89" s="155">
        <v>12963</v>
      </c>
      <c r="N89" s="155">
        <v>52065</v>
      </c>
      <c r="O89" s="165">
        <v>1.4017381553125877E-3</v>
      </c>
      <c r="P89" s="165">
        <v>3.9190537266638164E-3</v>
      </c>
      <c r="Q89" s="165">
        <v>6.9444444444444441E-3</v>
      </c>
      <c r="R89" s="165">
        <v>3.8571318367661808E-3</v>
      </c>
      <c r="S89" s="165">
        <v>3.9373859598578701E-3</v>
      </c>
      <c r="U89" s="278" t="s">
        <v>3</v>
      </c>
      <c r="V89" s="77" t="s">
        <v>714</v>
      </c>
      <c r="W89" s="72" t="s">
        <v>715</v>
      </c>
      <c r="X89" s="177">
        <v>20</v>
      </c>
      <c r="Y89" s="177">
        <v>50</v>
      </c>
      <c r="Z89" s="177">
        <v>15</v>
      </c>
      <c r="AA89" s="177">
        <v>15</v>
      </c>
      <c r="AB89" s="177">
        <v>100</v>
      </c>
      <c r="AC89" s="40"/>
      <c r="AD89" s="172">
        <v>1.4017381553125877E-3</v>
      </c>
      <c r="AE89" s="172">
        <v>3.562776115148924E-3</v>
      </c>
      <c r="AF89" s="172">
        <v>1.3888888888888889E-3</v>
      </c>
      <c r="AG89" s="172">
        <v>1.1571395510298543E-3</v>
      </c>
      <c r="AH89" s="172">
        <v>1.9206760779794487E-3</v>
      </c>
      <c r="AJ89" s="278" t="s">
        <v>3</v>
      </c>
      <c r="AK89" s="77" t="s">
        <v>714</v>
      </c>
      <c r="AL89" s="72" t="s">
        <v>715</v>
      </c>
      <c r="AM89" s="155" t="s">
        <v>317</v>
      </c>
      <c r="AN89" s="155">
        <v>10</v>
      </c>
      <c r="AO89" s="155">
        <v>60</v>
      </c>
      <c r="AP89" s="155">
        <v>35</v>
      </c>
      <c r="AQ89" s="155">
        <v>105</v>
      </c>
      <c r="AR89" s="87"/>
      <c r="AS89" s="172" t="s">
        <v>317</v>
      </c>
      <c r="AT89" s="172">
        <v>7.1255522302978477E-4</v>
      </c>
      <c r="AU89" s="172">
        <v>5.5555555555555558E-3</v>
      </c>
      <c r="AV89" s="172">
        <v>2.6999922857363265E-3</v>
      </c>
      <c r="AW89" s="172">
        <v>2.0167098818784212E-3</v>
      </c>
      <c r="AY89" s="278" t="s">
        <v>3</v>
      </c>
      <c r="AZ89" s="77" t="s">
        <v>714</v>
      </c>
      <c r="BA89" s="72" t="s">
        <v>715</v>
      </c>
      <c r="BB89" s="165">
        <v>1</v>
      </c>
      <c r="BC89" s="165">
        <v>0.90909090909090906</v>
      </c>
      <c r="BD89" s="165">
        <v>0.2</v>
      </c>
      <c r="BE89" s="165">
        <v>0.3</v>
      </c>
      <c r="BF89" s="165">
        <v>0.48780487804878048</v>
      </c>
    </row>
    <row r="90" spans="1:58" ht="18" customHeight="1" x14ac:dyDescent="0.25">
      <c r="A90" s="278" t="s">
        <v>3</v>
      </c>
      <c r="B90" s="77" t="s">
        <v>716</v>
      </c>
      <c r="C90" s="72" t="s">
        <v>717</v>
      </c>
      <c r="D90" s="155" t="s">
        <v>317</v>
      </c>
      <c r="E90" s="155">
        <v>10</v>
      </c>
      <c r="F90" s="155">
        <v>15</v>
      </c>
      <c r="G90" s="155">
        <v>20</v>
      </c>
      <c r="H90" s="155">
        <v>50</v>
      </c>
      <c r="I90" s="62"/>
      <c r="J90" s="155">
        <v>13733</v>
      </c>
      <c r="K90" s="155">
        <v>11106</v>
      </c>
      <c r="L90" s="155">
        <v>7561</v>
      </c>
      <c r="M90" s="155">
        <v>8872</v>
      </c>
      <c r="N90" s="155">
        <v>41272</v>
      </c>
      <c r="O90" s="165" t="s">
        <v>317</v>
      </c>
      <c r="P90" s="165">
        <v>9.004141905276427E-4</v>
      </c>
      <c r="Q90" s="165">
        <v>1.9838645681788123E-3</v>
      </c>
      <c r="R90" s="165">
        <v>2.254283137962128E-3</v>
      </c>
      <c r="S90" s="165">
        <v>1.2114750920721069E-3</v>
      </c>
      <c r="U90" s="278" t="s">
        <v>3</v>
      </c>
      <c r="V90" s="77" t="s">
        <v>716</v>
      </c>
      <c r="W90" s="72" t="s">
        <v>717</v>
      </c>
      <c r="X90" s="177" t="s">
        <v>317</v>
      </c>
      <c r="Y90" s="177" t="s">
        <v>317</v>
      </c>
      <c r="Z90" s="177" t="s">
        <v>317</v>
      </c>
      <c r="AA90" s="177" t="s">
        <v>317</v>
      </c>
      <c r="AB90" s="177">
        <v>15</v>
      </c>
      <c r="AC90" s="40"/>
      <c r="AD90" s="172" t="s">
        <v>317</v>
      </c>
      <c r="AE90" s="172" t="s">
        <v>317</v>
      </c>
      <c r="AF90" s="172" t="s">
        <v>317</v>
      </c>
      <c r="AG90" s="172" t="s">
        <v>317</v>
      </c>
      <c r="AH90" s="172">
        <v>3.634425276216321E-4</v>
      </c>
      <c r="AJ90" s="278" t="s">
        <v>3</v>
      </c>
      <c r="AK90" s="77" t="s">
        <v>716</v>
      </c>
      <c r="AL90" s="72" t="s">
        <v>717</v>
      </c>
      <c r="AM90" s="155" t="s">
        <v>317</v>
      </c>
      <c r="AN90" s="155" t="s">
        <v>317</v>
      </c>
      <c r="AO90" s="155">
        <v>15</v>
      </c>
      <c r="AP90" s="155">
        <v>15</v>
      </c>
      <c r="AQ90" s="155">
        <v>35</v>
      </c>
      <c r="AR90" s="87"/>
      <c r="AS90" s="172" t="s">
        <v>317</v>
      </c>
      <c r="AT90" s="172" t="s">
        <v>317</v>
      </c>
      <c r="AU90" s="172">
        <v>1.9838645681788123E-3</v>
      </c>
      <c r="AV90" s="172">
        <v>1.690712353471596E-3</v>
      </c>
      <c r="AW90" s="172">
        <v>8.4803256445047494E-4</v>
      </c>
      <c r="AY90" s="278" t="s">
        <v>3</v>
      </c>
      <c r="AZ90" s="77" t="s">
        <v>716</v>
      </c>
      <c r="BA90" s="72" t="s">
        <v>717</v>
      </c>
      <c r="BB90" s="165" t="s">
        <v>317</v>
      </c>
      <c r="BC90" s="165" t="s">
        <v>317</v>
      </c>
      <c r="BD90" s="165" t="s">
        <v>317</v>
      </c>
      <c r="BE90" s="165" t="s">
        <v>317</v>
      </c>
      <c r="BF90" s="165">
        <v>0.3</v>
      </c>
    </row>
    <row r="91" spans="1:58" ht="8.25" customHeight="1" x14ac:dyDescent="0.25">
      <c r="A91" s="31"/>
      <c r="B91" s="73"/>
      <c r="C91" s="31"/>
      <c r="D91" s="158"/>
      <c r="E91" s="158"/>
      <c r="F91" s="158"/>
      <c r="G91" s="158"/>
      <c r="H91" s="179"/>
      <c r="J91" s="158"/>
      <c r="K91" s="158"/>
      <c r="L91" s="158"/>
      <c r="M91" s="158"/>
      <c r="N91" s="159"/>
      <c r="O91" s="170"/>
      <c r="P91" s="170"/>
      <c r="Q91" s="170"/>
      <c r="R91" s="170"/>
      <c r="S91" s="171"/>
      <c r="U91" s="31"/>
      <c r="V91" s="73"/>
      <c r="W91" s="31"/>
      <c r="X91" s="166"/>
      <c r="Y91" s="166"/>
      <c r="Z91" s="166"/>
      <c r="AA91" s="166"/>
      <c r="AB91" s="178"/>
      <c r="AC91" s="24"/>
      <c r="AD91" s="174"/>
      <c r="AE91" s="174"/>
      <c r="AF91" s="174"/>
      <c r="AG91" s="174"/>
      <c r="AH91" s="174"/>
      <c r="AJ91" s="31"/>
      <c r="AK91" s="73"/>
      <c r="AL91" s="31"/>
      <c r="AM91" s="158"/>
      <c r="AN91" s="158"/>
      <c r="AO91" s="158"/>
      <c r="AP91" s="158"/>
      <c r="AQ91" s="159"/>
      <c r="AR91" s="88"/>
      <c r="AS91" s="174"/>
      <c r="AT91" s="174"/>
      <c r="AU91" s="174"/>
      <c r="AV91" s="174"/>
      <c r="AW91" s="174"/>
      <c r="AY91" s="31"/>
      <c r="AZ91" s="73"/>
      <c r="BA91" s="31"/>
      <c r="BB91" s="158"/>
      <c r="BC91" s="158"/>
      <c r="BD91" s="184"/>
      <c r="BE91" s="177"/>
      <c r="BF91" s="185"/>
    </row>
    <row r="92" spans="1:58" ht="18" customHeight="1" x14ac:dyDescent="0.25">
      <c r="A92" s="278" t="s">
        <v>4</v>
      </c>
      <c r="B92" s="143" t="s">
        <v>420</v>
      </c>
      <c r="C92" s="72" t="s">
        <v>51</v>
      </c>
      <c r="D92" s="155">
        <v>85</v>
      </c>
      <c r="E92" s="155">
        <v>70</v>
      </c>
      <c r="F92" s="155">
        <v>35</v>
      </c>
      <c r="G92" s="155">
        <v>50</v>
      </c>
      <c r="H92" s="155">
        <v>240</v>
      </c>
      <c r="I92" s="62"/>
      <c r="J92" s="155">
        <v>23934</v>
      </c>
      <c r="K92" s="155">
        <v>19012</v>
      </c>
      <c r="L92" s="155">
        <v>11864</v>
      </c>
      <c r="M92" s="155">
        <v>13148</v>
      </c>
      <c r="N92" s="155">
        <v>67958</v>
      </c>
      <c r="O92" s="165">
        <v>3.5514331077128769E-3</v>
      </c>
      <c r="P92" s="165">
        <v>3.6818851251840942E-3</v>
      </c>
      <c r="Q92" s="165">
        <v>2.9501011463250169E-3</v>
      </c>
      <c r="R92" s="165">
        <v>3.8028597505324006E-3</v>
      </c>
      <c r="S92" s="165">
        <v>3.5315930427617056E-3</v>
      </c>
      <c r="U92" s="278" t="s">
        <v>4</v>
      </c>
      <c r="V92" s="143" t="s">
        <v>420</v>
      </c>
      <c r="W92" s="72" t="s">
        <v>51</v>
      </c>
      <c r="X92" s="177">
        <v>65</v>
      </c>
      <c r="Y92" s="177">
        <v>55</v>
      </c>
      <c r="Z92" s="177" t="s">
        <v>317</v>
      </c>
      <c r="AA92" s="177" t="s">
        <v>317</v>
      </c>
      <c r="AB92" s="177">
        <v>130</v>
      </c>
      <c r="AC92" s="40"/>
      <c r="AD92" s="172">
        <v>2.7158017882510238E-3</v>
      </c>
      <c r="AE92" s="172">
        <v>2.8929097412160741E-3</v>
      </c>
      <c r="AF92" s="172" t="s">
        <v>317</v>
      </c>
      <c r="AG92" s="172" t="s">
        <v>317</v>
      </c>
      <c r="AH92" s="172">
        <v>1.912946231495924E-3</v>
      </c>
      <c r="AJ92" s="278" t="s">
        <v>4</v>
      </c>
      <c r="AK92" s="143" t="s">
        <v>420</v>
      </c>
      <c r="AL92" s="72" t="s">
        <v>51</v>
      </c>
      <c r="AM92" s="155">
        <v>25</v>
      </c>
      <c r="AN92" s="155">
        <v>15</v>
      </c>
      <c r="AO92" s="155">
        <v>30</v>
      </c>
      <c r="AP92" s="155">
        <v>45</v>
      </c>
      <c r="AQ92" s="155">
        <v>105</v>
      </c>
      <c r="AR92" s="87"/>
      <c r="AS92" s="172">
        <v>1.0445391493273167E-3</v>
      </c>
      <c r="AT92" s="172">
        <v>7.8897538396802017E-4</v>
      </c>
      <c r="AU92" s="172">
        <v>2.5286581254214432E-3</v>
      </c>
      <c r="AV92" s="172">
        <v>3.4225737754791604E-3</v>
      </c>
      <c r="AW92" s="172">
        <v>1.5450719562082463E-3</v>
      </c>
      <c r="AY92" s="278" t="s">
        <v>4</v>
      </c>
      <c r="AZ92" s="143" t="s">
        <v>420</v>
      </c>
      <c r="BA92" s="72" t="s">
        <v>51</v>
      </c>
      <c r="BB92" s="165">
        <v>0.76470588235294112</v>
      </c>
      <c r="BC92" s="165">
        <v>0.7857142857142857</v>
      </c>
      <c r="BD92" s="165" t="s">
        <v>317</v>
      </c>
      <c r="BE92" s="165" t="s">
        <v>317</v>
      </c>
      <c r="BF92" s="165">
        <v>0.54166666666666663</v>
      </c>
    </row>
    <row r="93" spans="1:58" ht="18" customHeight="1" x14ac:dyDescent="0.25">
      <c r="A93" s="278" t="s">
        <v>4</v>
      </c>
      <c r="B93" s="143" t="s">
        <v>421</v>
      </c>
      <c r="C93" s="72" t="s">
        <v>48</v>
      </c>
      <c r="D93" s="155">
        <v>110</v>
      </c>
      <c r="E93" s="155">
        <v>170</v>
      </c>
      <c r="F93" s="155">
        <v>85</v>
      </c>
      <c r="G93" s="155">
        <v>70</v>
      </c>
      <c r="H93" s="155">
        <v>435</v>
      </c>
      <c r="I93" s="62"/>
      <c r="J93" s="155">
        <v>32486</v>
      </c>
      <c r="K93" s="155">
        <v>27019</v>
      </c>
      <c r="L93" s="155">
        <v>18991</v>
      </c>
      <c r="M93" s="155">
        <v>20656</v>
      </c>
      <c r="N93" s="155">
        <v>99152</v>
      </c>
      <c r="O93" s="165">
        <v>3.3860740011081697E-3</v>
      </c>
      <c r="P93" s="165">
        <v>6.2918686849994451E-3</v>
      </c>
      <c r="Q93" s="165">
        <v>4.4758043283660677E-3</v>
      </c>
      <c r="R93" s="165">
        <v>3.3888458559256391E-3</v>
      </c>
      <c r="S93" s="165">
        <v>4.3872034855575275E-3</v>
      </c>
      <c r="U93" s="278" t="s">
        <v>4</v>
      </c>
      <c r="V93" s="143" t="s">
        <v>421</v>
      </c>
      <c r="W93" s="72" t="s">
        <v>48</v>
      </c>
      <c r="X93" s="177">
        <v>100</v>
      </c>
      <c r="Y93" s="177">
        <v>145</v>
      </c>
      <c r="Z93" s="177">
        <v>20</v>
      </c>
      <c r="AA93" s="177">
        <v>15</v>
      </c>
      <c r="AB93" s="177">
        <v>285</v>
      </c>
      <c r="AC93" s="40"/>
      <c r="AD93" s="172">
        <v>3.0782490919165177E-3</v>
      </c>
      <c r="AE93" s="172">
        <v>5.3665938783818796E-3</v>
      </c>
      <c r="AF93" s="172">
        <v>1.0531304302037808E-3</v>
      </c>
      <c r="AG93" s="172">
        <v>7.2618125484120836E-4</v>
      </c>
      <c r="AH93" s="172">
        <v>2.8743746974342426E-3</v>
      </c>
      <c r="AJ93" s="278" t="s">
        <v>4</v>
      </c>
      <c r="AK93" s="143" t="s">
        <v>421</v>
      </c>
      <c r="AL93" s="72" t="s">
        <v>48</v>
      </c>
      <c r="AM93" s="155">
        <v>10</v>
      </c>
      <c r="AN93" s="155">
        <v>25</v>
      </c>
      <c r="AO93" s="155">
        <v>65</v>
      </c>
      <c r="AP93" s="155">
        <v>55</v>
      </c>
      <c r="AQ93" s="155">
        <v>155</v>
      </c>
      <c r="AR93" s="87"/>
      <c r="AS93" s="172">
        <v>3.0782490919165181E-4</v>
      </c>
      <c r="AT93" s="172">
        <v>9.252748066175654E-4</v>
      </c>
      <c r="AU93" s="172">
        <v>3.4226738981622874E-3</v>
      </c>
      <c r="AV93" s="172">
        <v>2.6626646010844308E-3</v>
      </c>
      <c r="AW93" s="172">
        <v>1.5632564143940617E-3</v>
      </c>
      <c r="AY93" s="278" t="s">
        <v>4</v>
      </c>
      <c r="AZ93" s="143" t="s">
        <v>421</v>
      </c>
      <c r="BA93" s="72" t="s">
        <v>48</v>
      </c>
      <c r="BB93" s="165">
        <v>0.90909090909090906</v>
      </c>
      <c r="BC93" s="165">
        <v>0.8529411764705882</v>
      </c>
      <c r="BD93" s="165">
        <v>0.23529411764705882</v>
      </c>
      <c r="BE93" s="165">
        <v>0.21428571428571427</v>
      </c>
      <c r="BF93" s="165">
        <v>0.65517241379310343</v>
      </c>
    </row>
    <row r="94" spans="1:58" ht="18" customHeight="1" x14ac:dyDescent="0.25">
      <c r="A94" s="278" t="s">
        <v>4</v>
      </c>
      <c r="B94" s="143" t="s">
        <v>422</v>
      </c>
      <c r="C94" s="72" t="s">
        <v>69</v>
      </c>
      <c r="D94" s="155">
        <v>75</v>
      </c>
      <c r="E94" s="155">
        <v>95</v>
      </c>
      <c r="F94" s="155">
        <v>25</v>
      </c>
      <c r="G94" s="155">
        <v>60</v>
      </c>
      <c r="H94" s="155">
        <v>255</v>
      </c>
      <c r="I94" s="62"/>
      <c r="J94" s="155">
        <v>19363</v>
      </c>
      <c r="K94" s="155">
        <v>16489</v>
      </c>
      <c r="L94" s="155">
        <v>11832</v>
      </c>
      <c r="M94" s="155">
        <v>14292</v>
      </c>
      <c r="N94" s="155">
        <v>61976</v>
      </c>
      <c r="O94" s="165">
        <v>3.8733667303620309E-3</v>
      </c>
      <c r="P94" s="165">
        <v>5.7614167020437869E-3</v>
      </c>
      <c r="Q94" s="165">
        <v>2.1129141311697092E-3</v>
      </c>
      <c r="R94" s="165">
        <v>4.1981528127623844E-3</v>
      </c>
      <c r="S94" s="165">
        <v>4.1144959339099009E-3</v>
      </c>
      <c r="U94" s="278" t="s">
        <v>4</v>
      </c>
      <c r="V94" s="143" t="s">
        <v>422</v>
      </c>
      <c r="W94" s="72" t="s">
        <v>69</v>
      </c>
      <c r="X94" s="177">
        <v>65</v>
      </c>
      <c r="Y94" s="177">
        <v>85</v>
      </c>
      <c r="Z94" s="177">
        <v>10</v>
      </c>
      <c r="AA94" s="177">
        <v>20</v>
      </c>
      <c r="AB94" s="177">
        <v>180</v>
      </c>
      <c r="AC94" s="40"/>
      <c r="AD94" s="172">
        <v>3.3569178329804264E-3</v>
      </c>
      <c r="AE94" s="172">
        <v>5.1549517860391778E-3</v>
      </c>
      <c r="AF94" s="172">
        <v>8.4516565246788369E-4</v>
      </c>
      <c r="AG94" s="172">
        <v>1.399384270920795E-3</v>
      </c>
      <c r="AH94" s="172">
        <v>2.904350070995224E-3</v>
      </c>
      <c r="AJ94" s="278" t="s">
        <v>4</v>
      </c>
      <c r="AK94" s="143" t="s">
        <v>422</v>
      </c>
      <c r="AL94" s="72" t="s">
        <v>69</v>
      </c>
      <c r="AM94" s="155">
        <v>10</v>
      </c>
      <c r="AN94" s="155">
        <v>10</v>
      </c>
      <c r="AO94" s="155">
        <v>15</v>
      </c>
      <c r="AP94" s="155">
        <v>45</v>
      </c>
      <c r="AQ94" s="155">
        <v>75</v>
      </c>
      <c r="AR94" s="87"/>
      <c r="AS94" s="172">
        <v>5.1644889738160411E-4</v>
      </c>
      <c r="AT94" s="172">
        <v>6.064649160046091E-4</v>
      </c>
      <c r="AU94" s="172">
        <v>1.2677484787018255E-3</v>
      </c>
      <c r="AV94" s="172">
        <v>3.1486146095717885E-3</v>
      </c>
      <c r="AW94" s="172">
        <v>1.2101458629146767E-3</v>
      </c>
      <c r="AY94" s="278" t="s">
        <v>4</v>
      </c>
      <c r="AZ94" s="143" t="s">
        <v>422</v>
      </c>
      <c r="BA94" s="72" t="s">
        <v>69</v>
      </c>
      <c r="BB94" s="165">
        <v>0.8666666666666667</v>
      </c>
      <c r="BC94" s="165">
        <v>0.89473684210526316</v>
      </c>
      <c r="BD94" s="165">
        <v>0.4</v>
      </c>
      <c r="BE94" s="165">
        <v>0.33333333333333331</v>
      </c>
      <c r="BF94" s="165">
        <v>0.70588235294117652</v>
      </c>
    </row>
    <row r="95" spans="1:58" ht="18" customHeight="1" x14ac:dyDescent="0.25">
      <c r="A95" s="278" t="s">
        <v>4</v>
      </c>
      <c r="B95" s="143" t="s">
        <v>423</v>
      </c>
      <c r="C95" s="72" t="s">
        <v>226</v>
      </c>
      <c r="D95" s="155">
        <v>160</v>
      </c>
      <c r="E95" s="155">
        <v>195</v>
      </c>
      <c r="F95" s="155">
        <v>80</v>
      </c>
      <c r="G95" s="155">
        <v>70</v>
      </c>
      <c r="H95" s="155">
        <v>505</v>
      </c>
      <c r="I95" s="62"/>
      <c r="J95" s="155">
        <v>29966</v>
      </c>
      <c r="K95" s="155">
        <v>21191</v>
      </c>
      <c r="L95" s="155">
        <v>15216</v>
      </c>
      <c r="M95" s="155">
        <v>18769</v>
      </c>
      <c r="N95" s="155">
        <v>85142</v>
      </c>
      <c r="O95" s="165">
        <v>5.3393846359207102E-3</v>
      </c>
      <c r="P95" s="165">
        <v>9.2020197253551029E-3</v>
      </c>
      <c r="Q95" s="165">
        <v>5.2576235541535229E-3</v>
      </c>
      <c r="R95" s="165">
        <v>3.7295540518940806E-3</v>
      </c>
      <c r="S95" s="165">
        <v>5.9312677644405816E-3</v>
      </c>
      <c r="U95" s="278" t="s">
        <v>4</v>
      </c>
      <c r="V95" s="143" t="s">
        <v>423</v>
      </c>
      <c r="W95" s="72" t="s">
        <v>226</v>
      </c>
      <c r="X95" s="177">
        <v>140</v>
      </c>
      <c r="Y95" s="177">
        <v>175</v>
      </c>
      <c r="Z95" s="177">
        <v>20</v>
      </c>
      <c r="AA95" s="177">
        <v>20</v>
      </c>
      <c r="AB95" s="177">
        <v>355</v>
      </c>
      <c r="AC95" s="40"/>
      <c r="AD95" s="172">
        <v>4.6719615564306217E-3</v>
      </c>
      <c r="AE95" s="172">
        <v>8.2582228304468874E-3</v>
      </c>
      <c r="AF95" s="172">
        <v>1.3144058885383807E-3</v>
      </c>
      <c r="AG95" s="172">
        <v>1.0655868719697374E-3</v>
      </c>
      <c r="AH95" s="172">
        <v>4.1695050621314983E-3</v>
      </c>
      <c r="AJ95" s="278" t="s">
        <v>4</v>
      </c>
      <c r="AK95" s="143" t="s">
        <v>423</v>
      </c>
      <c r="AL95" s="72" t="s">
        <v>226</v>
      </c>
      <c r="AM95" s="155">
        <v>20</v>
      </c>
      <c r="AN95" s="155">
        <v>25</v>
      </c>
      <c r="AO95" s="155">
        <v>55</v>
      </c>
      <c r="AP95" s="155">
        <v>50</v>
      </c>
      <c r="AQ95" s="155">
        <v>150</v>
      </c>
      <c r="AR95" s="87"/>
      <c r="AS95" s="172">
        <v>6.6742307949008877E-4</v>
      </c>
      <c r="AT95" s="172">
        <v>1.1797461186352698E-3</v>
      </c>
      <c r="AU95" s="172">
        <v>3.6146161934805469E-3</v>
      </c>
      <c r="AV95" s="172">
        <v>2.6639671799243434E-3</v>
      </c>
      <c r="AW95" s="172">
        <v>1.7617627023090836E-3</v>
      </c>
      <c r="AY95" s="278" t="s">
        <v>4</v>
      </c>
      <c r="AZ95" s="143" t="s">
        <v>423</v>
      </c>
      <c r="BA95" s="72" t="s">
        <v>226</v>
      </c>
      <c r="BB95" s="165">
        <v>0.875</v>
      </c>
      <c r="BC95" s="165">
        <v>0.89743589743589747</v>
      </c>
      <c r="BD95" s="165">
        <v>0.25</v>
      </c>
      <c r="BE95" s="165">
        <v>0.2857142857142857</v>
      </c>
      <c r="BF95" s="165">
        <v>0.70297029702970293</v>
      </c>
    </row>
    <row r="96" spans="1:58" ht="18" customHeight="1" x14ac:dyDescent="0.25">
      <c r="A96" s="278" t="s">
        <v>4</v>
      </c>
      <c r="B96" s="143" t="s">
        <v>424</v>
      </c>
      <c r="C96" s="72" t="s">
        <v>47</v>
      </c>
      <c r="D96" s="155">
        <v>90</v>
      </c>
      <c r="E96" s="155">
        <v>140</v>
      </c>
      <c r="F96" s="155">
        <v>95</v>
      </c>
      <c r="G96" s="155">
        <v>65</v>
      </c>
      <c r="H96" s="155">
        <v>390</v>
      </c>
      <c r="I96" s="62"/>
      <c r="J96" s="155">
        <v>26107</v>
      </c>
      <c r="K96" s="155">
        <v>21548</v>
      </c>
      <c r="L96" s="155">
        <v>15461</v>
      </c>
      <c r="M96" s="155">
        <v>16972</v>
      </c>
      <c r="N96" s="155">
        <v>80088</v>
      </c>
      <c r="O96" s="165">
        <v>3.4473512850959512E-3</v>
      </c>
      <c r="P96" s="165">
        <v>6.4971227028030442E-3</v>
      </c>
      <c r="Q96" s="165">
        <v>6.1444925942694519E-3</v>
      </c>
      <c r="R96" s="165">
        <v>3.8298373792128213E-3</v>
      </c>
      <c r="S96" s="165">
        <v>4.8696433922685049E-3</v>
      </c>
      <c r="U96" s="278" t="s">
        <v>4</v>
      </c>
      <c r="V96" s="143" t="s">
        <v>424</v>
      </c>
      <c r="W96" s="72" t="s">
        <v>47</v>
      </c>
      <c r="X96" s="177">
        <v>75</v>
      </c>
      <c r="Y96" s="177">
        <v>115</v>
      </c>
      <c r="Z96" s="177">
        <v>35</v>
      </c>
      <c r="AA96" s="177">
        <v>15</v>
      </c>
      <c r="AB96" s="177">
        <v>245</v>
      </c>
      <c r="AC96" s="40"/>
      <c r="AD96" s="172">
        <v>2.8727927375799592E-3</v>
      </c>
      <c r="AE96" s="172">
        <v>5.336922220159644E-3</v>
      </c>
      <c r="AF96" s="172">
        <v>2.2637604294676928E-3</v>
      </c>
      <c r="AG96" s="172">
        <v>8.8380862597218948E-4</v>
      </c>
      <c r="AH96" s="172">
        <v>3.0591349515532913E-3</v>
      </c>
      <c r="AJ96" s="278" t="s">
        <v>4</v>
      </c>
      <c r="AK96" s="143" t="s">
        <v>424</v>
      </c>
      <c r="AL96" s="72" t="s">
        <v>47</v>
      </c>
      <c r="AM96" s="155">
        <v>15</v>
      </c>
      <c r="AN96" s="155">
        <v>25</v>
      </c>
      <c r="AO96" s="155">
        <v>55</v>
      </c>
      <c r="AP96" s="155">
        <v>45</v>
      </c>
      <c r="AQ96" s="155">
        <v>145</v>
      </c>
      <c r="AR96" s="87"/>
      <c r="AS96" s="172">
        <v>5.7455854751599193E-4</v>
      </c>
      <c r="AT96" s="172">
        <v>1.1602004826434008E-3</v>
      </c>
      <c r="AU96" s="172">
        <v>3.557337817734946E-3</v>
      </c>
      <c r="AV96" s="172">
        <v>2.6514258779165687E-3</v>
      </c>
      <c r="AW96" s="172">
        <v>1.8105084407152132E-3</v>
      </c>
      <c r="AY96" s="278" t="s">
        <v>4</v>
      </c>
      <c r="AZ96" s="143" t="s">
        <v>424</v>
      </c>
      <c r="BA96" s="72" t="s">
        <v>47</v>
      </c>
      <c r="BB96" s="165">
        <v>0.83333333333333337</v>
      </c>
      <c r="BC96" s="165">
        <v>0.8214285714285714</v>
      </c>
      <c r="BD96" s="165">
        <v>0.36842105263157893</v>
      </c>
      <c r="BE96" s="165">
        <v>0.23076923076923078</v>
      </c>
      <c r="BF96" s="165">
        <v>0.62820512820512819</v>
      </c>
    </row>
    <row r="97" spans="1:58" ht="18" customHeight="1" x14ac:dyDescent="0.25">
      <c r="A97" s="278" t="s">
        <v>4</v>
      </c>
      <c r="B97" s="143" t="s">
        <v>425</v>
      </c>
      <c r="C97" s="72" t="s">
        <v>58</v>
      </c>
      <c r="D97" s="155">
        <v>55</v>
      </c>
      <c r="E97" s="155">
        <v>95</v>
      </c>
      <c r="F97" s="155">
        <v>35</v>
      </c>
      <c r="G97" s="155">
        <v>35</v>
      </c>
      <c r="H97" s="155">
        <v>220</v>
      </c>
      <c r="I97" s="62"/>
      <c r="J97" s="155">
        <v>17234</v>
      </c>
      <c r="K97" s="155">
        <v>14567</v>
      </c>
      <c r="L97" s="155">
        <v>10045</v>
      </c>
      <c r="M97" s="155">
        <v>13601</v>
      </c>
      <c r="N97" s="155">
        <v>55447</v>
      </c>
      <c r="O97" s="165">
        <v>3.191365904607172E-3</v>
      </c>
      <c r="P97" s="165">
        <v>6.5215898949680783E-3</v>
      </c>
      <c r="Q97" s="165">
        <v>3.4843205574912892E-3</v>
      </c>
      <c r="R97" s="165">
        <v>2.5733401955738548E-3</v>
      </c>
      <c r="S97" s="165">
        <v>3.967752989341173E-3</v>
      </c>
      <c r="U97" s="278" t="s">
        <v>4</v>
      </c>
      <c r="V97" s="143" t="s">
        <v>425</v>
      </c>
      <c r="W97" s="72" t="s">
        <v>58</v>
      </c>
      <c r="X97" s="177">
        <v>55</v>
      </c>
      <c r="Y97" s="177">
        <v>80</v>
      </c>
      <c r="Z97" s="177">
        <v>10</v>
      </c>
      <c r="AA97" s="177" t="s">
        <v>317</v>
      </c>
      <c r="AB97" s="177">
        <v>150</v>
      </c>
      <c r="AC97" s="40"/>
      <c r="AD97" s="172">
        <v>3.191365904607172E-3</v>
      </c>
      <c r="AE97" s="172">
        <v>5.4918651747099612E-3</v>
      </c>
      <c r="AF97" s="172">
        <v>9.9552015928322545E-4</v>
      </c>
      <c r="AG97" s="172" t="s">
        <v>317</v>
      </c>
      <c r="AH97" s="172">
        <v>2.705286129096254E-3</v>
      </c>
      <c r="AJ97" s="278" t="s">
        <v>4</v>
      </c>
      <c r="AK97" s="143" t="s">
        <v>425</v>
      </c>
      <c r="AL97" s="72" t="s">
        <v>58</v>
      </c>
      <c r="AM97" s="155" t="s">
        <v>317</v>
      </c>
      <c r="AN97" s="155">
        <v>15</v>
      </c>
      <c r="AO97" s="155">
        <v>30</v>
      </c>
      <c r="AP97" s="155">
        <v>30</v>
      </c>
      <c r="AQ97" s="155">
        <v>70</v>
      </c>
      <c r="AR97" s="87"/>
      <c r="AS97" s="172" t="s">
        <v>317</v>
      </c>
      <c r="AT97" s="172">
        <v>1.0297247202581176E-3</v>
      </c>
      <c r="AU97" s="172">
        <v>2.9865604778496766E-3</v>
      </c>
      <c r="AV97" s="172">
        <v>2.2057201676347329E-3</v>
      </c>
      <c r="AW97" s="172">
        <v>1.2624668602449186E-3</v>
      </c>
      <c r="AY97" s="278" t="s">
        <v>4</v>
      </c>
      <c r="AZ97" s="143" t="s">
        <v>425</v>
      </c>
      <c r="BA97" s="72" t="s">
        <v>58</v>
      </c>
      <c r="BB97" s="165">
        <v>1</v>
      </c>
      <c r="BC97" s="165">
        <v>0.84210526315789469</v>
      </c>
      <c r="BD97" s="165">
        <v>0.2857142857142857</v>
      </c>
      <c r="BE97" s="165" t="s">
        <v>317</v>
      </c>
      <c r="BF97" s="165">
        <v>0.68181818181818177</v>
      </c>
    </row>
    <row r="98" spans="1:58" ht="18" customHeight="1" x14ac:dyDescent="0.25">
      <c r="A98" s="278" t="s">
        <v>4</v>
      </c>
      <c r="B98" s="143" t="s">
        <v>426</v>
      </c>
      <c r="C98" s="72" t="s">
        <v>60</v>
      </c>
      <c r="D98" s="155">
        <v>155</v>
      </c>
      <c r="E98" s="155">
        <v>225</v>
      </c>
      <c r="F98" s="155">
        <v>120</v>
      </c>
      <c r="G98" s="155">
        <v>115</v>
      </c>
      <c r="H98" s="155">
        <v>610</v>
      </c>
      <c r="J98" s="155">
        <v>34025</v>
      </c>
      <c r="K98" s="155">
        <v>27473</v>
      </c>
      <c r="L98" s="155">
        <v>19260</v>
      </c>
      <c r="M98" s="155">
        <v>22227</v>
      </c>
      <c r="N98" s="155">
        <v>102985</v>
      </c>
      <c r="O98" s="165">
        <v>4.5554739162380602E-3</v>
      </c>
      <c r="P98" s="165">
        <v>8.1898591344228885E-3</v>
      </c>
      <c r="Q98" s="165">
        <v>6.2305295950155761E-3</v>
      </c>
      <c r="R98" s="165">
        <v>5.1738876141629551E-3</v>
      </c>
      <c r="S98" s="165">
        <v>5.9231926979657233E-3</v>
      </c>
      <c r="U98" s="278" t="s">
        <v>4</v>
      </c>
      <c r="V98" s="143" t="s">
        <v>426</v>
      </c>
      <c r="W98" s="72" t="s">
        <v>60</v>
      </c>
      <c r="X98" s="177">
        <v>140</v>
      </c>
      <c r="Y98" s="177">
        <v>190</v>
      </c>
      <c r="Z98" s="177">
        <v>40</v>
      </c>
      <c r="AA98" s="177">
        <v>40</v>
      </c>
      <c r="AB98" s="177">
        <v>410</v>
      </c>
      <c r="AC98" s="40"/>
      <c r="AD98" s="172">
        <v>4.1146216017634097E-3</v>
      </c>
      <c r="AE98" s="172">
        <v>6.9158810468459946E-3</v>
      </c>
      <c r="AF98" s="172">
        <v>2.0768431983385254E-3</v>
      </c>
      <c r="AG98" s="172">
        <v>1.7996130831871148E-3</v>
      </c>
      <c r="AH98" s="172">
        <v>3.9811623051900762E-3</v>
      </c>
      <c r="AJ98" s="278" t="s">
        <v>4</v>
      </c>
      <c r="AK98" s="143" t="s">
        <v>426</v>
      </c>
      <c r="AL98" s="72" t="s">
        <v>60</v>
      </c>
      <c r="AM98" s="155">
        <v>15</v>
      </c>
      <c r="AN98" s="155">
        <v>35</v>
      </c>
      <c r="AO98" s="155">
        <v>80</v>
      </c>
      <c r="AP98" s="155">
        <v>70</v>
      </c>
      <c r="AQ98" s="155">
        <v>200</v>
      </c>
      <c r="AR98" s="87"/>
      <c r="AS98" s="172">
        <v>4.40852314474651E-4</v>
      </c>
      <c r="AT98" s="172">
        <v>1.2739780875768937E-3</v>
      </c>
      <c r="AU98" s="172">
        <v>4.1536863966770508E-3</v>
      </c>
      <c r="AV98" s="172">
        <v>3.1493228955774507E-3</v>
      </c>
      <c r="AW98" s="172">
        <v>1.9420303927756468E-3</v>
      </c>
      <c r="AY98" s="278" t="s">
        <v>4</v>
      </c>
      <c r="AZ98" s="143" t="s">
        <v>426</v>
      </c>
      <c r="BA98" s="72" t="s">
        <v>60</v>
      </c>
      <c r="BB98" s="165">
        <v>0.90322580645161288</v>
      </c>
      <c r="BC98" s="165">
        <v>0.84444444444444444</v>
      </c>
      <c r="BD98" s="165">
        <v>0.33333333333333331</v>
      </c>
      <c r="BE98" s="165">
        <v>0.34782608695652173</v>
      </c>
      <c r="BF98" s="165">
        <v>0.67213114754098358</v>
      </c>
    </row>
    <row r="99" spans="1:58" ht="18" customHeight="1" x14ac:dyDescent="0.25">
      <c r="A99" s="278" t="s">
        <v>4</v>
      </c>
      <c r="B99" s="143" t="s">
        <v>427</v>
      </c>
      <c r="C99" s="72" t="s">
        <v>55</v>
      </c>
      <c r="D99" s="155">
        <v>190</v>
      </c>
      <c r="E99" s="155">
        <v>275</v>
      </c>
      <c r="F99" s="155">
        <v>95</v>
      </c>
      <c r="G99" s="155">
        <v>75</v>
      </c>
      <c r="H99" s="155">
        <v>635</v>
      </c>
      <c r="I99" s="62"/>
      <c r="J99" s="155">
        <v>30728</v>
      </c>
      <c r="K99" s="155">
        <v>23708</v>
      </c>
      <c r="L99" s="155">
        <v>15991</v>
      </c>
      <c r="M99" s="155">
        <v>18569</v>
      </c>
      <c r="N99" s="155">
        <v>88996</v>
      </c>
      <c r="O99" s="165">
        <v>6.1832856027076279E-3</v>
      </c>
      <c r="P99" s="165">
        <v>1.1599460097857263E-2</v>
      </c>
      <c r="Q99" s="165">
        <v>5.9408417234694515E-3</v>
      </c>
      <c r="R99" s="165">
        <v>4.0389897140395287E-3</v>
      </c>
      <c r="S99" s="165">
        <v>7.1351521416692888E-3</v>
      </c>
      <c r="U99" s="278" t="s">
        <v>4</v>
      </c>
      <c r="V99" s="143" t="s">
        <v>427</v>
      </c>
      <c r="W99" s="72" t="s">
        <v>55</v>
      </c>
      <c r="X99" s="177">
        <v>175</v>
      </c>
      <c r="Y99" s="177">
        <v>245</v>
      </c>
      <c r="Z99" s="177">
        <v>20</v>
      </c>
      <c r="AA99" s="177">
        <v>20</v>
      </c>
      <c r="AB99" s="177">
        <v>465</v>
      </c>
      <c r="AC99" s="40"/>
      <c r="AD99" s="172">
        <v>5.6951314761780787E-3</v>
      </c>
      <c r="AE99" s="172">
        <v>1.0334064450818289E-2</v>
      </c>
      <c r="AF99" s="172">
        <v>1.2507035207304108E-3</v>
      </c>
      <c r="AG99" s="172">
        <v>1.0770639237438742E-3</v>
      </c>
      <c r="AH99" s="172">
        <v>5.2249539305137312E-3</v>
      </c>
      <c r="AJ99" s="278" t="s">
        <v>4</v>
      </c>
      <c r="AK99" s="143" t="s">
        <v>427</v>
      </c>
      <c r="AL99" s="72" t="s">
        <v>55</v>
      </c>
      <c r="AM99" s="155">
        <v>15</v>
      </c>
      <c r="AN99" s="155">
        <v>25</v>
      </c>
      <c r="AO99" s="155">
        <v>75</v>
      </c>
      <c r="AP99" s="155">
        <v>55</v>
      </c>
      <c r="AQ99" s="155">
        <v>170</v>
      </c>
      <c r="AR99" s="87"/>
      <c r="AS99" s="172">
        <v>4.8815412652954962E-4</v>
      </c>
      <c r="AT99" s="172">
        <v>1.0544963725324784E-3</v>
      </c>
      <c r="AU99" s="172">
        <v>4.6901382027390408E-3</v>
      </c>
      <c r="AV99" s="172">
        <v>2.9619257902956542E-3</v>
      </c>
      <c r="AW99" s="172">
        <v>1.9101982111555576E-3</v>
      </c>
      <c r="AY99" s="278" t="s">
        <v>4</v>
      </c>
      <c r="AZ99" s="143" t="s">
        <v>427</v>
      </c>
      <c r="BA99" s="72" t="s">
        <v>55</v>
      </c>
      <c r="BB99" s="165">
        <v>0.92105263157894735</v>
      </c>
      <c r="BC99" s="165">
        <v>0.89090909090909087</v>
      </c>
      <c r="BD99" s="165">
        <v>0.21052631578947367</v>
      </c>
      <c r="BE99" s="165">
        <v>0.26666666666666666</v>
      </c>
      <c r="BF99" s="165">
        <v>0.73228346456692917</v>
      </c>
    </row>
    <row r="100" spans="1:58" ht="18" customHeight="1" x14ac:dyDescent="0.25">
      <c r="A100" s="278" t="s">
        <v>4</v>
      </c>
      <c r="B100" s="143" t="s">
        <v>428</v>
      </c>
      <c r="C100" s="72" t="s">
        <v>50</v>
      </c>
      <c r="D100" s="155">
        <v>170</v>
      </c>
      <c r="E100" s="155">
        <v>120</v>
      </c>
      <c r="F100" s="155">
        <v>65</v>
      </c>
      <c r="G100" s="155">
        <v>80</v>
      </c>
      <c r="H100" s="155">
        <v>435</v>
      </c>
      <c r="I100" s="62"/>
      <c r="J100" s="155">
        <v>29712</v>
      </c>
      <c r="K100" s="155">
        <v>24792</v>
      </c>
      <c r="L100" s="155">
        <v>17343</v>
      </c>
      <c r="M100" s="155">
        <v>19565</v>
      </c>
      <c r="N100" s="155">
        <v>91412</v>
      </c>
      <c r="O100" s="165">
        <v>5.7215939687668286E-3</v>
      </c>
      <c r="P100" s="165">
        <v>4.8402710551790898E-3</v>
      </c>
      <c r="Q100" s="165">
        <v>3.7479098195237273E-3</v>
      </c>
      <c r="R100" s="165">
        <v>4.0889343214924609E-3</v>
      </c>
      <c r="S100" s="165">
        <v>4.7586750098455345E-3</v>
      </c>
      <c r="U100" s="278" t="s">
        <v>4</v>
      </c>
      <c r="V100" s="143" t="s">
        <v>428</v>
      </c>
      <c r="W100" s="72" t="s">
        <v>50</v>
      </c>
      <c r="X100" s="177">
        <v>150</v>
      </c>
      <c r="Y100" s="177">
        <v>105</v>
      </c>
      <c r="Z100" s="177">
        <v>15</v>
      </c>
      <c r="AA100" s="177">
        <v>15</v>
      </c>
      <c r="AB100" s="177">
        <v>290</v>
      </c>
      <c r="AC100" s="40"/>
      <c r="AD100" s="172">
        <v>5.0484652665589661E-3</v>
      </c>
      <c r="AE100" s="172">
        <v>4.2352371732817034E-3</v>
      </c>
      <c r="AF100" s="172">
        <v>8.6490226604393706E-4</v>
      </c>
      <c r="AG100" s="172">
        <v>7.6667518527983648E-4</v>
      </c>
      <c r="AH100" s="172">
        <v>3.1724500065636895E-3</v>
      </c>
      <c r="AJ100" s="278" t="s">
        <v>4</v>
      </c>
      <c r="AK100" s="143" t="s">
        <v>428</v>
      </c>
      <c r="AL100" s="72" t="s">
        <v>50</v>
      </c>
      <c r="AM100" s="155">
        <v>20</v>
      </c>
      <c r="AN100" s="155">
        <v>15</v>
      </c>
      <c r="AO100" s="155">
        <v>45</v>
      </c>
      <c r="AP100" s="155">
        <v>60</v>
      </c>
      <c r="AQ100" s="155">
        <v>145</v>
      </c>
      <c r="AR100" s="87"/>
      <c r="AS100" s="172">
        <v>6.7312870220786211E-4</v>
      </c>
      <c r="AT100" s="172">
        <v>6.0503388189738622E-4</v>
      </c>
      <c r="AU100" s="172">
        <v>2.5947067981318111E-3</v>
      </c>
      <c r="AV100" s="172">
        <v>3.0667007411193459E-3</v>
      </c>
      <c r="AW100" s="172">
        <v>1.5862250032818448E-3</v>
      </c>
      <c r="AY100" s="278" t="s">
        <v>4</v>
      </c>
      <c r="AZ100" s="143" t="s">
        <v>428</v>
      </c>
      <c r="BA100" s="72" t="s">
        <v>50</v>
      </c>
      <c r="BB100" s="165">
        <v>0.88235294117647056</v>
      </c>
      <c r="BC100" s="165">
        <v>0.875</v>
      </c>
      <c r="BD100" s="165">
        <v>0.23076923076923078</v>
      </c>
      <c r="BE100" s="165">
        <v>0.1875</v>
      </c>
      <c r="BF100" s="165">
        <v>0.66666666666666663</v>
      </c>
    </row>
    <row r="101" spans="1:58" ht="18" customHeight="1" x14ac:dyDescent="0.25">
      <c r="A101" s="278" t="s">
        <v>4</v>
      </c>
      <c r="B101" s="143" t="s">
        <v>429</v>
      </c>
      <c r="C101" s="72" t="s">
        <v>227</v>
      </c>
      <c r="D101" s="155">
        <v>100</v>
      </c>
      <c r="E101" s="155">
        <v>115</v>
      </c>
      <c r="F101" s="155">
        <v>55</v>
      </c>
      <c r="G101" s="155">
        <v>70</v>
      </c>
      <c r="H101" s="155">
        <v>345</v>
      </c>
      <c r="I101" s="62"/>
      <c r="J101" s="155">
        <v>26712</v>
      </c>
      <c r="K101" s="155">
        <v>19626</v>
      </c>
      <c r="L101" s="155">
        <v>13002</v>
      </c>
      <c r="M101" s="155">
        <v>15098</v>
      </c>
      <c r="N101" s="155">
        <v>74438</v>
      </c>
      <c r="O101" s="165">
        <v>3.7436358191075174E-3</v>
      </c>
      <c r="P101" s="165">
        <v>5.8595740344441049E-3</v>
      </c>
      <c r="Q101" s="165">
        <v>4.2301184433164128E-3</v>
      </c>
      <c r="R101" s="165">
        <v>4.6363756788978675E-3</v>
      </c>
      <c r="S101" s="165">
        <v>4.6347295736048795E-3</v>
      </c>
      <c r="U101" s="278" t="s">
        <v>4</v>
      </c>
      <c r="V101" s="143" t="s">
        <v>429</v>
      </c>
      <c r="W101" s="72" t="s">
        <v>227</v>
      </c>
      <c r="X101" s="177">
        <v>85</v>
      </c>
      <c r="Y101" s="177">
        <v>105</v>
      </c>
      <c r="Z101" s="177">
        <v>25</v>
      </c>
      <c r="AA101" s="177">
        <v>15</v>
      </c>
      <c r="AB101" s="177">
        <v>230</v>
      </c>
      <c r="AC101" s="40"/>
      <c r="AD101" s="172">
        <v>3.1820904462413896E-3</v>
      </c>
      <c r="AE101" s="172">
        <v>5.3500458575359219E-3</v>
      </c>
      <c r="AF101" s="172">
        <v>1.9227811105983696E-3</v>
      </c>
      <c r="AG101" s="172">
        <v>9.9350907404954303E-4</v>
      </c>
      <c r="AH101" s="172">
        <v>3.089819715736586E-3</v>
      </c>
      <c r="AJ101" s="278" t="s">
        <v>4</v>
      </c>
      <c r="AK101" s="143" t="s">
        <v>429</v>
      </c>
      <c r="AL101" s="72" t="s">
        <v>227</v>
      </c>
      <c r="AM101" s="155">
        <v>15</v>
      </c>
      <c r="AN101" s="155">
        <v>10</v>
      </c>
      <c r="AO101" s="155">
        <v>30</v>
      </c>
      <c r="AP101" s="155">
        <v>55</v>
      </c>
      <c r="AQ101" s="155">
        <v>110</v>
      </c>
      <c r="AR101" s="87"/>
      <c r="AS101" s="172">
        <v>5.6154537286612761E-4</v>
      </c>
      <c r="AT101" s="172">
        <v>5.0952817690818307E-4</v>
      </c>
      <c r="AU101" s="172">
        <v>2.3073373327180432E-3</v>
      </c>
      <c r="AV101" s="172">
        <v>3.6428666048483245E-3</v>
      </c>
      <c r="AW101" s="172">
        <v>1.4777398640479324E-3</v>
      </c>
      <c r="AY101" s="278" t="s">
        <v>4</v>
      </c>
      <c r="AZ101" s="143" t="s">
        <v>429</v>
      </c>
      <c r="BA101" s="72" t="s">
        <v>227</v>
      </c>
      <c r="BB101" s="165">
        <v>0.85</v>
      </c>
      <c r="BC101" s="165">
        <v>0.91304347826086951</v>
      </c>
      <c r="BD101" s="165">
        <v>0.45454545454545453</v>
      </c>
      <c r="BE101" s="165">
        <v>0.21428571428571427</v>
      </c>
      <c r="BF101" s="165">
        <v>0.66666666666666663</v>
      </c>
    </row>
    <row r="102" spans="1:58" ht="18" customHeight="1" x14ac:dyDescent="0.25">
      <c r="A102" s="278" t="s">
        <v>4</v>
      </c>
      <c r="B102" s="143" t="s">
        <v>430</v>
      </c>
      <c r="C102" s="72" t="s">
        <v>718</v>
      </c>
      <c r="D102" s="155">
        <v>130</v>
      </c>
      <c r="E102" s="155">
        <v>170</v>
      </c>
      <c r="F102" s="155">
        <v>70</v>
      </c>
      <c r="G102" s="155">
        <v>85</v>
      </c>
      <c r="H102" s="155">
        <v>455</v>
      </c>
      <c r="I102" s="62"/>
      <c r="J102" s="155">
        <v>24604</v>
      </c>
      <c r="K102" s="155">
        <v>17553</v>
      </c>
      <c r="L102" s="155">
        <v>12438</v>
      </c>
      <c r="M102" s="155">
        <v>13615</v>
      </c>
      <c r="N102" s="155">
        <v>68210</v>
      </c>
      <c r="O102" s="165">
        <v>5.283693708340107E-3</v>
      </c>
      <c r="P102" s="165">
        <v>9.684954138893637E-3</v>
      </c>
      <c r="Q102" s="165">
        <v>5.627914455700273E-3</v>
      </c>
      <c r="R102" s="165">
        <v>6.243114212265883E-3</v>
      </c>
      <c r="S102" s="165">
        <v>6.6705761618531005E-3</v>
      </c>
      <c r="U102" s="278" t="s">
        <v>4</v>
      </c>
      <c r="V102" s="143" t="s">
        <v>430</v>
      </c>
      <c r="W102" s="72" t="s">
        <v>727</v>
      </c>
      <c r="X102" s="177">
        <v>115</v>
      </c>
      <c r="Y102" s="177">
        <v>150</v>
      </c>
      <c r="Z102" s="177">
        <v>35</v>
      </c>
      <c r="AA102" s="177">
        <v>35</v>
      </c>
      <c r="AB102" s="177">
        <v>340</v>
      </c>
      <c r="AC102" s="40"/>
      <c r="AD102" s="172">
        <v>4.6740367419931721E-3</v>
      </c>
      <c r="AE102" s="172">
        <v>8.5455477696120326E-3</v>
      </c>
      <c r="AF102" s="172">
        <v>2.8139572278501365E-3</v>
      </c>
      <c r="AG102" s="172">
        <v>2.5706940874035988E-3</v>
      </c>
      <c r="AH102" s="172">
        <v>4.9846063627034158E-3</v>
      </c>
      <c r="AJ102" s="278" t="s">
        <v>4</v>
      </c>
      <c r="AK102" s="143" t="s">
        <v>430</v>
      </c>
      <c r="AL102" s="72" t="s">
        <v>727</v>
      </c>
      <c r="AM102" s="155">
        <v>15</v>
      </c>
      <c r="AN102" s="155">
        <v>20</v>
      </c>
      <c r="AO102" s="155">
        <v>30</v>
      </c>
      <c r="AP102" s="155">
        <v>50</v>
      </c>
      <c r="AQ102" s="155">
        <v>115</v>
      </c>
      <c r="AR102" s="87"/>
      <c r="AS102" s="172">
        <v>6.096569663469355E-4</v>
      </c>
      <c r="AT102" s="172">
        <v>1.1394063692816044E-3</v>
      </c>
      <c r="AU102" s="172">
        <v>2.41196333815726E-3</v>
      </c>
      <c r="AV102" s="172">
        <v>3.6724201248622842E-3</v>
      </c>
      <c r="AW102" s="172">
        <v>1.6859697991496848E-3</v>
      </c>
      <c r="AY102" s="278" t="s">
        <v>4</v>
      </c>
      <c r="AZ102" s="143" t="s">
        <v>430</v>
      </c>
      <c r="BA102" s="72" t="s">
        <v>727</v>
      </c>
      <c r="BB102" s="165">
        <v>0.88461538461538458</v>
      </c>
      <c r="BC102" s="165">
        <v>0.88235294117647056</v>
      </c>
      <c r="BD102" s="165">
        <v>0.5</v>
      </c>
      <c r="BE102" s="165">
        <v>0.41176470588235292</v>
      </c>
      <c r="BF102" s="165">
        <v>0.74725274725274726</v>
      </c>
    </row>
    <row r="103" spans="1:58" ht="18" customHeight="1" x14ac:dyDescent="0.25">
      <c r="A103" s="278" t="s">
        <v>4</v>
      </c>
      <c r="B103" s="143" t="s">
        <v>431</v>
      </c>
      <c r="C103" s="72" t="s">
        <v>54</v>
      </c>
      <c r="D103" s="155">
        <v>55</v>
      </c>
      <c r="E103" s="155">
        <v>110</v>
      </c>
      <c r="F103" s="155">
        <v>35</v>
      </c>
      <c r="G103" s="155">
        <v>30</v>
      </c>
      <c r="H103" s="155">
        <v>230</v>
      </c>
      <c r="I103" s="62"/>
      <c r="J103" s="155">
        <v>13766</v>
      </c>
      <c r="K103" s="155">
        <v>10815</v>
      </c>
      <c r="L103" s="155">
        <v>6709</v>
      </c>
      <c r="M103" s="155">
        <v>7732</v>
      </c>
      <c r="N103" s="155">
        <v>39022</v>
      </c>
      <c r="O103" s="165">
        <v>3.995350864448642E-3</v>
      </c>
      <c r="P103" s="165">
        <v>1.0171058714748035E-2</v>
      </c>
      <c r="Q103" s="165">
        <v>5.2168728573557905E-3</v>
      </c>
      <c r="R103" s="165">
        <v>3.8799793067770304E-3</v>
      </c>
      <c r="S103" s="165">
        <v>5.8941110142996262E-3</v>
      </c>
      <c r="U103" s="278" t="s">
        <v>4</v>
      </c>
      <c r="V103" s="143" t="s">
        <v>431</v>
      </c>
      <c r="W103" s="72" t="s">
        <v>54</v>
      </c>
      <c r="X103" s="177">
        <v>55</v>
      </c>
      <c r="Y103" s="177">
        <v>100</v>
      </c>
      <c r="Z103" s="177">
        <v>10</v>
      </c>
      <c r="AA103" s="177" t="s">
        <v>317</v>
      </c>
      <c r="AB103" s="177">
        <v>165</v>
      </c>
      <c r="AC103" s="40"/>
      <c r="AD103" s="172">
        <v>3.995350864448642E-3</v>
      </c>
      <c r="AE103" s="172">
        <v>9.2464170134073046E-3</v>
      </c>
      <c r="AF103" s="172">
        <v>1.4905351021016545E-3</v>
      </c>
      <c r="AG103" s="172" t="s">
        <v>317</v>
      </c>
      <c r="AH103" s="172">
        <v>4.2283839885192964E-3</v>
      </c>
      <c r="AJ103" s="278" t="s">
        <v>4</v>
      </c>
      <c r="AK103" s="143" t="s">
        <v>431</v>
      </c>
      <c r="AL103" s="72" t="s">
        <v>54</v>
      </c>
      <c r="AM103" s="155" t="s">
        <v>317</v>
      </c>
      <c r="AN103" s="155">
        <v>15</v>
      </c>
      <c r="AO103" s="155">
        <v>25</v>
      </c>
      <c r="AP103" s="155">
        <v>25</v>
      </c>
      <c r="AQ103" s="155">
        <v>65</v>
      </c>
      <c r="AR103" s="87"/>
      <c r="AS103" s="172" t="s">
        <v>317</v>
      </c>
      <c r="AT103" s="172">
        <v>1.3869625520110957E-3</v>
      </c>
      <c r="AU103" s="172">
        <v>3.7263377552541363E-3</v>
      </c>
      <c r="AV103" s="172">
        <v>3.2333160889808587E-3</v>
      </c>
      <c r="AW103" s="172">
        <v>1.6657270257803291E-3</v>
      </c>
      <c r="AY103" s="278" t="s">
        <v>4</v>
      </c>
      <c r="AZ103" s="143" t="s">
        <v>431</v>
      </c>
      <c r="BA103" s="72" t="s">
        <v>54</v>
      </c>
      <c r="BB103" s="165">
        <v>1</v>
      </c>
      <c r="BC103" s="165">
        <v>0.90909090909090906</v>
      </c>
      <c r="BD103" s="165">
        <v>0.2857142857142857</v>
      </c>
      <c r="BE103" s="165" t="s">
        <v>317</v>
      </c>
      <c r="BF103" s="165">
        <v>0.71739130434782605</v>
      </c>
    </row>
    <row r="104" spans="1:58" ht="18" customHeight="1" x14ac:dyDescent="0.25">
      <c r="A104" s="278" t="s">
        <v>4</v>
      </c>
      <c r="B104" s="143" t="s">
        <v>432</v>
      </c>
      <c r="C104" s="72" t="s">
        <v>228</v>
      </c>
      <c r="D104" s="155">
        <v>105</v>
      </c>
      <c r="E104" s="155">
        <v>100</v>
      </c>
      <c r="F104" s="155">
        <v>55</v>
      </c>
      <c r="G104" s="155">
        <v>55</v>
      </c>
      <c r="H104" s="155">
        <v>315</v>
      </c>
      <c r="I104" s="62"/>
      <c r="J104" s="155">
        <v>22543</v>
      </c>
      <c r="K104" s="155">
        <v>16499</v>
      </c>
      <c r="L104" s="155">
        <v>12549</v>
      </c>
      <c r="M104" s="155">
        <v>14864</v>
      </c>
      <c r="N104" s="155">
        <v>66455</v>
      </c>
      <c r="O104" s="165">
        <v>4.6577651599166037E-3</v>
      </c>
      <c r="P104" s="165">
        <v>6.0609733923268081E-3</v>
      </c>
      <c r="Q104" s="165">
        <v>4.3828193481552317E-3</v>
      </c>
      <c r="R104" s="165">
        <v>3.7002152852529603E-3</v>
      </c>
      <c r="S104" s="165">
        <v>4.7400496576630799E-3</v>
      </c>
      <c r="U104" s="278" t="s">
        <v>4</v>
      </c>
      <c r="V104" s="143" t="s">
        <v>432</v>
      </c>
      <c r="W104" s="72" t="s">
        <v>228</v>
      </c>
      <c r="X104" s="177">
        <v>100</v>
      </c>
      <c r="Y104" s="177">
        <v>85</v>
      </c>
      <c r="Z104" s="177">
        <v>20</v>
      </c>
      <c r="AA104" s="177">
        <v>15</v>
      </c>
      <c r="AB104" s="177">
        <v>220</v>
      </c>
      <c r="AC104" s="40"/>
      <c r="AD104" s="172">
        <v>4.435966818968194E-3</v>
      </c>
      <c r="AE104" s="172">
        <v>5.1518273834777863E-3</v>
      </c>
      <c r="AF104" s="172">
        <v>1.5937524902382659E-3</v>
      </c>
      <c r="AG104" s="172">
        <v>1.0091496232508073E-3</v>
      </c>
      <c r="AH104" s="172">
        <v>3.3105108720186591E-3</v>
      </c>
      <c r="AJ104" s="278" t="s">
        <v>4</v>
      </c>
      <c r="AK104" s="143" t="s">
        <v>432</v>
      </c>
      <c r="AL104" s="72" t="s">
        <v>228</v>
      </c>
      <c r="AM104" s="155" t="s">
        <v>317</v>
      </c>
      <c r="AN104" s="155">
        <v>15</v>
      </c>
      <c r="AO104" s="155">
        <v>35</v>
      </c>
      <c r="AP104" s="155">
        <v>35</v>
      </c>
      <c r="AQ104" s="155">
        <v>95</v>
      </c>
      <c r="AR104" s="87"/>
      <c r="AS104" s="172" t="s">
        <v>317</v>
      </c>
      <c r="AT104" s="172">
        <v>9.0914600884902112E-4</v>
      </c>
      <c r="AU104" s="172">
        <v>2.7890668579169655E-3</v>
      </c>
      <c r="AV104" s="172">
        <v>2.3546824542518838E-3</v>
      </c>
      <c r="AW104" s="172">
        <v>1.429538785644421E-3</v>
      </c>
      <c r="AY104" s="278" t="s">
        <v>4</v>
      </c>
      <c r="AZ104" s="143" t="s">
        <v>432</v>
      </c>
      <c r="BA104" s="72" t="s">
        <v>228</v>
      </c>
      <c r="BB104" s="165">
        <v>0.95238095238095233</v>
      </c>
      <c r="BC104" s="165">
        <v>0.85</v>
      </c>
      <c r="BD104" s="165">
        <v>0.36363636363636365</v>
      </c>
      <c r="BE104" s="165">
        <v>0.27272727272727271</v>
      </c>
      <c r="BF104" s="165">
        <v>0.69841269841269837</v>
      </c>
    </row>
    <row r="105" spans="1:58" ht="18" customHeight="1" x14ac:dyDescent="0.25">
      <c r="A105" s="278" t="s">
        <v>4</v>
      </c>
      <c r="B105" s="143" t="s">
        <v>433</v>
      </c>
      <c r="C105" s="72" t="s">
        <v>57</v>
      </c>
      <c r="D105" s="155">
        <v>125</v>
      </c>
      <c r="E105" s="155">
        <v>140</v>
      </c>
      <c r="F105" s="155">
        <v>65</v>
      </c>
      <c r="G105" s="155">
        <v>45</v>
      </c>
      <c r="H105" s="155">
        <v>375</v>
      </c>
      <c r="I105" s="62"/>
      <c r="J105" s="155">
        <v>21374</v>
      </c>
      <c r="K105" s="155">
        <v>15941</v>
      </c>
      <c r="L105" s="155">
        <v>11737</v>
      </c>
      <c r="M105" s="155">
        <v>13900</v>
      </c>
      <c r="N105" s="155">
        <v>62952</v>
      </c>
      <c r="O105" s="165">
        <v>5.8482268176288949E-3</v>
      </c>
      <c r="P105" s="165">
        <v>8.7823850448528959E-3</v>
      </c>
      <c r="Q105" s="165">
        <v>5.5380420891198772E-3</v>
      </c>
      <c r="R105" s="165">
        <v>3.237410071942446E-3</v>
      </c>
      <c r="S105" s="165">
        <v>5.9569195577582924E-3</v>
      </c>
      <c r="U105" s="278" t="s">
        <v>4</v>
      </c>
      <c r="V105" s="143" t="s">
        <v>433</v>
      </c>
      <c r="W105" s="72" t="s">
        <v>57</v>
      </c>
      <c r="X105" s="177">
        <v>120</v>
      </c>
      <c r="Y105" s="177">
        <v>115</v>
      </c>
      <c r="Z105" s="177">
        <v>10</v>
      </c>
      <c r="AA105" s="177" t="s">
        <v>317</v>
      </c>
      <c r="AB105" s="177">
        <v>255</v>
      </c>
      <c r="AC105" s="40"/>
      <c r="AD105" s="172">
        <v>5.6142977449237389E-3</v>
      </c>
      <c r="AE105" s="172">
        <v>7.2141020011291636E-3</v>
      </c>
      <c r="AF105" s="172">
        <v>8.5200647524921193E-4</v>
      </c>
      <c r="AG105" s="172" t="s">
        <v>317</v>
      </c>
      <c r="AH105" s="172">
        <v>4.0507052992756389E-3</v>
      </c>
      <c r="AJ105" s="278" t="s">
        <v>4</v>
      </c>
      <c r="AK105" s="143" t="s">
        <v>433</v>
      </c>
      <c r="AL105" s="72" t="s">
        <v>57</v>
      </c>
      <c r="AM105" s="155" t="s">
        <v>317</v>
      </c>
      <c r="AN105" s="155">
        <v>20</v>
      </c>
      <c r="AO105" s="155">
        <v>50</v>
      </c>
      <c r="AP105" s="155">
        <v>40</v>
      </c>
      <c r="AQ105" s="155">
        <v>115</v>
      </c>
      <c r="AR105" s="87"/>
      <c r="AS105" s="172" t="s">
        <v>317</v>
      </c>
      <c r="AT105" s="172">
        <v>1.2546264349789849E-3</v>
      </c>
      <c r="AU105" s="172">
        <v>4.2600323762460599E-3</v>
      </c>
      <c r="AV105" s="172">
        <v>2.8776978417266188E-3</v>
      </c>
      <c r="AW105" s="172">
        <v>1.8267886643792096E-3</v>
      </c>
      <c r="AY105" s="278" t="s">
        <v>4</v>
      </c>
      <c r="AZ105" s="143" t="s">
        <v>433</v>
      </c>
      <c r="BA105" s="72" t="s">
        <v>57</v>
      </c>
      <c r="BB105" s="165">
        <v>0.96</v>
      </c>
      <c r="BC105" s="165">
        <v>0.8214285714285714</v>
      </c>
      <c r="BD105" s="165">
        <v>0.15384615384615385</v>
      </c>
      <c r="BE105" s="165" t="s">
        <v>317</v>
      </c>
      <c r="BF105" s="165">
        <v>0.68</v>
      </c>
    </row>
    <row r="106" spans="1:58" ht="18" customHeight="1" x14ac:dyDescent="0.25">
      <c r="A106" s="278" t="s">
        <v>4</v>
      </c>
      <c r="B106" s="143" t="s">
        <v>434</v>
      </c>
      <c r="C106" s="72" t="s">
        <v>46</v>
      </c>
      <c r="D106" s="155">
        <v>40</v>
      </c>
      <c r="E106" s="155">
        <v>45</v>
      </c>
      <c r="F106" s="155">
        <v>45</v>
      </c>
      <c r="G106" s="155">
        <v>55</v>
      </c>
      <c r="H106" s="155">
        <v>190</v>
      </c>
      <c r="I106" s="62"/>
      <c r="J106" s="155">
        <v>20764</v>
      </c>
      <c r="K106" s="155">
        <v>15718</v>
      </c>
      <c r="L106" s="155">
        <v>11598</v>
      </c>
      <c r="M106" s="155">
        <v>14110</v>
      </c>
      <c r="N106" s="155">
        <v>62190</v>
      </c>
      <c r="O106" s="165">
        <v>1.9264110961279136E-3</v>
      </c>
      <c r="P106" s="165">
        <v>2.8629596640793995E-3</v>
      </c>
      <c r="Q106" s="165">
        <v>3.8799793067770304E-3</v>
      </c>
      <c r="R106" s="165">
        <v>3.8979447200566974E-3</v>
      </c>
      <c r="S106" s="165">
        <v>3.0551535616658628E-3</v>
      </c>
      <c r="U106" s="278" t="s">
        <v>4</v>
      </c>
      <c r="V106" s="143" t="s">
        <v>434</v>
      </c>
      <c r="W106" s="72" t="s">
        <v>46</v>
      </c>
      <c r="X106" s="177">
        <v>25</v>
      </c>
      <c r="Y106" s="177">
        <v>35</v>
      </c>
      <c r="Z106" s="177" t="s">
        <v>317</v>
      </c>
      <c r="AA106" s="177" t="s">
        <v>317</v>
      </c>
      <c r="AB106" s="177">
        <v>70</v>
      </c>
      <c r="AC106" s="40"/>
      <c r="AD106" s="172">
        <v>1.2040069350799461E-3</v>
      </c>
      <c r="AE106" s="172">
        <v>2.2267464053950885E-3</v>
      </c>
      <c r="AF106" s="172" t="s">
        <v>317</v>
      </c>
      <c r="AG106" s="172" t="s">
        <v>317</v>
      </c>
      <c r="AH106" s="172">
        <v>1.1255828911400547E-3</v>
      </c>
      <c r="AJ106" s="278" t="s">
        <v>4</v>
      </c>
      <c r="AK106" s="143" t="s">
        <v>434</v>
      </c>
      <c r="AL106" s="72" t="s">
        <v>46</v>
      </c>
      <c r="AM106" s="155">
        <v>15</v>
      </c>
      <c r="AN106" s="155">
        <v>10</v>
      </c>
      <c r="AO106" s="155">
        <v>45</v>
      </c>
      <c r="AP106" s="155">
        <v>50</v>
      </c>
      <c r="AQ106" s="155">
        <v>120</v>
      </c>
      <c r="AR106" s="87"/>
      <c r="AS106" s="172">
        <v>7.2240416104796766E-4</v>
      </c>
      <c r="AT106" s="172">
        <v>6.3621325868431101E-4</v>
      </c>
      <c r="AU106" s="172">
        <v>3.8799793067770304E-3</v>
      </c>
      <c r="AV106" s="172">
        <v>3.5435861091424521E-3</v>
      </c>
      <c r="AW106" s="172">
        <v>1.9295706705258081E-3</v>
      </c>
      <c r="AY106" s="278" t="s">
        <v>4</v>
      </c>
      <c r="AZ106" s="143" t="s">
        <v>434</v>
      </c>
      <c r="BA106" s="72" t="s">
        <v>46</v>
      </c>
      <c r="BB106" s="165">
        <v>0.625</v>
      </c>
      <c r="BC106" s="165">
        <v>0.77777777777777779</v>
      </c>
      <c r="BD106" s="165" t="s">
        <v>317</v>
      </c>
      <c r="BE106" s="165" t="s">
        <v>317</v>
      </c>
      <c r="BF106" s="165">
        <v>0.36842105263157893</v>
      </c>
    </row>
    <row r="107" spans="1:58" ht="18" customHeight="1" x14ac:dyDescent="0.25">
      <c r="A107" s="278" t="s">
        <v>4</v>
      </c>
      <c r="B107" s="143" t="s">
        <v>435</v>
      </c>
      <c r="C107" s="72" t="s">
        <v>49</v>
      </c>
      <c r="D107" s="155">
        <v>155</v>
      </c>
      <c r="E107" s="155">
        <v>205</v>
      </c>
      <c r="F107" s="155">
        <v>110</v>
      </c>
      <c r="G107" s="155">
        <v>75</v>
      </c>
      <c r="H107" s="155">
        <v>550</v>
      </c>
      <c r="I107" s="62"/>
      <c r="J107" s="155">
        <v>27292</v>
      </c>
      <c r="K107" s="155">
        <v>20875</v>
      </c>
      <c r="L107" s="155">
        <v>14162</v>
      </c>
      <c r="M107" s="155">
        <v>17833</v>
      </c>
      <c r="N107" s="155">
        <v>80162</v>
      </c>
      <c r="O107" s="165">
        <v>5.6793199472372855E-3</v>
      </c>
      <c r="P107" s="165">
        <v>9.8203592814371261E-3</v>
      </c>
      <c r="Q107" s="165">
        <v>7.7672645106623356E-3</v>
      </c>
      <c r="R107" s="165">
        <v>4.205686087590422E-3</v>
      </c>
      <c r="S107" s="165">
        <v>6.8611062598238565E-3</v>
      </c>
      <c r="U107" s="278" t="s">
        <v>4</v>
      </c>
      <c r="V107" s="143" t="s">
        <v>435</v>
      </c>
      <c r="W107" s="72" t="s">
        <v>49</v>
      </c>
      <c r="X107" s="177">
        <v>150</v>
      </c>
      <c r="Y107" s="177">
        <v>190</v>
      </c>
      <c r="Z107" s="177">
        <v>35</v>
      </c>
      <c r="AA107" s="177">
        <v>25</v>
      </c>
      <c r="AB107" s="177">
        <v>400</v>
      </c>
      <c r="AC107" s="40"/>
      <c r="AD107" s="172">
        <v>5.4961160779715664E-3</v>
      </c>
      <c r="AE107" s="172">
        <v>9.1017964071856295E-3</v>
      </c>
      <c r="AF107" s="172">
        <v>2.4714023443016524E-3</v>
      </c>
      <c r="AG107" s="172">
        <v>1.4018953625301407E-3</v>
      </c>
      <c r="AH107" s="172">
        <v>4.9898954616900779E-3</v>
      </c>
      <c r="AJ107" s="278" t="s">
        <v>4</v>
      </c>
      <c r="AK107" s="143" t="s">
        <v>435</v>
      </c>
      <c r="AL107" s="72" t="s">
        <v>49</v>
      </c>
      <c r="AM107" s="155" t="s">
        <v>317</v>
      </c>
      <c r="AN107" s="155">
        <v>15</v>
      </c>
      <c r="AO107" s="155">
        <v>75</v>
      </c>
      <c r="AP107" s="155">
        <v>50</v>
      </c>
      <c r="AQ107" s="155">
        <v>150</v>
      </c>
      <c r="AR107" s="87"/>
      <c r="AS107" s="172" t="s">
        <v>317</v>
      </c>
      <c r="AT107" s="172">
        <v>7.18562874251497E-4</v>
      </c>
      <c r="AU107" s="172">
        <v>5.2958621663606832E-3</v>
      </c>
      <c r="AV107" s="172">
        <v>2.8037907250602814E-3</v>
      </c>
      <c r="AW107" s="172">
        <v>1.871210798133779E-3</v>
      </c>
      <c r="AY107" s="278" t="s">
        <v>4</v>
      </c>
      <c r="AZ107" s="143" t="s">
        <v>435</v>
      </c>
      <c r="BA107" s="72" t="s">
        <v>49</v>
      </c>
      <c r="BB107" s="165">
        <v>0.967741935483871</v>
      </c>
      <c r="BC107" s="165">
        <v>0.92682926829268297</v>
      </c>
      <c r="BD107" s="165">
        <v>0.31818181818181818</v>
      </c>
      <c r="BE107" s="165">
        <v>0.33333333333333331</v>
      </c>
      <c r="BF107" s="165">
        <v>0.72727272727272729</v>
      </c>
    </row>
    <row r="108" spans="1:58" ht="18" customHeight="1" x14ac:dyDescent="0.25">
      <c r="A108" s="278" t="s">
        <v>4</v>
      </c>
      <c r="B108" s="143" t="s">
        <v>436</v>
      </c>
      <c r="C108" s="72" t="s">
        <v>56</v>
      </c>
      <c r="D108" s="155">
        <v>165</v>
      </c>
      <c r="E108" s="155">
        <v>180</v>
      </c>
      <c r="F108" s="155">
        <v>95</v>
      </c>
      <c r="G108" s="155">
        <v>75</v>
      </c>
      <c r="H108" s="155">
        <v>520</v>
      </c>
      <c r="I108" s="62"/>
      <c r="J108" s="155">
        <v>25105</v>
      </c>
      <c r="K108" s="155">
        <v>18412</v>
      </c>
      <c r="L108" s="155">
        <v>12109</v>
      </c>
      <c r="M108" s="155">
        <v>13942</v>
      </c>
      <c r="N108" s="155">
        <v>69568</v>
      </c>
      <c r="O108" s="165">
        <v>6.5723959370643298E-3</v>
      </c>
      <c r="P108" s="165">
        <v>9.7762328915924398E-3</v>
      </c>
      <c r="Q108" s="165">
        <v>7.8454042447766124E-3</v>
      </c>
      <c r="R108" s="165">
        <v>5.3794290632620855E-3</v>
      </c>
      <c r="S108" s="165">
        <v>7.4747010119595213E-3</v>
      </c>
      <c r="U108" s="278" t="s">
        <v>4</v>
      </c>
      <c r="V108" s="143" t="s">
        <v>436</v>
      </c>
      <c r="W108" s="72" t="s">
        <v>56</v>
      </c>
      <c r="X108" s="177">
        <v>160</v>
      </c>
      <c r="Y108" s="177">
        <v>160</v>
      </c>
      <c r="Z108" s="177">
        <v>30</v>
      </c>
      <c r="AA108" s="177">
        <v>20</v>
      </c>
      <c r="AB108" s="177">
        <v>365</v>
      </c>
      <c r="AC108" s="40"/>
      <c r="AD108" s="172">
        <v>6.3732324238199561E-3</v>
      </c>
      <c r="AE108" s="172">
        <v>8.6899847925266133E-3</v>
      </c>
      <c r="AF108" s="172">
        <v>2.4774960772978778E-3</v>
      </c>
      <c r="AG108" s="172">
        <v>1.4345144168698895E-3</v>
      </c>
      <c r="AH108" s="172">
        <v>5.2466651333946644E-3</v>
      </c>
      <c r="AJ108" s="278" t="s">
        <v>4</v>
      </c>
      <c r="AK108" s="143" t="s">
        <v>436</v>
      </c>
      <c r="AL108" s="72" t="s">
        <v>56</v>
      </c>
      <c r="AM108" s="155">
        <v>10</v>
      </c>
      <c r="AN108" s="155">
        <v>25</v>
      </c>
      <c r="AO108" s="155">
        <v>70</v>
      </c>
      <c r="AP108" s="155">
        <v>55</v>
      </c>
      <c r="AQ108" s="155">
        <v>155</v>
      </c>
      <c r="AR108" s="87"/>
      <c r="AS108" s="172">
        <v>3.9832702648874725E-4</v>
      </c>
      <c r="AT108" s="172">
        <v>1.3578101238322833E-3</v>
      </c>
      <c r="AU108" s="172">
        <v>5.7808241803617147E-3</v>
      </c>
      <c r="AV108" s="172">
        <v>3.9449146463921966E-3</v>
      </c>
      <c r="AW108" s="172">
        <v>2.2280358785648573E-3</v>
      </c>
      <c r="AY108" s="278" t="s">
        <v>4</v>
      </c>
      <c r="AZ108" s="143" t="s">
        <v>436</v>
      </c>
      <c r="BA108" s="72" t="s">
        <v>56</v>
      </c>
      <c r="BB108" s="165">
        <v>0.96969696969696972</v>
      </c>
      <c r="BC108" s="165">
        <v>0.88888888888888884</v>
      </c>
      <c r="BD108" s="165">
        <v>0.31578947368421051</v>
      </c>
      <c r="BE108" s="165">
        <v>0.26666666666666666</v>
      </c>
      <c r="BF108" s="165">
        <v>0.70192307692307687</v>
      </c>
    </row>
    <row r="109" spans="1:58" ht="18" customHeight="1" x14ac:dyDescent="0.25">
      <c r="A109" s="278" t="s">
        <v>4</v>
      </c>
      <c r="B109" s="143" t="s">
        <v>437</v>
      </c>
      <c r="C109" s="72" t="s">
        <v>59</v>
      </c>
      <c r="D109" s="155">
        <v>70</v>
      </c>
      <c r="E109" s="155">
        <v>95</v>
      </c>
      <c r="F109" s="155">
        <v>30</v>
      </c>
      <c r="G109" s="155">
        <v>50</v>
      </c>
      <c r="H109" s="155">
        <v>250</v>
      </c>
      <c r="J109" s="155">
        <v>15902</v>
      </c>
      <c r="K109" s="155">
        <v>11790</v>
      </c>
      <c r="L109" s="155">
        <v>7994</v>
      </c>
      <c r="M109" s="155">
        <v>11208</v>
      </c>
      <c r="N109" s="155">
        <v>46894</v>
      </c>
      <c r="O109" s="165">
        <v>4.4019620173563071E-3</v>
      </c>
      <c r="P109" s="165">
        <v>8.0576759966072935E-3</v>
      </c>
      <c r="Q109" s="165">
        <v>3.7528146109582186E-3</v>
      </c>
      <c r="R109" s="165">
        <v>4.4610992148465386E-3</v>
      </c>
      <c r="S109" s="165">
        <v>5.3311724314411228E-3</v>
      </c>
      <c r="U109" s="278" t="s">
        <v>4</v>
      </c>
      <c r="V109" s="143" t="s">
        <v>437</v>
      </c>
      <c r="W109" s="72" t="s">
        <v>59</v>
      </c>
      <c r="X109" s="177">
        <v>65</v>
      </c>
      <c r="Y109" s="177">
        <v>80</v>
      </c>
      <c r="Z109" s="177" t="s">
        <v>317</v>
      </c>
      <c r="AA109" s="177">
        <v>15</v>
      </c>
      <c r="AB109" s="177">
        <v>165</v>
      </c>
      <c r="AC109" s="40"/>
      <c r="AD109" s="172">
        <v>4.0875361589737137E-3</v>
      </c>
      <c r="AE109" s="172">
        <v>6.7854113655640372E-3</v>
      </c>
      <c r="AF109" s="172" t="s">
        <v>317</v>
      </c>
      <c r="AG109" s="172">
        <v>1.3383297644539614E-3</v>
      </c>
      <c r="AH109" s="172">
        <v>3.5185738047511408E-3</v>
      </c>
      <c r="AJ109" s="278" t="s">
        <v>4</v>
      </c>
      <c r="AK109" s="143" t="s">
        <v>437</v>
      </c>
      <c r="AL109" s="72" t="s">
        <v>59</v>
      </c>
      <c r="AM109" s="155">
        <v>10</v>
      </c>
      <c r="AN109" s="155">
        <v>15</v>
      </c>
      <c r="AO109" s="155">
        <v>20</v>
      </c>
      <c r="AP109" s="155">
        <v>35</v>
      </c>
      <c r="AQ109" s="155">
        <v>80</v>
      </c>
      <c r="AR109" s="87"/>
      <c r="AS109" s="172">
        <v>6.2885171676518674E-4</v>
      </c>
      <c r="AT109" s="172">
        <v>1.2722646310432571E-3</v>
      </c>
      <c r="AU109" s="172">
        <v>2.5018764073054789E-3</v>
      </c>
      <c r="AV109" s="172">
        <v>3.1227694503925766E-3</v>
      </c>
      <c r="AW109" s="172">
        <v>1.7059751780611591E-3</v>
      </c>
      <c r="AY109" s="278" t="s">
        <v>4</v>
      </c>
      <c r="AZ109" s="143" t="s">
        <v>437</v>
      </c>
      <c r="BA109" s="72" t="s">
        <v>59</v>
      </c>
      <c r="BB109" s="165">
        <v>0.9285714285714286</v>
      </c>
      <c r="BC109" s="165">
        <v>0.84210526315789469</v>
      </c>
      <c r="BD109" s="165" t="s">
        <v>317</v>
      </c>
      <c r="BE109" s="165">
        <v>0.3</v>
      </c>
      <c r="BF109" s="165">
        <v>0.66</v>
      </c>
    </row>
    <row r="110" spans="1:58" ht="18" customHeight="1" x14ac:dyDescent="0.25">
      <c r="A110" s="278" t="s">
        <v>4</v>
      </c>
      <c r="B110" s="143" t="s">
        <v>438</v>
      </c>
      <c r="C110" s="72" t="s">
        <v>61</v>
      </c>
      <c r="D110" s="155">
        <v>35</v>
      </c>
      <c r="E110" s="155">
        <v>65</v>
      </c>
      <c r="F110" s="155">
        <v>30</v>
      </c>
      <c r="G110" s="155">
        <v>20</v>
      </c>
      <c r="H110" s="155">
        <v>145</v>
      </c>
      <c r="I110" s="62"/>
      <c r="J110" s="155">
        <v>10253</v>
      </c>
      <c r="K110" s="155">
        <v>8382</v>
      </c>
      <c r="L110" s="155">
        <v>5923</v>
      </c>
      <c r="M110" s="155">
        <v>6468</v>
      </c>
      <c r="N110" s="155">
        <v>31026</v>
      </c>
      <c r="O110" s="165">
        <v>3.4136350336486884E-3</v>
      </c>
      <c r="P110" s="165">
        <v>7.7547124791219283E-3</v>
      </c>
      <c r="Q110" s="165">
        <v>5.0650008441668077E-3</v>
      </c>
      <c r="R110" s="165">
        <v>3.0921459492888066E-3</v>
      </c>
      <c r="S110" s="165">
        <v>4.6734996454586477E-3</v>
      </c>
      <c r="U110" s="278" t="s">
        <v>4</v>
      </c>
      <c r="V110" s="143" t="s">
        <v>438</v>
      </c>
      <c r="W110" s="72" t="s">
        <v>61</v>
      </c>
      <c r="X110" s="177">
        <v>30</v>
      </c>
      <c r="Y110" s="177">
        <v>60</v>
      </c>
      <c r="Z110" s="177">
        <v>15</v>
      </c>
      <c r="AA110" s="177" t="s">
        <v>317</v>
      </c>
      <c r="AB110" s="177">
        <v>110</v>
      </c>
      <c r="AC110" s="40"/>
      <c r="AD110" s="172">
        <v>2.9259728859845897E-3</v>
      </c>
      <c r="AE110" s="172">
        <v>7.1581961345740875E-3</v>
      </c>
      <c r="AF110" s="172">
        <v>2.5325004220834038E-3</v>
      </c>
      <c r="AG110" s="172" t="s">
        <v>317</v>
      </c>
      <c r="AH110" s="172">
        <v>3.5454135241410429E-3</v>
      </c>
      <c r="AJ110" s="278" t="s">
        <v>4</v>
      </c>
      <c r="AK110" s="143" t="s">
        <v>438</v>
      </c>
      <c r="AL110" s="72" t="s">
        <v>61</v>
      </c>
      <c r="AM110" s="155" t="s">
        <v>317</v>
      </c>
      <c r="AN110" s="155" t="s">
        <v>317</v>
      </c>
      <c r="AO110" s="155">
        <v>15</v>
      </c>
      <c r="AP110" s="155">
        <v>15</v>
      </c>
      <c r="AQ110" s="155">
        <v>40</v>
      </c>
      <c r="AR110" s="87"/>
      <c r="AS110" s="172" t="s">
        <v>317</v>
      </c>
      <c r="AT110" s="172" t="s">
        <v>317</v>
      </c>
      <c r="AU110" s="172">
        <v>2.5325004220834038E-3</v>
      </c>
      <c r="AV110" s="172">
        <v>2.3191094619666049E-3</v>
      </c>
      <c r="AW110" s="172">
        <v>1.2892412815058338E-3</v>
      </c>
      <c r="AY110" s="278" t="s">
        <v>4</v>
      </c>
      <c r="AZ110" s="143" t="s">
        <v>438</v>
      </c>
      <c r="BA110" s="72" t="s">
        <v>61</v>
      </c>
      <c r="BB110" s="165">
        <v>0.8571428571428571</v>
      </c>
      <c r="BC110" s="165">
        <v>0.92307692307692313</v>
      </c>
      <c r="BD110" s="165">
        <v>0.5</v>
      </c>
      <c r="BE110" s="165" t="s">
        <v>317</v>
      </c>
      <c r="BF110" s="165">
        <v>0.75862068965517238</v>
      </c>
    </row>
    <row r="111" spans="1:58" ht="18" customHeight="1" x14ac:dyDescent="0.25">
      <c r="A111" s="278" t="s">
        <v>4</v>
      </c>
      <c r="B111" s="143" t="s">
        <v>439</v>
      </c>
      <c r="C111" s="72" t="s">
        <v>229</v>
      </c>
      <c r="D111" s="155">
        <v>70</v>
      </c>
      <c r="E111" s="155">
        <v>80</v>
      </c>
      <c r="F111" s="155">
        <v>40</v>
      </c>
      <c r="G111" s="155">
        <v>25</v>
      </c>
      <c r="H111" s="155">
        <v>215</v>
      </c>
      <c r="I111" s="62"/>
      <c r="J111" s="155">
        <v>13905</v>
      </c>
      <c r="K111" s="155">
        <v>11595</v>
      </c>
      <c r="L111" s="155">
        <v>7766</v>
      </c>
      <c r="M111" s="155">
        <v>9132</v>
      </c>
      <c r="N111" s="155">
        <v>42398</v>
      </c>
      <c r="O111" s="165">
        <v>5.0341603739661994E-3</v>
      </c>
      <c r="P111" s="165">
        <v>6.8995256576110395E-3</v>
      </c>
      <c r="Q111" s="165">
        <v>5.1506567087303634E-3</v>
      </c>
      <c r="R111" s="165">
        <v>2.7376259307928166E-3</v>
      </c>
      <c r="S111" s="165">
        <v>5.0709939148073022E-3</v>
      </c>
      <c r="U111" s="278" t="s">
        <v>4</v>
      </c>
      <c r="V111" s="143" t="s">
        <v>439</v>
      </c>
      <c r="W111" s="72" t="s">
        <v>229</v>
      </c>
      <c r="X111" s="177">
        <v>55</v>
      </c>
      <c r="Y111" s="177">
        <v>65</v>
      </c>
      <c r="Z111" s="177">
        <v>20</v>
      </c>
      <c r="AA111" s="177">
        <v>10</v>
      </c>
      <c r="AB111" s="177">
        <v>155</v>
      </c>
      <c r="AC111" s="40"/>
      <c r="AD111" s="172">
        <v>3.9554117224020139E-3</v>
      </c>
      <c r="AE111" s="172">
        <v>5.6058645968089698E-3</v>
      </c>
      <c r="AF111" s="172">
        <v>2.5753283543651817E-3</v>
      </c>
      <c r="AG111" s="172">
        <v>1.0950503723171265E-3</v>
      </c>
      <c r="AH111" s="172">
        <v>3.6558328223029388E-3</v>
      </c>
      <c r="AJ111" s="278" t="s">
        <v>4</v>
      </c>
      <c r="AK111" s="143" t="s">
        <v>439</v>
      </c>
      <c r="AL111" s="72" t="s">
        <v>229</v>
      </c>
      <c r="AM111" s="155">
        <v>15</v>
      </c>
      <c r="AN111" s="155">
        <v>10</v>
      </c>
      <c r="AO111" s="155">
        <v>20</v>
      </c>
      <c r="AP111" s="155">
        <v>15</v>
      </c>
      <c r="AQ111" s="155">
        <v>60</v>
      </c>
      <c r="AR111" s="87"/>
      <c r="AS111" s="172">
        <v>1.0787486515641855E-3</v>
      </c>
      <c r="AT111" s="172">
        <v>8.6244070720137994E-4</v>
      </c>
      <c r="AU111" s="172">
        <v>2.5753283543651817E-3</v>
      </c>
      <c r="AV111" s="172">
        <v>1.6425755584756898E-3</v>
      </c>
      <c r="AW111" s="172">
        <v>1.4151610925043634E-3</v>
      </c>
      <c r="AY111" s="278" t="s">
        <v>4</v>
      </c>
      <c r="AZ111" s="143" t="s">
        <v>439</v>
      </c>
      <c r="BA111" s="72" t="s">
        <v>229</v>
      </c>
      <c r="BB111" s="165">
        <v>0.7857142857142857</v>
      </c>
      <c r="BC111" s="165">
        <v>0.8125</v>
      </c>
      <c r="BD111" s="165">
        <v>0.5</v>
      </c>
      <c r="BE111" s="165">
        <v>0.4</v>
      </c>
      <c r="BF111" s="165">
        <v>0.72093023255813948</v>
      </c>
    </row>
    <row r="112" spans="1:58" ht="18" customHeight="1" x14ac:dyDescent="0.25">
      <c r="A112" s="278" t="s">
        <v>4</v>
      </c>
      <c r="B112" s="143" t="s">
        <v>440</v>
      </c>
      <c r="C112" s="72" t="s">
        <v>63</v>
      </c>
      <c r="D112" s="155">
        <v>105</v>
      </c>
      <c r="E112" s="155">
        <v>220</v>
      </c>
      <c r="F112" s="155">
        <v>95</v>
      </c>
      <c r="G112" s="155">
        <v>90</v>
      </c>
      <c r="H112" s="155">
        <v>505</v>
      </c>
      <c r="I112" s="62"/>
      <c r="J112" s="155">
        <v>23698</v>
      </c>
      <c r="K112" s="155">
        <v>17737</v>
      </c>
      <c r="L112" s="155">
        <v>12534</v>
      </c>
      <c r="M112" s="155">
        <v>14195</v>
      </c>
      <c r="N112" s="155">
        <v>68164</v>
      </c>
      <c r="O112" s="165">
        <v>4.4307536500970543E-3</v>
      </c>
      <c r="P112" s="165">
        <v>1.2403450414388003E-2</v>
      </c>
      <c r="Q112" s="165">
        <v>7.5793840753151428E-3</v>
      </c>
      <c r="R112" s="165">
        <v>6.3402606551602675E-3</v>
      </c>
      <c r="S112" s="165">
        <v>7.4086027815269059E-3</v>
      </c>
      <c r="U112" s="278" t="s">
        <v>4</v>
      </c>
      <c r="V112" s="143" t="s">
        <v>440</v>
      </c>
      <c r="W112" s="72" t="s">
        <v>63</v>
      </c>
      <c r="X112" s="177">
        <v>85</v>
      </c>
      <c r="Y112" s="177">
        <v>185</v>
      </c>
      <c r="Z112" s="177">
        <v>35</v>
      </c>
      <c r="AA112" s="177">
        <v>40</v>
      </c>
      <c r="AB112" s="177">
        <v>350</v>
      </c>
      <c r="AC112" s="40"/>
      <c r="AD112" s="172">
        <v>3.5868005738880918E-3</v>
      </c>
      <c r="AE112" s="172">
        <v>1.0430174212099002E-2</v>
      </c>
      <c r="AF112" s="172">
        <v>2.7924046593266316E-3</v>
      </c>
      <c r="AG112" s="172">
        <v>2.8178936245156746E-3</v>
      </c>
      <c r="AH112" s="172">
        <v>5.1346751951176573E-3</v>
      </c>
      <c r="AJ112" s="278" t="s">
        <v>4</v>
      </c>
      <c r="AK112" s="143" t="s">
        <v>440</v>
      </c>
      <c r="AL112" s="72" t="s">
        <v>63</v>
      </c>
      <c r="AM112" s="155">
        <v>20</v>
      </c>
      <c r="AN112" s="155">
        <v>30</v>
      </c>
      <c r="AO112" s="155">
        <v>60</v>
      </c>
      <c r="AP112" s="155">
        <v>45</v>
      </c>
      <c r="AQ112" s="155">
        <v>155</v>
      </c>
      <c r="AR112" s="87"/>
      <c r="AS112" s="172">
        <v>8.4395307620896279E-4</v>
      </c>
      <c r="AT112" s="172">
        <v>1.6913796019620004E-3</v>
      </c>
      <c r="AU112" s="172">
        <v>4.7869794159885112E-3</v>
      </c>
      <c r="AV112" s="172">
        <v>3.1701303275801338E-3</v>
      </c>
      <c r="AW112" s="172">
        <v>2.2739275864092482E-3</v>
      </c>
      <c r="AY112" s="278" t="s">
        <v>4</v>
      </c>
      <c r="AZ112" s="143" t="s">
        <v>440</v>
      </c>
      <c r="BA112" s="72" t="s">
        <v>63</v>
      </c>
      <c r="BB112" s="165">
        <v>0.80952380952380953</v>
      </c>
      <c r="BC112" s="165">
        <v>0.84090909090909094</v>
      </c>
      <c r="BD112" s="165">
        <v>0.36842105263157893</v>
      </c>
      <c r="BE112" s="165">
        <v>0.44444444444444442</v>
      </c>
      <c r="BF112" s="165">
        <v>0.69306930693069302</v>
      </c>
    </row>
    <row r="113" spans="1:58" ht="18" customHeight="1" x14ac:dyDescent="0.25">
      <c r="A113" s="278" t="s">
        <v>4</v>
      </c>
      <c r="B113" s="143" t="s">
        <v>441</v>
      </c>
      <c r="C113" s="72" t="s">
        <v>65</v>
      </c>
      <c r="D113" s="155">
        <v>140</v>
      </c>
      <c r="E113" s="155">
        <v>235</v>
      </c>
      <c r="F113" s="155">
        <v>95</v>
      </c>
      <c r="G113" s="155">
        <v>85</v>
      </c>
      <c r="H113" s="155">
        <v>555</v>
      </c>
      <c r="I113" s="62"/>
      <c r="J113" s="155">
        <v>26801</v>
      </c>
      <c r="K113" s="155">
        <v>19584</v>
      </c>
      <c r="L113" s="155">
        <v>12924</v>
      </c>
      <c r="M113" s="155">
        <v>14734</v>
      </c>
      <c r="N113" s="155">
        <v>74043</v>
      </c>
      <c r="O113" s="165">
        <v>5.2236856833700234E-3</v>
      </c>
      <c r="P113" s="165">
        <v>1.1999591503267975E-2</v>
      </c>
      <c r="Q113" s="165">
        <v>7.3506654286598578E-3</v>
      </c>
      <c r="R113" s="165">
        <v>5.7689697298764758E-3</v>
      </c>
      <c r="S113" s="165">
        <v>7.4956444228353796E-3</v>
      </c>
      <c r="U113" s="278" t="s">
        <v>4</v>
      </c>
      <c r="V113" s="143" t="s">
        <v>441</v>
      </c>
      <c r="W113" s="72" t="s">
        <v>65</v>
      </c>
      <c r="X113" s="177">
        <v>120</v>
      </c>
      <c r="Y113" s="177">
        <v>190</v>
      </c>
      <c r="Z113" s="177">
        <v>40</v>
      </c>
      <c r="AA113" s="177">
        <v>45</v>
      </c>
      <c r="AB113" s="177">
        <v>395</v>
      </c>
      <c r="AC113" s="40"/>
      <c r="AD113" s="172">
        <v>4.4774448714600202E-3</v>
      </c>
      <c r="AE113" s="172">
        <v>9.7017973856209153E-3</v>
      </c>
      <c r="AF113" s="172">
        <v>3.0950170225936243E-3</v>
      </c>
      <c r="AG113" s="172">
        <v>3.0541604452287226E-3</v>
      </c>
      <c r="AH113" s="172">
        <v>5.3347379225585131E-3</v>
      </c>
      <c r="AJ113" s="278" t="s">
        <v>4</v>
      </c>
      <c r="AK113" s="143" t="s">
        <v>441</v>
      </c>
      <c r="AL113" s="72" t="s">
        <v>65</v>
      </c>
      <c r="AM113" s="155">
        <v>15</v>
      </c>
      <c r="AN113" s="155">
        <v>45</v>
      </c>
      <c r="AO113" s="155">
        <v>55</v>
      </c>
      <c r="AP113" s="155">
        <v>40</v>
      </c>
      <c r="AQ113" s="155">
        <v>155</v>
      </c>
      <c r="AR113" s="87"/>
      <c r="AS113" s="172">
        <v>5.5968060893250252E-4</v>
      </c>
      <c r="AT113" s="172">
        <v>2.2977941176470589E-3</v>
      </c>
      <c r="AU113" s="172">
        <v>4.2556484060662335E-3</v>
      </c>
      <c r="AV113" s="172">
        <v>2.7148092846477536E-3</v>
      </c>
      <c r="AW113" s="172">
        <v>2.0933781721432141E-3</v>
      </c>
      <c r="AY113" s="278" t="s">
        <v>4</v>
      </c>
      <c r="AZ113" s="143" t="s">
        <v>441</v>
      </c>
      <c r="BA113" s="72" t="s">
        <v>65</v>
      </c>
      <c r="BB113" s="165">
        <v>0.8571428571428571</v>
      </c>
      <c r="BC113" s="165">
        <v>0.80851063829787229</v>
      </c>
      <c r="BD113" s="165">
        <v>0.42105263157894735</v>
      </c>
      <c r="BE113" s="165">
        <v>0.52941176470588236</v>
      </c>
      <c r="BF113" s="165">
        <v>0.71171171171171166</v>
      </c>
    </row>
    <row r="114" spans="1:58" ht="18" customHeight="1" x14ac:dyDescent="0.25">
      <c r="A114" s="278" t="s">
        <v>4</v>
      </c>
      <c r="B114" s="143" t="s">
        <v>442</v>
      </c>
      <c r="C114" s="72" t="s">
        <v>230</v>
      </c>
      <c r="D114" s="155">
        <v>70</v>
      </c>
      <c r="E114" s="155">
        <v>125</v>
      </c>
      <c r="F114" s="155">
        <v>40</v>
      </c>
      <c r="G114" s="155">
        <v>35</v>
      </c>
      <c r="H114" s="155">
        <v>270</v>
      </c>
      <c r="I114" s="62"/>
      <c r="J114" s="155">
        <v>18550</v>
      </c>
      <c r="K114" s="155">
        <v>13533</v>
      </c>
      <c r="L114" s="155">
        <v>8782</v>
      </c>
      <c r="M114" s="155">
        <v>9613</v>
      </c>
      <c r="N114" s="155">
        <v>50478</v>
      </c>
      <c r="O114" s="165">
        <v>3.7735849056603774E-3</v>
      </c>
      <c r="P114" s="165">
        <v>9.2366807064213404E-3</v>
      </c>
      <c r="Q114" s="165">
        <v>4.5547711227510819E-3</v>
      </c>
      <c r="R114" s="165">
        <v>3.6409029439300948E-3</v>
      </c>
      <c r="S114" s="165">
        <v>5.3488648520147392E-3</v>
      </c>
      <c r="U114" s="278" t="s">
        <v>4</v>
      </c>
      <c r="V114" s="143" t="s">
        <v>442</v>
      </c>
      <c r="W114" s="72" t="s">
        <v>230</v>
      </c>
      <c r="X114" s="177">
        <v>55</v>
      </c>
      <c r="Y114" s="177">
        <v>105</v>
      </c>
      <c r="Z114" s="177">
        <v>15</v>
      </c>
      <c r="AA114" s="177">
        <v>15</v>
      </c>
      <c r="AB114" s="177">
        <v>195</v>
      </c>
      <c r="AC114" s="40"/>
      <c r="AD114" s="172">
        <v>2.9649595687331535E-3</v>
      </c>
      <c r="AE114" s="172">
        <v>7.7588117933939261E-3</v>
      </c>
      <c r="AF114" s="172">
        <v>1.7080391710316556E-3</v>
      </c>
      <c r="AG114" s="172">
        <v>1.5603869759700407E-3</v>
      </c>
      <c r="AH114" s="172">
        <v>3.8630690597884227E-3</v>
      </c>
      <c r="AJ114" s="278" t="s">
        <v>4</v>
      </c>
      <c r="AK114" s="143" t="s">
        <v>442</v>
      </c>
      <c r="AL114" s="72" t="s">
        <v>230</v>
      </c>
      <c r="AM114" s="155">
        <v>10</v>
      </c>
      <c r="AN114" s="155">
        <v>15</v>
      </c>
      <c r="AO114" s="155">
        <v>25</v>
      </c>
      <c r="AP114" s="155">
        <v>20</v>
      </c>
      <c r="AQ114" s="155">
        <v>75</v>
      </c>
      <c r="AR114" s="87"/>
      <c r="AS114" s="172">
        <v>5.3908355795148253E-4</v>
      </c>
      <c r="AT114" s="172">
        <v>1.1084016847705607E-3</v>
      </c>
      <c r="AU114" s="172">
        <v>2.8467319517194263E-3</v>
      </c>
      <c r="AV114" s="172">
        <v>2.0805159679600539E-3</v>
      </c>
      <c r="AW114" s="172">
        <v>1.4857957922263165E-3</v>
      </c>
      <c r="AY114" s="278" t="s">
        <v>4</v>
      </c>
      <c r="AZ114" s="143" t="s">
        <v>442</v>
      </c>
      <c r="BA114" s="72" t="s">
        <v>230</v>
      </c>
      <c r="BB114" s="165">
        <v>0.7857142857142857</v>
      </c>
      <c r="BC114" s="165">
        <v>0.84</v>
      </c>
      <c r="BD114" s="165">
        <v>0.375</v>
      </c>
      <c r="BE114" s="165">
        <v>0.42857142857142855</v>
      </c>
      <c r="BF114" s="165">
        <v>0.72222222222222221</v>
      </c>
    </row>
    <row r="115" spans="1:58" ht="18" customHeight="1" x14ac:dyDescent="0.25">
      <c r="A115" s="278" t="s">
        <v>4</v>
      </c>
      <c r="B115" s="143" t="s">
        <v>443</v>
      </c>
      <c r="C115" s="72" t="s">
        <v>53</v>
      </c>
      <c r="D115" s="155">
        <v>165</v>
      </c>
      <c r="E115" s="155">
        <v>130</v>
      </c>
      <c r="F115" s="155">
        <v>40</v>
      </c>
      <c r="G115" s="155">
        <v>60</v>
      </c>
      <c r="H115" s="155">
        <v>400</v>
      </c>
      <c r="I115" s="62"/>
      <c r="J115" s="155">
        <v>34360</v>
      </c>
      <c r="K115" s="155">
        <v>23129</v>
      </c>
      <c r="L115" s="155">
        <v>16431</v>
      </c>
      <c r="M115" s="155">
        <v>20331</v>
      </c>
      <c r="N115" s="155">
        <v>94251</v>
      </c>
      <c r="O115" s="165">
        <v>4.8020954598370202E-3</v>
      </c>
      <c r="P115" s="165">
        <v>5.6206494011846603E-3</v>
      </c>
      <c r="Q115" s="165">
        <v>2.4344227375083685E-3</v>
      </c>
      <c r="R115" s="165">
        <v>2.9511583296443853E-3</v>
      </c>
      <c r="S115" s="165">
        <v>4.2439868012010482E-3</v>
      </c>
      <c r="U115" s="278" t="s">
        <v>4</v>
      </c>
      <c r="V115" s="143" t="s">
        <v>443</v>
      </c>
      <c r="W115" s="72" t="s">
        <v>53</v>
      </c>
      <c r="X115" s="177">
        <v>150</v>
      </c>
      <c r="Y115" s="177">
        <v>115</v>
      </c>
      <c r="Z115" s="177">
        <v>15</v>
      </c>
      <c r="AA115" s="177">
        <v>10</v>
      </c>
      <c r="AB115" s="177">
        <v>290</v>
      </c>
      <c r="AC115" s="40"/>
      <c r="AD115" s="172">
        <v>4.3655413271245632E-3</v>
      </c>
      <c r="AE115" s="172">
        <v>4.9721129318171988E-3</v>
      </c>
      <c r="AF115" s="172">
        <v>9.1290852656563813E-4</v>
      </c>
      <c r="AG115" s="172">
        <v>4.9185972160739762E-4</v>
      </c>
      <c r="AH115" s="172">
        <v>3.0768904308707602E-3</v>
      </c>
      <c r="AJ115" s="278" t="s">
        <v>4</v>
      </c>
      <c r="AK115" s="143" t="s">
        <v>443</v>
      </c>
      <c r="AL115" s="72" t="s">
        <v>53</v>
      </c>
      <c r="AM115" s="155">
        <v>15</v>
      </c>
      <c r="AN115" s="155">
        <v>15</v>
      </c>
      <c r="AO115" s="155">
        <v>25</v>
      </c>
      <c r="AP115" s="155">
        <v>50</v>
      </c>
      <c r="AQ115" s="155">
        <v>105</v>
      </c>
      <c r="AR115" s="87"/>
      <c r="AS115" s="172">
        <v>4.3655413271245633E-4</v>
      </c>
      <c r="AT115" s="172">
        <v>6.4853646936746071E-4</v>
      </c>
      <c r="AU115" s="172">
        <v>1.5215142109427301E-3</v>
      </c>
      <c r="AV115" s="172">
        <v>2.4592986080369879E-3</v>
      </c>
      <c r="AW115" s="172">
        <v>1.1140465353152752E-3</v>
      </c>
      <c r="AY115" s="278" t="s">
        <v>4</v>
      </c>
      <c r="AZ115" s="143" t="s">
        <v>443</v>
      </c>
      <c r="BA115" s="72" t="s">
        <v>53</v>
      </c>
      <c r="BB115" s="165">
        <v>0.90909090909090906</v>
      </c>
      <c r="BC115" s="165">
        <v>0.88461538461538458</v>
      </c>
      <c r="BD115" s="165">
        <v>0.375</v>
      </c>
      <c r="BE115" s="165">
        <v>0.16666666666666666</v>
      </c>
      <c r="BF115" s="165">
        <v>0.72499999999999998</v>
      </c>
    </row>
    <row r="116" spans="1:58" ht="18" customHeight="1" x14ac:dyDescent="0.25">
      <c r="A116" s="278" t="s">
        <v>4</v>
      </c>
      <c r="B116" s="143" t="s">
        <v>444</v>
      </c>
      <c r="C116" s="72" t="s">
        <v>67</v>
      </c>
      <c r="D116" s="155">
        <v>120</v>
      </c>
      <c r="E116" s="155">
        <v>85</v>
      </c>
      <c r="F116" s="155">
        <v>50</v>
      </c>
      <c r="G116" s="155">
        <v>70</v>
      </c>
      <c r="H116" s="155">
        <v>325</v>
      </c>
      <c r="I116" s="62"/>
      <c r="J116" s="155">
        <v>27439</v>
      </c>
      <c r="K116" s="155">
        <v>21355</v>
      </c>
      <c r="L116" s="155">
        <v>15675</v>
      </c>
      <c r="M116" s="155">
        <v>18138</v>
      </c>
      <c r="N116" s="155">
        <v>82607</v>
      </c>
      <c r="O116" s="165">
        <v>4.3733372207441961E-3</v>
      </c>
      <c r="P116" s="165">
        <v>3.9803324748302503E-3</v>
      </c>
      <c r="Q116" s="165">
        <v>3.189792663476874E-3</v>
      </c>
      <c r="R116" s="165">
        <v>3.8593009152056456E-3</v>
      </c>
      <c r="S116" s="165">
        <v>3.9342912828210681E-3</v>
      </c>
      <c r="U116" s="278" t="s">
        <v>4</v>
      </c>
      <c r="V116" s="143" t="s">
        <v>444</v>
      </c>
      <c r="W116" s="72" t="s">
        <v>67</v>
      </c>
      <c r="X116" s="177">
        <v>100</v>
      </c>
      <c r="Y116" s="177">
        <v>70</v>
      </c>
      <c r="Z116" s="177">
        <v>10</v>
      </c>
      <c r="AA116" s="177">
        <v>10</v>
      </c>
      <c r="AB116" s="177">
        <v>190</v>
      </c>
      <c r="AC116" s="40"/>
      <c r="AD116" s="172">
        <v>3.644447683953497E-3</v>
      </c>
      <c r="AE116" s="172">
        <v>3.2779208616249122E-3</v>
      </c>
      <c r="AF116" s="172">
        <v>6.3795853269537478E-4</v>
      </c>
      <c r="AG116" s="172">
        <v>5.5132870217223509E-4</v>
      </c>
      <c r="AH116" s="172">
        <v>2.3000472114953941E-3</v>
      </c>
      <c r="AJ116" s="278" t="s">
        <v>4</v>
      </c>
      <c r="AK116" s="143" t="s">
        <v>444</v>
      </c>
      <c r="AL116" s="72" t="s">
        <v>67</v>
      </c>
      <c r="AM116" s="155">
        <v>20</v>
      </c>
      <c r="AN116" s="155">
        <v>15</v>
      </c>
      <c r="AO116" s="155">
        <v>40</v>
      </c>
      <c r="AP116" s="155">
        <v>55</v>
      </c>
      <c r="AQ116" s="155">
        <v>135</v>
      </c>
      <c r="AR116" s="87"/>
      <c r="AS116" s="172">
        <v>7.2888953679069938E-4</v>
      </c>
      <c r="AT116" s="172">
        <v>7.0241161320533829E-4</v>
      </c>
      <c r="AU116" s="172">
        <v>2.5518341307814991E-3</v>
      </c>
      <c r="AV116" s="172">
        <v>3.0323078619472928E-3</v>
      </c>
      <c r="AW116" s="172">
        <v>1.6342440713256745E-3</v>
      </c>
      <c r="AY116" s="278" t="s">
        <v>4</v>
      </c>
      <c r="AZ116" s="143" t="s">
        <v>444</v>
      </c>
      <c r="BA116" s="72" t="s">
        <v>67</v>
      </c>
      <c r="BB116" s="165">
        <v>0.83333333333333337</v>
      </c>
      <c r="BC116" s="165">
        <v>0.82352941176470584</v>
      </c>
      <c r="BD116" s="165">
        <v>0.2</v>
      </c>
      <c r="BE116" s="165">
        <v>0.14285714285714285</v>
      </c>
      <c r="BF116" s="165">
        <v>0.58461538461538465</v>
      </c>
    </row>
    <row r="117" spans="1:58" ht="18" customHeight="1" x14ac:dyDescent="0.25">
      <c r="A117" s="278" t="s">
        <v>4</v>
      </c>
      <c r="B117" s="143" t="s">
        <v>445</v>
      </c>
      <c r="C117" s="72" t="s">
        <v>231</v>
      </c>
      <c r="D117" s="155">
        <v>50</v>
      </c>
      <c r="E117" s="155">
        <v>90</v>
      </c>
      <c r="F117" s="155">
        <v>60</v>
      </c>
      <c r="G117" s="155">
        <v>25</v>
      </c>
      <c r="H117" s="155">
        <v>225</v>
      </c>
      <c r="I117" s="62"/>
      <c r="J117" s="155">
        <v>15889</v>
      </c>
      <c r="K117" s="155">
        <v>14005</v>
      </c>
      <c r="L117" s="155">
        <v>9188</v>
      </c>
      <c r="M117" s="155">
        <v>9595</v>
      </c>
      <c r="N117" s="155">
        <v>48677</v>
      </c>
      <c r="O117" s="165">
        <v>3.1468311410409715E-3</v>
      </c>
      <c r="P117" s="165">
        <v>6.4262763298821848E-3</v>
      </c>
      <c r="Q117" s="165">
        <v>6.5302568567696994E-3</v>
      </c>
      <c r="R117" s="165">
        <v>2.6055237102657635E-3</v>
      </c>
      <c r="S117" s="165">
        <v>4.6223062226513545E-3</v>
      </c>
      <c r="U117" s="278" t="s">
        <v>4</v>
      </c>
      <c r="V117" s="143" t="s">
        <v>445</v>
      </c>
      <c r="W117" s="72" t="s">
        <v>231</v>
      </c>
      <c r="X117" s="177">
        <v>40</v>
      </c>
      <c r="Y117" s="177">
        <v>65</v>
      </c>
      <c r="Z117" s="177">
        <v>10</v>
      </c>
      <c r="AA117" s="177" t="s">
        <v>317</v>
      </c>
      <c r="AB117" s="177">
        <v>115</v>
      </c>
      <c r="AC117" s="40"/>
      <c r="AD117" s="172">
        <v>2.5174649128327773E-3</v>
      </c>
      <c r="AE117" s="172">
        <v>4.6411995715815784E-3</v>
      </c>
      <c r="AF117" s="172">
        <v>1.08837614279495E-3</v>
      </c>
      <c r="AG117" s="172" t="s">
        <v>317</v>
      </c>
      <c r="AH117" s="172">
        <v>2.3625120693551369E-3</v>
      </c>
      <c r="AJ117" s="278" t="s">
        <v>4</v>
      </c>
      <c r="AK117" s="143" t="s">
        <v>445</v>
      </c>
      <c r="AL117" s="72" t="s">
        <v>231</v>
      </c>
      <c r="AM117" s="155">
        <v>10</v>
      </c>
      <c r="AN117" s="155">
        <v>25</v>
      </c>
      <c r="AO117" s="155">
        <v>50</v>
      </c>
      <c r="AP117" s="155">
        <v>20</v>
      </c>
      <c r="AQ117" s="155">
        <v>105</v>
      </c>
      <c r="AR117" s="87"/>
      <c r="AS117" s="172">
        <v>6.2936622820819433E-4</v>
      </c>
      <c r="AT117" s="172">
        <v>1.785076758300607E-3</v>
      </c>
      <c r="AU117" s="172">
        <v>5.4418807139747496E-3</v>
      </c>
      <c r="AV117" s="172">
        <v>2.0844189682126106E-3</v>
      </c>
      <c r="AW117" s="172">
        <v>2.1570762372372988E-3</v>
      </c>
      <c r="AY117" s="278" t="s">
        <v>4</v>
      </c>
      <c r="AZ117" s="143" t="s">
        <v>445</v>
      </c>
      <c r="BA117" s="72" t="s">
        <v>231</v>
      </c>
      <c r="BB117" s="165">
        <v>0.8</v>
      </c>
      <c r="BC117" s="165">
        <v>0.72222222222222221</v>
      </c>
      <c r="BD117" s="165">
        <v>0.16666666666666666</v>
      </c>
      <c r="BE117" s="165" t="s">
        <v>317</v>
      </c>
      <c r="BF117" s="165">
        <v>0.51111111111111107</v>
      </c>
    </row>
    <row r="118" spans="1:58" ht="18" customHeight="1" x14ac:dyDescent="0.25">
      <c r="A118" s="278" t="s">
        <v>4</v>
      </c>
      <c r="B118" s="143" t="s">
        <v>446</v>
      </c>
      <c r="C118" s="72" t="s">
        <v>64</v>
      </c>
      <c r="D118" s="155">
        <v>115</v>
      </c>
      <c r="E118" s="155">
        <v>260</v>
      </c>
      <c r="F118" s="155">
        <v>110</v>
      </c>
      <c r="G118" s="155">
        <v>90</v>
      </c>
      <c r="H118" s="155">
        <v>575</v>
      </c>
      <c r="I118" s="62"/>
      <c r="J118" s="155">
        <v>25312</v>
      </c>
      <c r="K118" s="155">
        <v>18412</v>
      </c>
      <c r="L118" s="155">
        <v>12168</v>
      </c>
      <c r="M118" s="155">
        <v>14880</v>
      </c>
      <c r="N118" s="155">
        <v>70772</v>
      </c>
      <c r="O118" s="165">
        <v>4.5432996207332493E-3</v>
      </c>
      <c r="P118" s="165">
        <v>1.4121225287855746E-2</v>
      </c>
      <c r="Q118" s="165">
        <v>9.0401051939513477E-3</v>
      </c>
      <c r="R118" s="165">
        <v>6.0483870967741934E-3</v>
      </c>
      <c r="S118" s="165">
        <v>8.1246820776578309E-3</v>
      </c>
      <c r="U118" s="278" t="s">
        <v>4</v>
      </c>
      <c r="V118" s="143" t="s">
        <v>446</v>
      </c>
      <c r="W118" s="72" t="s">
        <v>64</v>
      </c>
      <c r="X118" s="177">
        <v>100</v>
      </c>
      <c r="Y118" s="177">
        <v>230</v>
      </c>
      <c r="Z118" s="177">
        <v>40</v>
      </c>
      <c r="AA118" s="177">
        <v>40</v>
      </c>
      <c r="AB118" s="177">
        <v>410</v>
      </c>
      <c r="AC118" s="40"/>
      <c r="AD118" s="172">
        <v>3.9506953223767379E-3</v>
      </c>
      <c r="AE118" s="172">
        <v>1.2491853139257006E-2</v>
      </c>
      <c r="AF118" s="172">
        <v>3.2873109796186721E-3</v>
      </c>
      <c r="AG118" s="172">
        <v>2.6881720430107529E-3</v>
      </c>
      <c r="AH118" s="172">
        <v>5.7932515684168883E-3</v>
      </c>
      <c r="AJ118" s="278" t="s">
        <v>4</v>
      </c>
      <c r="AK118" s="143" t="s">
        <v>446</v>
      </c>
      <c r="AL118" s="72" t="s">
        <v>64</v>
      </c>
      <c r="AM118" s="155">
        <v>15</v>
      </c>
      <c r="AN118" s="155">
        <v>35</v>
      </c>
      <c r="AO118" s="155">
        <v>65</v>
      </c>
      <c r="AP118" s="155">
        <v>45</v>
      </c>
      <c r="AQ118" s="155">
        <v>165</v>
      </c>
      <c r="AR118" s="87"/>
      <c r="AS118" s="172">
        <v>5.9260429835651077E-4</v>
      </c>
      <c r="AT118" s="172">
        <v>1.9009341733651965E-3</v>
      </c>
      <c r="AU118" s="172">
        <v>5.341880341880342E-3</v>
      </c>
      <c r="AV118" s="172">
        <v>3.0241935483870967E-3</v>
      </c>
      <c r="AW118" s="172">
        <v>2.3314305092409426E-3</v>
      </c>
      <c r="AY118" s="278" t="s">
        <v>4</v>
      </c>
      <c r="AZ118" s="143" t="s">
        <v>446</v>
      </c>
      <c r="BA118" s="72" t="s">
        <v>64</v>
      </c>
      <c r="BB118" s="165">
        <v>0.86956521739130432</v>
      </c>
      <c r="BC118" s="165">
        <v>0.88461538461538458</v>
      </c>
      <c r="BD118" s="165">
        <v>0.36363636363636365</v>
      </c>
      <c r="BE118" s="165">
        <v>0.44444444444444442</v>
      </c>
      <c r="BF118" s="165">
        <v>0.71304347826086956</v>
      </c>
    </row>
    <row r="119" spans="1:58" ht="18" customHeight="1" x14ac:dyDescent="0.25">
      <c r="A119" s="278" t="s">
        <v>4</v>
      </c>
      <c r="B119" s="143" t="s">
        <v>447</v>
      </c>
      <c r="C119" s="72" t="s">
        <v>232</v>
      </c>
      <c r="D119" s="155">
        <v>80</v>
      </c>
      <c r="E119" s="155">
        <v>170</v>
      </c>
      <c r="F119" s="155">
        <v>55</v>
      </c>
      <c r="G119" s="155">
        <v>50</v>
      </c>
      <c r="H119" s="155">
        <v>360</v>
      </c>
      <c r="J119" s="155">
        <v>16985</v>
      </c>
      <c r="K119" s="155">
        <v>13945</v>
      </c>
      <c r="L119" s="155">
        <v>9687</v>
      </c>
      <c r="M119" s="155">
        <v>10747</v>
      </c>
      <c r="N119" s="155">
        <v>51364</v>
      </c>
      <c r="O119" s="165">
        <v>4.7100382690609364E-3</v>
      </c>
      <c r="P119" s="165">
        <v>1.2190749372534958E-2</v>
      </c>
      <c r="Q119" s="165">
        <v>5.6777123980592545E-3</v>
      </c>
      <c r="R119" s="165">
        <v>4.6524611519493811E-3</v>
      </c>
      <c r="S119" s="165">
        <v>7.0087999376995565E-3</v>
      </c>
      <c r="U119" s="278" t="s">
        <v>4</v>
      </c>
      <c r="V119" s="143" t="s">
        <v>447</v>
      </c>
      <c r="W119" s="72" t="s">
        <v>232</v>
      </c>
      <c r="X119" s="177">
        <v>70</v>
      </c>
      <c r="Y119" s="177">
        <v>130</v>
      </c>
      <c r="Z119" s="177">
        <v>20</v>
      </c>
      <c r="AA119" s="177">
        <v>20</v>
      </c>
      <c r="AB119" s="177">
        <v>240</v>
      </c>
      <c r="AC119" s="40"/>
      <c r="AD119" s="172">
        <v>4.121283485428319E-3</v>
      </c>
      <c r="AE119" s="172">
        <v>9.3223377554679104E-3</v>
      </c>
      <c r="AF119" s="172">
        <v>2.0646226902033653E-3</v>
      </c>
      <c r="AG119" s="172">
        <v>1.8609844607797525E-3</v>
      </c>
      <c r="AH119" s="172">
        <v>4.6725332917997037E-3</v>
      </c>
      <c r="AJ119" s="278" t="s">
        <v>4</v>
      </c>
      <c r="AK119" s="143" t="s">
        <v>447</v>
      </c>
      <c r="AL119" s="72" t="s">
        <v>232</v>
      </c>
      <c r="AM119" s="155">
        <v>15</v>
      </c>
      <c r="AN119" s="155">
        <v>35</v>
      </c>
      <c r="AO119" s="155">
        <v>35</v>
      </c>
      <c r="AP119" s="155">
        <v>30</v>
      </c>
      <c r="AQ119" s="155">
        <v>115</v>
      </c>
      <c r="AR119" s="87"/>
      <c r="AS119" s="172">
        <v>8.8313217544892548E-4</v>
      </c>
      <c r="AT119" s="172">
        <v>2.5098601649336679E-3</v>
      </c>
      <c r="AU119" s="172">
        <v>3.6130897078558892E-3</v>
      </c>
      <c r="AV119" s="172">
        <v>2.7914766911696287E-3</v>
      </c>
      <c r="AW119" s="172">
        <v>2.2389222023206914E-3</v>
      </c>
      <c r="AY119" s="278" t="s">
        <v>4</v>
      </c>
      <c r="AZ119" s="143" t="s">
        <v>447</v>
      </c>
      <c r="BA119" s="72" t="s">
        <v>232</v>
      </c>
      <c r="BB119" s="165">
        <v>0.875</v>
      </c>
      <c r="BC119" s="165">
        <v>0.76470588235294112</v>
      </c>
      <c r="BD119" s="165">
        <v>0.36363636363636365</v>
      </c>
      <c r="BE119" s="165">
        <v>0.4</v>
      </c>
      <c r="BF119" s="165">
        <v>0.66666666666666663</v>
      </c>
    </row>
    <row r="120" spans="1:58" ht="18" customHeight="1" x14ac:dyDescent="0.25">
      <c r="A120" s="278" t="s">
        <v>4</v>
      </c>
      <c r="B120" s="143" t="s">
        <v>448</v>
      </c>
      <c r="C120" s="72" t="s">
        <v>52</v>
      </c>
      <c r="D120" s="155">
        <v>200</v>
      </c>
      <c r="E120" s="155">
        <v>150</v>
      </c>
      <c r="F120" s="155">
        <v>40</v>
      </c>
      <c r="G120" s="155">
        <v>35</v>
      </c>
      <c r="H120" s="155">
        <v>420</v>
      </c>
      <c r="I120" s="62"/>
      <c r="J120" s="155">
        <v>26706</v>
      </c>
      <c r="K120" s="155">
        <v>19100</v>
      </c>
      <c r="L120" s="155">
        <v>13546</v>
      </c>
      <c r="M120" s="155">
        <v>16103</v>
      </c>
      <c r="N120" s="155">
        <v>75455</v>
      </c>
      <c r="O120" s="165">
        <v>7.4889537931550959E-3</v>
      </c>
      <c r="P120" s="165">
        <v>7.8534031413612562E-3</v>
      </c>
      <c r="Q120" s="165">
        <v>2.9529012254540087E-3</v>
      </c>
      <c r="R120" s="165">
        <v>2.1735080419797554E-3</v>
      </c>
      <c r="S120" s="165">
        <v>5.5662315287257303E-3</v>
      </c>
      <c r="U120" s="278" t="s">
        <v>4</v>
      </c>
      <c r="V120" s="143" t="s">
        <v>448</v>
      </c>
      <c r="W120" s="72" t="s">
        <v>52</v>
      </c>
      <c r="X120" s="177">
        <v>185</v>
      </c>
      <c r="Y120" s="177">
        <v>130</v>
      </c>
      <c r="Z120" s="177">
        <v>10</v>
      </c>
      <c r="AA120" s="177" t="s">
        <v>317</v>
      </c>
      <c r="AB120" s="177">
        <v>335</v>
      </c>
      <c r="AC120" s="40"/>
      <c r="AD120" s="172">
        <v>6.9272822586684641E-3</v>
      </c>
      <c r="AE120" s="172">
        <v>6.8062827225130887E-3</v>
      </c>
      <c r="AF120" s="172">
        <v>7.3822530636350218E-4</v>
      </c>
      <c r="AG120" s="172" t="s">
        <v>317</v>
      </c>
      <c r="AH120" s="172">
        <v>4.4397322907693331E-3</v>
      </c>
      <c r="AJ120" s="278" t="s">
        <v>4</v>
      </c>
      <c r="AK120" s="143" t="s">
        <v>448</v>
      </c>
      <c r="AL120" s="72" t="s">
        <v>52</v>
      </c>
      <c r="AM120" s="155">
        <v>10</v>
      </c>
      <c r="AN120" s="155">
        <v>15</v>
      </c>
      <c r="AO120" s="155">
        <v>30</v>
      </c>
      <c r="AP120" s="155">
        <v>25</v>
      </c>
      <c r="AQ120" s="155">
        <v>85</v>
      </c>
      <c r="AR120" s="87"/>
      <c r="AS120" s="172">
        <v>3.7444768965775482E-4</v>
      </c>
      <c r="AT120" s="172">
        <v>7.8534031413612568E-4</v>
      </c>
      <c r="AU120" s="172">
        <v>2.2146759190905065E-3</v>
      </c>
      <c r="AV120" s="172">
        <v>1.5525057442712538E-3</v>
      </c>
      <c r="AW120" s="172">
        <v>1.1264992379563978E-3</v>
      </c>
      <c r="AY120" s="278" t="s">
        <v>4</v>
      </c>
      <c r="AZ120" s="143" t="s">
        <v>448</v>
      </c>
      <c r="BA120" s="72" t="s">
        <v>52</v>
      </c>
      <c r="BB120" s="165">
        <v>0.92500000000000004</v>
      </c>
      <c r="BC120" s="165">
        <v>0.8666666666666667</v>
      </c>
      <c r="BD120" s="165">
        <v>0.25</v>
      </c>
      <c r="BE120" s="165" t="s">
        <v>317</v>
      </c>
      <c r="BF120" s="165">
        <v>0.79761904761904767</v>
      </c>
    </row>
    <row r="121" spans="1:58" ht="18" customHeight="1" x14ac:dyDescent="0.25">
      <c r="A121" s="278" t="s">
        <v>4</v>
      </c>
      <c r="B121" s="143" t="s">
        <v>449</v>
      </c>
      <c r="C121" s="72" t="s">
        <v>68</v>
      </c>
      <c r="D121" s="155">
        <v>120</v>
      </c>
      <c r="E121" s="155">
        <v>150</v>
      </c>
      <c r="F121" s="155">
        <v>45</v>
      </c>
      <c r="G121" s="155">
        <v>55</v>
      </c>
      <c r="H121" s="155">
        <v>370</v>
      </c>
      <c r="I121" s="62"/>
      <c r="J121" s="155">
        <v>26708</v>
      </c>
      <c r="K121" s="155">
        <v>18636</v>
      </c>
      <c r="L121" s="155">
        <v>12614</v>
      </c>
      <c r="M121" s="155">
        <v>14423</v>
      </c>
      <c r="N121" s="155">
        <v>72381</v>
      </c>
      <c r="O121" s="165">
        <v>4.4930357945184964E-3</v>
      </c>
      <c r="P121" s="165">
        <v>8.0489375402446883E-3</v>
      </c>
      <c r="Q121" s="165">
        <v>3.5674647217377518E-3</v>
      </c>
      <c r="R121" s="165">
        <v>3.8133536712195797E-3</v>
      </c>
      <c r="S121" s="165">
        <v>5.1118387422113536E-3</v>
      </c>
      <c r="U121" s="278" t="s">
        <v>4</v>
      </c>
      <c r="V121" s="143" t="s">
        <v>449</v>
      </c>
      <c r="W121" s="72" t="s">
        <v>68</v>
      </c>
      <c r="X121" s="177">
        <v>110</v>
      </c>
      <c r="Y121" s="177">
        <v>135</v>
      </c>
      <c r="Z121" s="177">
        <v>10</v>
      </c>
      <c r="AA121" s="177">
        <v>10</v>
      </c>
      <c r="AB121" s="177">
        <v>270</v>
      </c>
      <c r="AC121" s="40"/>
      <c r="AD121" s="172">
        <v>4.1186161449752881E-3</v>
      </c>
      <c r="AE121" s="172">
        <v>7.2440437862202186E-3</v>
      </c>
      <c r="AF121" s="172">
        <v>7.9276993816394478E-4</v>
      </c>
      <c r="AG121" s="172">
        <v>6.9333703113083265E-4</v>
      </c>
      <c r="AH121" s="172">
        <v>3.7302607037758527E-3</v>
      </c>
      <c r="AJ121" s="278" t="s">
        <v>4</v>
      </c>
      <c r="AK121" s="143" t="s">
        <v>449</v>
      </c>
      <c r="AL121" s="72" t="s">
        <v>68</v>
      </c>
      <c r="AM121" s="155">
        <v>10</v>
      </c>
      <c r="AN121" s="155">
        <v>15</v>
      </c>
      <c r="AO121" s="155">
        <v>30</v>
      </c>
      <c r="AP121" s="155">
        <v>45</v>
      </c>
      <c r="AQ121" s="155">
        <v>100</v>
      </c>
      <c r="AR121" s="87"/>
      <c r="AS121" s="172">
        <v>3.7441964954320803E-4</v>
      </c>
      <c r="AT121" s="172">
        <v>8.0489375402446872E-4</v>
      </c>
      <c r="AU121" s="172">
        <v>2.3783098144918345E-3</v>
      </c>
      <c r="AV121" s="172">
        <v>3.120016640088747E-3</v>
      </c>
      <c r="AW121" s="172">
        <v>1.3815780384355009E-3</v>
      </c>
      <c r="AY121" s="278" t="s">
        <v>4</v>
      </c>
      <c r="AZ121" s="143" t="s">
        <v>449</v>
      </c>
      <c r="BA121" s="72" t="s">
        <v>68</v>
      </c>
      <c r="BB121" s="165">
        <v>0.91666666666666663</v>
      </c>
      <c r="BC121" s="165">
        <v>0.9</v>
      </c>
      <c r="BD121" s="165">
        <v>0.22222222222222221</v>
      </c>
      <c r="BE121" s="165">
        <v>0.18181818181818182</v>
      </c>
      <c r="BF121" s="165">
        <v>0.72972972972972971</v>
      </c>
    </row>
    <row r="122" spans="1:58" ht="18" customHeight="1" x14ac:dyDescent="0.25">
      <c r="A122" s="278" t="s">
        <v>4</v>
      </c>
      <c r="B122" s="143" t="s">
        <v>450</v>
      </c>
      <c r="C122" s="72" t="s">
        <v>66</v>
      </c>
      <c r="D122" s="155">
        <v>100</v>
      </c>
      <c r="E122" s="155">
        <v>160</v>
      </c>
      <c r="F122" s="155">
        <v>60</v>
      </c>
      <c r="G122" s="155">
        <v>35</v>
      </c>
      <c r="H122" s="155">
        <v>355</v>
      </c>
      <c r="I122" s="62"/>
      <c r="J122" s="155">
        <v>26647</v>
      </c>
      <c r="K122" s="155">
        <v>18153</v>
      </c>
      <c r="L122" s="155">
        <v>10913</v>
      </c>
      <c r="M122" s="155">
        <v>12571</v>
      </c>
      <c r="N122" s="155">
        <v>68284</v>
      </c>
      <c r="O122" s="165">
        <v>3.7527676661537885E-3</v>
      </c>
      <c r="P122" s="165">
        <v>8.8139701426761408E-3</v>
      </c>
      <c r="Q122" s="165">
        <v>5.4980298726289749E-3</v>
      </c>
      <c r="R122" s="165">
        <v>2.784185824516745E-3</v>
      </c>
      <c r="S122" s="165">
        <v>5.198875285572023E-3</v>
      </c>
      <c r="U122" s="278" t="s">
        <v>4</v>
      </c>
      <c r="V122" s="143" t="s">
        <v>450</v>
      </c>
      <c r="W122" s="72" t="s">
        <v>66</v>
      </c>
      <c r="X122" s="177">
        <v>90</v>
      </c>
      <c r="Y122" s="177">
        <v>135</v>
      </c>
      <c r="Z122" s="177">
        <v>25</v>
      </c>
      <c r="AA122" s="177">
        <v>15</v>
      </c>
      <c r="AB122" s="177">
        <v>265</v>
      </c>
      <c r="AC122" s="40"/>
      <c r="AD122" s="172">
        <v>3.3774908995384094E-3</v>
      </c>
      <c r="AE122" s="172">
        <v>7.4367873078829945E-3</v>
      </c>
      <c r="AF122" s="172">
        <v>2.290845780262073E-3</v>
      </c>
      <c r="AG122" s="172">
        <v>1.193222496221462E-3</v>
      </c>
      <c r="AH122" s="172">
        <v>3.8808505652861577E-3</v>
      </c>
      <c r="AJ122" s="278" t="s">
        <v>4</v>
      </c>
      <c r="AK122" s="143" t="s">
        <v>450</v>
      </c>
      <c r="AL122" s="72" t="s">
        <v>66</v>
      </c>
      <c r="AM122" s="155">
        <v>10</v>
      </c>
      <c r="AN122" s="155">
        <v>25</v>
      </c>
      <c r="AO122" s="155">
        <v>35</v>
      </c>
      <c r="AP122" s="155">
        <v>15</v>
      </c>
      <c r="AQ122" s="155">
        <v>90</v>
      </c>
      <c r="AR122" s="87"/>
      <c r="AS122" s="172">
        <v>3.7527676661537883E-4</v>
      </c>
      <c r="AT122" s="172">
        <v>1.3771828347931472E-3</v>
      </c>
      <c r="AU122" s="172">
        <v>3.207184092366902E-3</v>
      </c>
      <c r="AV122" s="172">
        <v>1.193222496221462E-3</v>
      </c>
      <c r="AW122" s="172">
        <v>1.3180247202858649E-3</v>
      </c>
      <c r="AY122" s="278" t="s">
        <v>4</v>
      </c>
      <c r="AZ122" s="143" t="s">
        <v>450</v>
      </c>
      <c r="BA122" s="72" t="s">
        <v>66</v>
      </c>
      <c r="BB122" s="165">
        <v>0.9</v>
      </c>
      <c r="BC122" s="165">
        <v>0.84375</v>
      </c>
      <c r="BD122" s="165">
        <v>0.41666666666666669</v>
      </c>
      <c r="BE122" s="165">
        <v>0.42857142857142855</v>
      </c>
      <c r="BF122" s="165">
        <v>0.74647887323943662</v>
      </c>
    </row>
    <row r="123" spans="1:58" ht="18" customHeight="1" x14ac:dyDescent="0.25">
      <c r="A123" s="278" t="s">
        <v>4</v>
      </c>
      <c r="B123" s="143" t="s">
        <v>451</v>
      </c>
      <c r="C123" s="72" t="s">
        <v>62</v>
      </c>
      <c r="D123" s="155">
        <v>50</v>
      </c>
      <c r="E123" s="155">
        <v>95</v>
      </c>
      <c r="F123" s="155">
        <v>35</v>
      </c>
      <c r="G123" s="155">
        <v>45</v>
      </c>
      <c r="H123" s="155">
        <v>220</v>
      </c>
      <c r="I123" s="62"/>
      <c r="J123" s="155">
        <v>16325</v>
      </c>
      <c r="K123" s="155">
        <v>13433</v>
      </c>
      <c r="L123" s="155">
        <v>8959</v>
      </c>
      <c r="M123" s="155">
        <v>11527</v>
      </c>
      <c r="N123" s="155">
        <v>50244</v>
      </c>
      <c r="O123" s="165">
        <v>3.0627871362940277E-3</v>
      </c>
      <c r="P123" s="165">
        <v>7.0721357850070717E-3</v>
      </c>
      <c r="Q123" s="165">
        <v>3.9066860140640697E-3</v>
      </c>
      <c r="R123" s="165">
        <v>3.9038778519996532E-3</v>
      </c>
      <c r="S123" s="165">
        <v>4.3786322745004375E-3</v>
      </c>
      <c r="U123" s="278" t="s">
        <v>4</v>
      </c>
      <c r="V123" s="143" t="s">
        <v>451</v>
      </c>
      <c r="W123" s="72" t="s">
        <v>62</v>
      </c>
      <c r="X123" s="177">
        <v>50</v>
      </c>
      <c r="Y123" s="177">
        <v>85</v>
      </c>
      <c r="Z123" s="177" t="s">
        <v>317</v>
      </c>
      <c r="AA123" s="177">
        <v>15</v>
      </c>
      <c r="AB123" s="177">
        <v>155</v>
      </c>
      <c r="AC123" s="40"/>
      <c r="AD123" s="172">
        <v>3.0627871362940277E-3</v>
      </c>
      <c r="AE123" s="172">
        <v>6.3277004392168542E-3</v>
      </c>
      <c r="AF123" s="172" t="s">
        <v>317</v>
      </c>
      <c r="AG123" s="172">
        <v>1.3012926173332176E-3</v>
      </c>
      <c r="AH123" s="172">
        <v>3.0849454661253085E-3</v>
      </c>
      <c r="AJ123" s="278" t="s">
        <v>4</v>
      </c>
      <c r="AK123" s="143" t="s">
        <v>451</v>
      </c>
      <c r="AL123" s="72" t="s">
        <v>62</v>
      </c>
      <c r="AM123" s="155" t="s">
        <v>317</v>
      </c>
      <c r="AN123" s="155" t="s">
        <v>317</v>
      </c>
      <c r="AO123" s="155">
        <v>30</v>
      </c>
      <c r="AP123" s="155">
        <v>25</v>
      </c>
      <c r="AQ123" s="155">
        <v>65</v>
      </c>
      <c r="AR123" s="87"/>
      <c r="AS123" s="172" t="s">
        <v>317</v>
      </c>
      <c r="AT123" s="172" t="s">
        <v>317</v>
      </c>
      <c r="AU123" s="172">
        <v>3.348588012054917E-3</v>
      </c>
      <c r="AV123" s="172">
        <v>2.1688210288886962E-3</v>
      </c>
      <c r="AW123" s="172">
        <v>1.2936868083751295E-3</v>
      </c>
      <c r="AY123" s="278" t="s">
        <v>4</v>
      </c>
      <c r="AZ123" s="143" t="s">
        <v>451</v>
      </c>
      <c r="BA123" s="72" t="s">
        <v>62</v>
      </c>
      <c r="BB123" s="165">
        <v>1</v>
      </c>
      <c r="BC123" s="165">
        <v>0.89473684210526316</v>
      </c>
      <c r="BD123" s="165" t="s">
        <v>317</v>
      </c>
      <c r="BE123" s="165">
        <v>0.33333333333333331</v>
      </c>
      <c r="BF123" s="165">
        <v>0.70454545454545459</v>
      </c>
    </row>
    <row r="124" spans="1:58" ht="8.25" customHeight="1" x14ac:dyDescent="0.25">
      <c r="A124" s="31"/>
      <c r="B124" s="73"/>
      <c r="C124" s="31"/>
      <c r="D124" s="158"/>
      <c r="E124" s="158"/>
      <c r="F124" s="158"/>
      <c r="G124" s="158"/>
      <c r="H124" s="179"/>
      <c r="J124" s="158"/>
      <c r="K124" s="158"/>
      <c r="L124" s="158"/>
      <c r="M124" s="158"/>
      <c r="N124" s="159"/>
      <c r="O124" s="170"/>
      <c r="P124" s="170"/>
      <c r="Q124" s="170"/>
      <c r="R124" s="170"/>
      <c r="S124" s="171"/>
      <c r="U124" s="31"/>
      <c r="V124" s="73"/>
      <c r="W124" s="31"/>
      <c r="X124" s="166"/>
      <c r="Y124" s="166"/>
      <c r="Z124" s="166"/>
      <c r="AA124" s="166"/>
      <c r="AB124" s="178"/>
      <c r="AC124" s="24"/>
      <c r="AD124" s="174"/>
      <c r="AE124" s="174"/>
      <c r="AF124" s="174"/>
      <c r="AG124" s="174"/>
      <c r="AH124" s="174"/>
      <c r="AJ124" s="31"/>
      <c r="AK124" s="73"/>
      <c r="AL124" s="31"/>
      <c r="AM124" s="158"/>
      <c r="AN124" s="158"/>
      <c r="AO124" s="158"/>
      <c r="AP124" s="158"/>
      <c r="AQ124" s="159"/>
      <c r="AR124" s="88"/>
      <c r="AS124" s="174"/>
      <c r="AT124" s="174"/>
      <c r="AU124" s="174"/>
      <c r="AV124" s="174"/>
      <c r="AW124" s="174"/>
      <c r="AY124" s="31"/>
      <c r="AZ124" s="73"/>
      <c r="BA124" s="31"/>
      <c r="BB124" s="158"/>
      <c r="BC124" s="158"/>
      <c r="BD124" s="184"/>
      <c r="BE124" s="177"/>
      <c r="BF124" s="185"/>
    </row>
    <row r="125" spans="1:58" ht="18" customHeight="1" x14ac:dyDescent="0.25">
      <c r="A125" s="278" t="s">
        <v>0</v>
      </c>
      <c r="B125" s="74" t="s">
        <v>455</v>
      </c>
      <c r="C125" s="72" t="s">
        <v>8</v>
      </c>
      <c r="D125" s="155">
        <v>10</v>
      </c>
      <c r="E125" s="155">
        <v>25</v>
      </c>
      <c r="F125" s="155">
        <v>10</v>
      </c>
      <c r="G125" s="155">
        <v>20</v>
      </c>
      <c r="H125" s="155">
        <v>65</v>
      </c>
      <c r="I125" s="62"/>
      <c r="J125" s="155">
        <v>6588</v>
      </c>
      <c r="K125" s="155">
        <v>5922</v>
      </c>
      <c r="L125" s="155">
        <v>4288</v>
      </c>
      <c r="M125" s="155">
        <v>5318</v>
      </c>
      <c r="N125" s="155">
        <v>22116</v>
      </c>
      <c r="O125" s="165">
        <v>1.5179113539769277E-3</v>
      </c>
      <c r="P125" s="165">
        <v>4.2215467747382645E-3</v>
      </c>
      <c r="Q125" s="165">
        <v>2.3320895522388058E-3</v>
      </c>
      <c r="R125" s="165">
        <v>3.7608123354644601E-3</v>
      </c>
      <c r="S125" s="165">
        <v>2.9390486525592333E-3</v>
      </c>
      <c r="U125" s="278" t="s">
        <v>0</v>
      </c>
      <c r="V125" s="74" t="s">
        <v>455</v>
      </c>
      <c r="W125" s="72" t="s">
        <v>8</v>
      </c>
      <c r="X125" s="177" t="s">
        <v>317</v>
      </c>
      <c r="Y125" s="177">
        <v>15</v>
      </c>
      <c r="Z125" s="177" t="s">
        <v>317</v>
      </c>
      <c r="AA125" s="177" t="s">
        <v>317</v>
      </c>
      <c r="AB125" s="177">
        <v>25</v>
      </c>
      <c r="AC125" s="40"/>
      <c r="AD125" s="172" t="s">
        <v>317</v>
      </c>
      <c r="AE125" s="172">
        <v>2.5329280648429585E-3</v>
      </c>
      <c r="AF125" s="172" t="s">
        <v>317</v>
      </c>
      <c r="AG125" s="172" t="s">
        <v>317</v>
      </c>
      <c r="AH125" s="172">
        <v>1.1304033279073973E-3</v>
      </c>
      <c r="AJ125" s="278" t="s">
        <v>0</v>
      </c>
      <c r="AK125" s="74" t="s">
        <v>455</v>
      </c>
      <c r="AL125" s="72" t="s">
        <v>8</v>
      </c>
      <c r="AM125" s="155" t="s">
        <v>317</v>
      </c>
      <c r="AN125" s="155">
        <v>10</v>
      </c>
      <c r="AO125" s="155">
        <v>10</v>
      </c>
      <c r="AP125" s="155">
        <v>15</v>
      </c>
      <c r="AQ125" s="155">
        <v>40</v>
      </c>
      <c r="AR125" s="87"/>
      <c r="AS125" s="172" t="s">
        <v>317</v>
      </c>
      <c r="AT125" s="172">
        <v>1.6886187098953055E-3</v>
      </c>
      <c r="AU125" s="172">
        <v>2.3320895522388058E-3</v>
      </c>
      <c r="AV125" s="172">
        <v>2.8206092515983454E-3</v>
      </c>
      <c r="AW125" s="172">
        <v>1.8086453246518358E-3</v>
      </c>
      <c r="AY125" s="278" t="s">
        <v>0</v>
      </c>
      <c r="AZ125" s="74" t="s">
        <v>455</v>
      </c>
      <c r="BA125" s="72" t="s">
        <v>8</v>
      </c>
      <c r="BB125" s="165" t="s">
        <v>317</v>
      </c>
      <c r="BC125" s="165">
        <v>0.6</v>
      </c>
      <c r="BD125" s="165" t="s">
        <v>317</v>
      </c>
      <c r="BE125" s="165" t="s">
        <v>317</v>
      </c>
      <c r="BF125" s="165">
        <v>0.38461538461538464</v>
      </c>
    </row>
    <row r="126" spans="1:58" ht="18" customHeight="1" x14ac:dyDescent="0.25">
      <c r="A126" s="278" t="s">
        <v>0</v>
      </c>
      <c r="B126" s="74" t="s">
        <v>456</v>
      </c>
      <c r="C126" s="72" t="s">
        <v>12</v>
      </c>
      <c r="D126" s="155">
        <v>95</v>
      </c>
      <c r="E126" s="155">
        <v>90</v>
      </c>
      <c r="F126" s="155">
        <v>30</v>
      </c>
      <c r="G126" s="155">
        <v>20</v>
      </c>
      <c r="H126" s="155">
        <v>230</v>
      </c>
      <c r="I126" s="62"/>
      <c r="J126" s="155">
        <v>11778</v>
      </c>
      <c r="K126" s="155">
        <v>9245</v>
      </c>
      <c r="L126" s="155">
        <v>6590</v>
      </c>
      <c r="M126" s="155">
        <v>8639</v>
      </c>
      <c r="N126" s="155">
        <v>36252</v>
      </c>
      <c r="O126" s="165">
        <v>8.0658855493292575E-3</v>
      </c>
      <c r="P126" s="165">
        <v>9.7349918875067609E-3</v>
      </c>
      <c r="Q126" s="165">
        <v>4.552352048558422E-3</v>
      </c>
      <c r="R126" s="165">
        <v>2.3150827642088203E-3</v>
      </c>
      <c r="S126" s="165">
        <v>6.3444775460664241E-3</v>
      </c>
      <c r="U126" s="278" t="s">
        <v>0</v>
      </c>
      <c r="V126" s="74" t="s">
        <v>456</v>
      </c>
      <c r="W126" s="72" t="s">
        <v>12</v>
      </c>
      <c r="X126" s="177">
        <v>65</v>
      </c>
      <c r="Y126" s="177">
        <v>60</v>
      </c>
      <c r="Z126" s="177">
        <v>10</v>
      </c>
      <c r="AA126" s="177">
        <v>10</v>
      </c>
      <c r="AB126" s="177">
        <v>145</v>
      </c>
      <c r="AC126" s="40"/>
      <c r="AD126" s="172">
        <v>5.5187637969094927E-3</v>
      </c>
      <c r="AE126" s="172">
        <v>6.4899945916711737E-3</v>
      </c>
      <c r="AF126" s="172">
        <v>1.5174506828528073E-3</v>
      </c>
      <c r="AG126" s="172">
        <v>1.1575413821044102E-3</v>
      </c>
      <c r="AH126" s="172">
        <v>3.9997793225201366E-3</v>
      </c>
      <c r="AJ126" s="278" t="s">
        <v>0</v>
      </c>
      <c r="AK126" s="74" t="s">
        <v>456</v>
      </c>
      <c r="AL126" s="72" t="s">
        <v>12</v>
      </c>
      <c r="AM126" s="155">
        <v>30</v>
      </c>
      <c r="AN126" s="155">
        <v>30</v>
      </c>
      <c r="AO126" s="155">
        <v>20</v>
      </c>
      <c r="AP126" s="155">
        <v>10</v>
      </c>
      <c r="AQ126" s="155">
        <v>85</v>
      </c>
      <c r="AR126" s="87"/>
      <c r="AS126" s="172">
        <v>2.5471217524197657E-3</v>
      </c>
      <c r="AT126" s="172">
        <v>3.2449972958355868E-3</v>
      </c>
      <c r="AU126" s="172">
        <v>3.0349013657056147E-3</v>
      </c>
      <c r="AV126" s="172">
        <v>1.1575413821044102E-3</v>
      </c>
      <c r="AW126" s="172">
        <v>2.344698223546287E-3</v>
      </c>
      <c r="AY126" s="278" t="s">
        <v>0</v>
      </c>
      <c r="AZ126" s="74" t="s">
        <v>456</v>
      </c>
      <c r="BA126" s="72" t="s">
        <v>12</v>
      </c>
      <c r="BB126" s="165">
        <v>0.68421052631578949</v>
      </c>
      <c r="BC126" s="165">
        <v>0.66666666666666663</v>
      </c>
      <c r="BD126" s="165">
        <v>0.33333333333333331</v>
      </c>
      <c r="BE126" s="165">
        <v>0.5</v>
      </c>
      <c r="BF126" s="165">
        <v>0.63043478260869568</v>
      </c>
    </row>
    <row r="127" spans="1:58" ht="18" customHeight="1" x14ac:dyDescent="0.25">
      <c r="A127" s="278" t="s">
        <v>0</v>
      </c>
      <c r="B127" s="74" t="s">
        <v>460</v>
      </c>
      <c r="C127" s="72" t="s">
        <v>14</v>
      </c>
      <c r="D127" s="155">
        <v>40</v>
      </c>
      <c r="E127" s="155">
        <v>70</v>
      </c>
      <c r="F127" s="155">
        <v>35</v>
      </c>
      <c r="G127" s="155">
        <v>20</v>
      </c>
      <c r="H127" s="155">
        <v>160</v>
      </c>
      <c r="I127" s="62"/>
      <c r="J127" s="155">
        <v>9256</v>
      </c>
      <c r="K127" s="155">
        <v>7917</v>
      </c>
      <c r="L127" s="155">
        <v>5956</v>
      </c>
      <c r="M127" s="155">
        <v>7301</v>
      </c>
      <c r="N127" s="155">
        <v>30430</v>
      </c>
      <c r="O127" s="165">
        <v>4.3215211754537601E-3</v>
      </c>
      <c r="P127" s="165">
        <v>8.8417329796640146E-3</v>
      </c>
      <c r="Q127" s="165">
        <v>5.8764271323035596E-3</v>
      </c>
      <c r="R127" s="165">
        <v>2.7393507738665934E-3</v>
      </c>
      <c r="S127" s="165">
        <v>5.2579691094314825E-3</v>
      </c>
      <c r="U127" s="278" t="s">
        <v>0</v>
      </c>
      <c r="V127" s="74" t="s">
        <v>460</v>
      </c>
      <c r="W127" s="72" t="s">
        <v>14</v>
      </c>
      <c r="X127" s="177">
        <v>30</v>
      </c>
      <c r="Y127" s="177">
        <v>50</v>
      </c>
      <c r="Z127" s="177">
        <v>15</v>
      </c>
      <c r="AA127" s="177" t="s">
        <v>317</v>
      </c>
      <c r="AB127" s="177">
        <v>105</v>
      </c>
      <c r="AC127" s="40"/>
      <c r="AD127" s="172">
        <v>3.2411408815903198E-3</v>
      </c>
      <c r="AE127" s="172">
        <v>6.3155235569028675E-3</v>
      </c>
      <c r="AF127" s="172">
        <v>2.5184687709872396E-3</v>
      </c>
      <c r="AG127" s="172" t="s">
        <v>317</v>
      </c>
      <c r="AH127" s="172">
        <v>3.4505422280644103E-3</v>
      </c>
      <c r="AJ127" s="278" t="s">
        <v>0</v>
      </c>
      <c r="AK127" s="74" t="s">
        <v>460</v>
      </c>
      <c r="AL127" s="72" t="s">
        <v>14</v>
      </c>
      <c r="AM127" s="155" t="s">
        <v>317</v>
      </c>
      <c r="AN127" s="155">
        <v>20</v>
      </c>
      <c r="AO127" s="155">
        <v>20</v>
      </c>
      <c r="AP127" s="155">
        <v>10</v>
      </c>
      <c r="AQ127" s="155">
        <v>55</v>
      </c>
      <c r="AR127" s="87"/>
      <c r="AS127" s="172" t="s">
        <v>317</v>
      </c>
      <c r="AT127" s="172">
        <v>2.526209422761147E-3</v>
      </c>
      <c r="AU127" s="172">
        <v>3.3579583613163196E-3</v>
      </c>
      <c r="AV127" s="172">
        <v>1.3696753869332967E-3</v>
      </c>
      <c r="AW127" s="172">
        <v>1.807426881367072E-3</v>
      </c>
      <c r="AY127" s="278" t="s">
        <v>0</v>
      </c>
      <c r="AZ127" s="74" t="s">
        <v>460</v>
      </c>
      <c r="BA127" s="72" t="s">
        <v>14</v>
      </c>
      <c r="BB127" s="165">
        <v>0.75</v>
      </c>
      <c r="BC127" s="165">
        <v>0.7142857142857143</v>
      </c>
      <c r="BD127" s="165">
        <v>0.42857142857142855</v>
      </c>
      <c r="BE127" s="165" t="s">
        <v>317</v>
      </c>
      <c r="BF127" s="165">
        <v>0.65625</v>
      </c>
    </row>
    <row r="128" spans="1:58" ht="18" customHeight="1" x14ac:dyDescent="0.25">
      <c r="A128" s="278" t="s">
        <v>0</v>
      </c>
      <c r="B128" s="74" t="s">
        <v>462</v>
      </c>
      <c r="C128" s="72" t="s">
        <v>80</v>
      </c>
      <c r="D128" s="155">
        <v>80</v>
      </c>
      <c r="E128" s="155">
        <v>100</v>
      </c>
      <c r="F128" s="155">
        <v>40</v>
      </c>
      <c r="G128" s="155">
        <v>15</v>
      </c>
      <c r="H128" s="155">
        <v>230</v>
      </c>
      <c r="I128" s="62"/>
      <c r="J128" s="155">
        <v>14540</v>
      </c>
      <c r="K128" s="155">
        <v>12939</v>
      </c>
      <c r="L128" s="155">
        <v>9249</v>
      </c>
      <c r="M128" s="155">
        <v>11061</v>
      </c>
      <c r="N128" s="155">
        <v>47789</v>
      </c>
      <c r="O128" s="165">
        <v>5.5020632737276479E-3</v>
      </c>
      <c r="P128" s="165">
        <v>7.7285725326532188E-3</v>
      </c>
      <c r="Q128" s="165">
        <v>4.3247918693912852E-3</v>
      </c>
      <c r="R128" s="165">
        <v>1.3561160835367507E-3</v>
      </c>
      <c r="S128" s="165">
        <v>4.8128230345895499E-3</v>
      </c>
      <c r="U128" s="278" t="s">
        <v>0</v>
      </c>
      <c r="V128" s="74" t="s">
        <v>462</v>
      </c>
      <c r="W128" s="72" t="s">
        <v>80</v>
      </c>
      <c r="X128" s="177">
        <v>60</v>
      </c>
      <c r="Y128" s="177">
        <v>75</v>
      </c>
      <c r="Z128" s="177">
        <v>15</v>
      </c>
      <c r="AA128" s="177" t="s">
        <v>317</v>
      </c>
      <c r="AB128" s="177">
        <v>155</v>
      </c>
      <c r="AC128" s="40"/>
      <c r="AD128" s="172">
        <v>4.1265474552957355E-3</v>
      </c>
      <c r="AE128" s="172">
        <v>5.7964293994899139E-3</v>
      </c>
      <c r="AF128" s="172">
        <v>1.6217969510217321E-3</v>
      </c>
      <c r="AG128" s="172" t="s">
        <v>317</v>
      </c>
      <c r="AH128" s="172">
        <v>3.2434242189625226E-3</v>
      </c>
      <c r="AJ128" s="278" t="s">
        <v>0</v>
      </c>
      <c r="AK128" s="74" t="s">
        <v>462</v>
      </c>
      <c r="AL128" s="72" t="s">
        <v>80</v>
      </c>
      <c r="AM128" s="155">
        <v>20</v>
      </c>
      <c r="AN128" s="155">
        <v>20</v>
      </c>
      <c r="AO128" s="155">
        <v>25</v>
      </c>
      <c r="AP128" s="155">
        <v>10</v>
      </c>
      <c r="AQ128" s="155">
        <v>75</v>
      </c>
      <c r="AR128" s="87"/>
      <c r="AS128" s="172">
        <v>1.375515818431912E-3</v>
      </c>
      <c r="AT128" s="172">
        <v>1.5457145065306437E-3</v>
      </c>
      <c r="AU128" s="172">
        <v>2.7029949183695534E-3</v>
      </c>
      <c r="AV128" s="172">
        <v>9.0407738902450053E-4</v>
      </c>
      <c r="AW128" s="172">
        <v>1.5693988156270271E-3</v>
      </c>
      <c r="AY128" s="278" t="s">
        <v>0</v>
      </c>
      <c r="AZ128" s="74" t="s">
        <v>462</v>
      </c>
      <c r="BA128" s="72" t="s">
        <v>80</v>
      </c>
      <c r="BB128" s="165">
        <v>0.75</v>
      </c>
      <c r="BC128" s="165">
        <v>0.75</v>
      </c>
      <c r="BD128" s="165">
        <v>0.375</v>
      </c>
      <c r="BE128" s="165" t="s">
        <v>317</v>
      </c>
      <c r="BF128" s="165">
        <v>0.67391304347826086</v>
      </c>
    </row>
    <row r="129" spans="1:58" ht="18" customHeight="1" x14ac:dyDescent="0.25">
      <c r="A129" s="278" t="s">
        <v>0</v>
      </c>
      <c r="B129" s="74" t="s">
        <v>453</v>
      </c>
      <c r="C129" s="72" t="s">
        <v>9</v>
      </c>
      <c r="D129" s="155">
        <v>10</v>
      </c>
      <c r="E129" s="155">
        <v>10</v>
      </c>
      <c r="F129" s="155">
        <v>15</v>
      </c>
      <c r="G129" s="155">
        <v>10</v>
      </c>
      <c r="H129" s="155">
        <v>40</v>
      </c>
      <c r="I129" s="62"/>
      <c r="J129" s="155">
        <v>7483</v>
      </c>
      <c r="K129" s="155">
        <v>6513</v>
      </c>
      <c r="L129" s="155">
        <v>4999</v>
      </c>
      <c r="M129" s="155">
        <v>5669</v>
      </c>
      <c r="N129" s="155">
        <v>24664</v>
      </c>
      <c r="O129" s="165">
        <v>1.3363624214887077E-3</v>
      </c>
      <c r="P129" s="165">
        <v>1.5353907569476432E-3</v>
      </c>
      <c r="Q129" s="165">
        <v>3.0006001200240046E-3</v>
      </c>
      <c r="R129" s="165">
        <v>1.7639795378373612E-3</v>
      </c>
      <c r="S129" s="165">
        <v>1.6217969510217321E-3</v>
      </c>
      <c r="U129" s="278" t="s">
        <v>0</v>
      </c>
      <c r="V129" s="74" t="s">
        <v>453</v>
      </c>
      <c r="W129" s="72" t="s">
        <v>9</v>
      </c>
      <c r="X129" s="177" t="s">
        <v>317</v>
      </c>
      <c r="Y129" s="177" t="s">
        <v>317</v>
      </c>
      <c r="Z129" s="177" t="s">
        <v>317</v>
      </c>
      <c r="AA129" s="177" t="s">
        <v>317</v>
      </c>
      <c r="AB129" s="177">
        <v>15</v>
      </c>
      <c r="AC129" s="40"/>
      <c r="AD129" s="172" t="s">
        <v>317</v>
      </c>
      <c r="AE129" s="172" t="s">
        <v>317</v>
      </c>
      <c r="AF129" s="172" t="s">
        <v>317</v>
      </c>
      <c r="AG129" s="172" t="s">
        <v>317</v>
      </c>
      <c r="AH129" s="172">
        <v>6.0817385663314955E-4</v>
      </c>
      <c r="AJ129" s="278" t="s">
        <v>0</v>
      </c>
      <c r="AK129" s="74" t="s">
        <v>453</v>
      </c>
      <c r="AL129" s="72" t="s">
        <v>9</v>
      </c>
      <c r="AM129" s="155" t="s">
        <v>317</v>
      </c>
      <c r="AN129" s="155" t="s">
        <v>317</v>
      </c>
      <c r="AO129" s="155">
        <v>15</v>
      </c>
      <c r="AP129" s="155">
        <v>10</v>
      </c>
      <c r="AQ129" s="155">
        <v>25</v>
      </c>
      <c r="AR129" s="87"/>
      <c r="AS129" s="172" t="s">
        <v>317</v>
      </c>
      <c r="AT129" s="172" t="s">
        <v>317</v>
      </c>
      <c r="AU129" s="172">
        <v>3.0006001200240046E-3</v>
      </c>
      <c r="AV129" s="172">
        <v>1.7639795378373612E-3</v>
      </c>
      <c r="AW129" s="172">
        <v>1.0136230943885826E-3</v>
      </c>
      <c r="AY129" s="278" t="s">
        <v>0</v>
      </c>
      <c r="AZ129" s="74" t="s">
        <v>453</v>
      </c>
      <c r="BA129" s="72" t="s">
        <v>9</v>
      </c>
      <c r="BB129" s="165" t="s">
        <v>317</v>
      </c>
      <c r="BC129" s="165" t="s">
        <v>317</v>
      </c>
      <c r="BD129" s="165" t="s">
        <v>317</v>
      </c>
      <c r="BE129" s="165" t="s">
        <v>317</v>
      </c>
      <c r="BF129" s="165">
        <v>0.375</v>
      </c>
    </row>
    <row r="130" spans="1:58" ht="18" customHeight="1" x14ac:dyDescent="0.25">
      <c r="A130" s="278" t="s">
        <v>0</v>
      </c>
      <c r="B130" s="74" t="s">
        <v>452</v>
      </c>
      <c r="C130" s="72" t="s">
        <v>13</v>
      </c>
      <c r="D130" s="155">
        <v>75</v>
      </c>
      <c r="E130" s="155">
        <v>100</v>
      </c>
      <c r="F130" s="155">
        <v>95</v>
      </c>
      <c r="G130" s="155">
        <v>60</v>
      </c>
      <c r="H130" s="155">
        <v>330</v>
      </c>
      <c r="I130" s="62"/>
      <c r="J130" s="155">
        <v>33447</v>
      </c>
      <c r="K130" s="155">
        <v>29692</v>
      </c>
      <c r="L130" s="155">
        <v>21755</v>
      </c>
      <c r="M130" s="155">
        <v>29319</v>
      </c>
      <c r="N130" s="155">
        <v>114213</v>
      </c>
      <c r="O130" s="165">
        <v>2.2423535743115973E-3</v>
      </c>
      <c r="P130" s="165">
        <v>3.3679105482958371E-3</v>
      </c>
      <c r="Q130" s="165">
        <v>4.3668122270742356E-3</v>
      </c>
      <c r="R130" s="165">
        <v>2.0464545175483476E-3</v>
      </c>
      <c r="S130" s="165">
        <v>2.889338341519792E-3</v>
      </c>
      <c r="U130" s="278" t="s">
        <v>0</v>
      </c>
      <c r="V130" s="74" t="s">
        <v>452</v>
      </c>
      <c r="W130" s="72" t="s">
        <v>13</v>
      </c>
      <c r="X130" s="177">
        <v>65</v>
      </c>
      <c r="Y130" s="177">
        <v>95</v>
      </c>
      <c r="Z130" s="177">
        <v>20</v>
      </c>
      <c r="AA130" s="177">
        <v>10</v>
      </c>
      <c r="AB130" s="177">
        <v>190</v>
      </c>
      <c r="AC130" s="40"/>
      <c r="AD130" s="172">
        <v>1.9433730977367178E-3</v>
      </c>
      <c r="AE130" s="172">
        <v>3.1995150208810456E-3</v>
      </c>
      <c r="AF130" s="172">
        <v>9.1932888991036541E-4</v>
      </c>
      <c r="AG130" s="172">
        <v>3.4107575292472456E-4</v>
      </c>
      <c r="AH130" s="172">
        <v>1.66355843905685E-3</v>
      </c>
      <c r="AJ130" s="278" t="s">
        <v>0</v>
      </c>
      <c r="AK130" s="74" t="s">
        <v>452</v>
      </c>
      <c r="AL130" s="72" t="s">
        <v>13</v>
      </c>
      <c r="AM130" s="155">
        <v>10</v>
      </c>
      <c r="AN130" s="155">
        <v>10</v>
      </c>
      <c r="AO130" s="155">
        <v>70</v>
      </c>
      <c r="AP130" s="155">
        <v>50</v>
      </c>
      <c r="AQ130" s="155">
        <v>135</v>
      </c>
      <c r="AR130" s="87"/>
      <c r="AS130" s="172">
        <v>2.9898047657487967E-4</v>
      </c>
      <c r="AT130" s="172">
        <v>3.3679105482958371E-4</v>
      </c>
      <c r="AU130" s="172">
        <v>3.2176511146862789E-3</v>
      </c>
      <c r="AV130" s="172">
        <v>1.7053787646236229E-3</v>
      </c>
      <c r="AW130" s="172">
        <v>1.1820020488035512E-3</v>
      </c>
      <c r="AY130" s="278" t="s">
        <v>0</v>
      </c>
      <c r="AZ130" s="74" t="s">
        <v>452</v>
      </c>
      <c r="BA130" s="72" t="s">
        <v>13</v>
      </c>
      <c r="BB130" s="165">
        <v>0.8666666666666667</v>
      </c>
      <c r="BC130" s="165">
        <v>0.95</v>
      </c>
      <c r="BD130" s="165">
        <v>0.21052631578947367</v>
      </c>
      <c r="BE130" s="165">
        <v>0.16666666666666666</v>
      </c>
      <c r="BF130" s="165">
        <v>0.5757575757575758</v>
      </c>
    </row>
    <row r="131" spans="1:58" ht="18" customHeight="1" x14ac:dyDescent="0.25">
      <c r="A131" s="278" t="s">
        <v>0</v>
      </c>
      <c r="B131" s="74" t="s">
        <v>459</v>
      </c>
      <c r="C131" s="72" t="s">
        <v>15</v>
      </c>
      <c r="D131" s="155">
        <v>185</v>
      </c>
      <c r="E131" s="155">
        <v>280</v>
      </c>
      <c r="F131" s="155">
        <v>95</v>
      </c>
      <c r="G131" s="155">
        <v>75</v>
      </c>
      <c r="H131" s="155">
        <v>635</v>
      </c>
      <c r="I131" s="62"/>
      <c r="J131" s="155">
        <v>18340</v>
      </c>
      <c r="K131" s="155">
        <v>17040</v>
      </c>
      <c r="L131" s="155">
        <v>13468</v>
      </c>
      <c r="M131" s="155">
        <v>16315</v>
      </c>
      <c r="N131" s="155">
        <v>65163</v>
      </c>
      <c r="O131" s="165">
        <v>1.0087241003271538E-2</v>
      </c>
      <c r="P131" s="165">
        <v>1.6431924882629109E-2</v>
      </c>
      <c r="Q131" s="165">
        <v>7.0537570537570534E-3</v>
      </c>
      <c r="R131" s="165">
        <v>4.5969966288691389E-3</v>
      </c>
      <c r="S131" s="165">
        <v>9.7447938247164807E-3</v>
      </c>
      <c r="U131" s="278" t="s">
        <v>0</v>
      </c>
      <c r="V131" s="74" t="s">
        <v>459</v>
      </c>
      <c r="W131" s="72" t="s">
        <v>15</v>
      </c>
      <c r="X131" s="177">
        <v>175</v>
      </c>
      <c r="Y131" s="177">
        <v>270</v>
      </c>
      <c r="Z131" s="177">
        <v>55</v>
      </c>
      <c r="AA131" s="177">
        <v>25</v>
      </c>
      <c r="AB131" s="177">
        <v>530</v>
      </c>
      <c r="AC131" s="40"/>
      <c r="AD131" s="172">
        <v>9.5419847328244278E-3</v>
      </c>
      <c r="AE131" s="172">
        <v>1.5845070422535211E-2</v>
      </c>
      <c r="AF131" s="172">
        <v>4.0837540837540837E-3</v>
      </c>
      <c r="AG131" s="172">
        <v>1.5323322096230463E-3</v>
      </c>
      <c r="AH131" s="172">
        <v>8.1334499639365895E-3</v>
      </c>
      <c r="AJ131" s="278" t="s">
        <v>0</v>
      </c>
      <c r="AK131" s="74" t="s">
        <v>459</v>
      </c>
      <c r="AL131" s="72" t="s">
        <v>15</v>
      </c>
      <c r="AM131" s="155">
        <v>10</v>
      </c>
      <c r="AN131" s="155">
        <v>10</v>
      </c>
      <c r="AO131" s="155">
        <v>40</v>
      </c>
      <c r="AP131" s="155">
        <v>45</v>
      </c>
      <c r="AQ131" s="155">
        <v>105</v>
      </c>
      <c r="AR131" s="87"/>
      <c r="AS131" s="172">
        <v>5.4525627044711017E-4</v>
      </c>
      <c r="AT131" s="172">
        <v>5.8685446009389673E-4</v>
      </c>
      <c r="AU131" s="172">
        <v>2.9700029700029701E-3</v>
      </c>
      <c r="AV131" s="172">
        <v>2.7581979773214833E-3</v>
      </c>
      <c r="AW131" s="172">
        <v>1.6113438607798904E-3</v>
      </c>
      <c r="AY131" s="278" t="s">
        <v>0</v>
      </c>
      <c r="AZ131" s="74" t="s">
        <v>459</v>
      </c>
      <c r="BA131" s="72" t="s">
        <v>15</v>
      </c>
      <c r="BB131" s="165">
        <v>0.94594594594594594</v>
      </c>
      <c r="BC131" s="165">
        <v>0.9642857142857143</v>
      </c>
      <c r="BD131" s="165">
        <v>0.57894736842105265</v>
      </c>
      <c r="BE131" s="165">
        <v>0.33333333333333331</v>
      </c>
      <c r="BF131" s="165">
        <v>0.83464566929133854</v>
      </c>
    </row>
    <row r="132" spans="1:58" ht="18" customHeight="1" x14ac:dyDescent="0.25">
      <c r="A132" s="278" t="s">
        <v>0</v>
      </c>
      <c r="B132" s="74" t="s">
        <v>457</v>
      </c>
      <c r="C132" s="72" t="s">
        <v>78</v>
      </c>
      <c r="D132" s="155">
        <v>190</v>
      </c>
      <c r="E132" s="155">
        <v>195</v>
      </c>
      <c r="F132" s="155">
        <v>70</v>
      </c>
      <c r="G132" s="155">
        <v>50</v>
      </c>
      <c r="H132" s="155">
        <v>500</v>
      </c>
      <c r="I132" s="62"/>
      <c r="J132" s="155">
        <v>20408</v>
      </c>
      <c r="K132" s="155">
        <v>16859</v>
      </c>
      <c r="L132" s="155">
        <v>11525</v>
      </c>
      <c r="M132" s="155">
        <v>20472</v>
      </c>
      <c r="N132" s="155">
        <v>69264</v>
      </c>
      <c r="O132" s="165">
        <v>9.3100744805958442E-3</v>
      </c>
      <c r="P132" s="165">
        <v>1.1566522332285426E-2</v>
      </c>
      <c r="Q132" s="165">
        <v>6.073752711496746E-3</v>
      </c>
      <c r="R132" s="165">
        <v>2.4423602969910123E-3</v>
      </c>
      <c r="S132" s="165">
        <v>7.2187572187572191E-3</v>
      </c>
      <c r="U132" s="278" t="s">
        <v>0</v>
      </c>
      <c r="V132" s="74" t="s">
        <v>457</v>
      </c>
      <c r="W132" s="72" t="s">
        <v>78</v>
      </c>
      <c r="X132" s="177">
        <v>170</v>
      </c>
      <c r="Y132" s="177">
        <v>185</v>
      </c>
      <c r="Z132" s="177">
        <v>40</v>
      </c>
      <c r="AA132" s="177">
        <v>25</v>
      </c>
      <c r="AB132" s="177">
        <v>415</v>
      </c>
      <c r="AC132" s="40"/>
      <c r="AD132" s="172">
        <v>8.3300666405331236E-3</v>
      </c>
      <c r="AE132" s="172">
        <v>1.0973367340886173E-2</v>
      </c>
      <c r="AF132" s="172">
        <v>3.4707158351409977E-3</v>
      </c>
      <c r="AG132" s="172">
        <v>1.2211801484955061E-3</v>
      </c>
      <c r="AH132" s="172">
        <v>5.9915684915684917E-3</v>
      </c>
      <c r="AJ132" s="278" t="s">
        <v>0</v>
      </c>
      <c r="AK132" s="74" t="s">
        <v>457</v>
      </c>
      <c r="AL132" s="72" t="s">
        <v>78</v>
      </c>
      <c r="AM132" s="155">
        <v>20</v>
      </c>
      <c r="AN132" s="155">
        <v>10</v>
      </c>
      <c r="AO132" s="155">
        <v>35</v>
      </c>
      <c r="AP132" s="155">
        <v>25</v>
      </c>
      <c r="AQ132" s="155">
        <v>85</v>
      </c>
      <c r="AR132" s="87"/>
      <c r="AS132" s="172">
        <v>9.8000784006272053E-4</v>
      </c>
      <c r="AT132" s="172">
        <v>5.9315499139925266E-4</v>
      </c>
      <c r="AU132" s="172">
        <v>3.036876355748373E-3</v>
      </c>
      <c r="AV132" s="172">
        <v>1.2211801484955061E-3</v>
      </c>
      <c r="AW132" s="172">
        <v>1.2271887271887271E-3</v>
      </c>
      <c r="AY132" s="278" t="s">
        <v>0</v>
      </c>
      <c r="AZ132" s="74" t="s">
        <v>457</v>
      </c>
      <c r="BA132" s="72" t="s">
        <v>78</v>
      </c>
      <c r="BB132" s="165">
        <v>0.89473684210526316</v>
      </c>
      <c r="BC132" s="165">
        <v>0.94871794871794868</v>
      </c>
      <c r="BD132" s="165">
        <v>0.5714285714285714</v>
      </c>
      <c r="BE132" s="165">
        <v>0.5</v>
      </c>
      <c r="BF132" s="165">
        <v>0.83</v>
      </c>
    </row>
    <row r="133" spans="1:58" ht="18" customHeight="1" x14ac:dyDescent="0.25">
      <c r="A133" s="278" t="s">
        <v>0</v>
      </c>
      <c r="B133" s="74" t="s">
        <v>458</v>
      </c>
      <c r="C133" s="72" t="s">
        <v>7</v>
      </c>
      <c r="D133" s="155">
        <v>90</v>
      </c>
      <c r="E133" s="155">
        <v>125</v>
      </c>
      <c r="F133" s="155">
        <v>50</v>
      </c>
      <c r="G133" s="155">
        <v>50</v>
      </c>
      <c r="H133" s="155">
        <v>315</v>
      </c>
      <c r="I133" s="62"/>
      <c r="J133" s="155">
        <v>13737</v>
      </c>
      <c r="K133" s="155">
        <v>11841</v>
      </c>
      <c r="L133" s="155">
        <v>9011</v>
      </c>
      <c r="M133" s="155">
        <v>10276</v>
      </c>
      <c r="N133" s="155">
        <v>44865</v>
      </c>
      <c r="O133" s="165">
        <v>6.5516488316226251E-3</v>
      </c>
      <c r="P133" s="165">
        <v>1.0556540832699942E-2</v>
      </c>
      <c r="Q133" s="165">
        <v>5.5487737210076571E-3</v>
      </c>
      <c r="R133" s="165">
        <v>4.8657065005838851E-3</v>
      </c>
      <c r="S133" s="165">
        <v>7.0210631895687063E-3</v>
      </c>
      <c r="U133" s="278" t="s">
        <v>0</v>
      </c>
      <c r="V133" s="74" t="s">
        <v>458</v>
      </c>
      <c r="W133" s="72" t="s">
        <v>7</v>
      </c>
      <c r="X133" s="177">
        <v>75</v>
      </c>
      <c r="Y133" s="177">
        <v>115</v>
      </c>
      <c r="Z133" s="177">
        <v>30</v>
      </c>
      <c r="AA133" s="177">
        <v>20</v>
      </c>
      <c r="AB133" s="177">
        <v>240</v>
      </c>
      <c r="AC133" s="40"/>
      <c r="AD133" s="172">
        <v>5.4597073596855212E-3</v>
      </c>
      <c r="AE133" s="172">
        <v>9.7120175660839452E-3</v>
      </c>
      <c r="AF133" s="172">
        <v>3.3292642326045942E-3</v>
      </c>
      <c r="AG133" s="172">
        <v>1.946282600233554E-3</v>
      </c>
      <c r="AH133" s="172">
        <v>5.349381477766633E-3</v>
      </c>
      <c r="AJ133" s="278" t="s">
        <v>0</v>
      </c>
      <c r="AK133" s="74" t="s">
        <v>458</v>
      </c>
      <c r="AL133" s="72" t="s">
        <v>7</v>
      </c>
      <c r="AM133" s="155">
        <v>10</v>
      </c>
      <c r="AN133" s="155">
        <v>10</v>
      </c>
      <c r="AO133" s="155">
        <v>25</v>
      </c>
      <c r="AP133" s="155">
        <v>30</v>
      </c>
      <c r="AQ133" s="155">
        <v>75</v>
      </c>
      <c r="AR133" s="87"/>
      <c r="AS133" s="172">
        <v>7.2796098129140278E-4</v>
      </c>
      <c r="AT133" s="172">
        <v>8.4452326661599525E-4</v>
      </c>
      <c r="AU133" s="172">
        <v>2.7743868605038286E-3</v>
      </c>
      <c r="AV133" s="172">
        <v>2.9194239003503307E-3</v>
      </c>
      <c r="AW133" s="172">
        <v>1.671681711802073E-3</v>
      </c>
      <c r="AY133" s="278" t="s">
        <v>0</v>
      </c>
      <c r="AZ133" s="74" t="s">
        <v>458</v>
      </c>
      <c r="BA133" s="72" t="s">
        <v>7</v>
      </c>
      <c r="BB133" s="165">
        <v>0.83333333333333337</v>
      </c>
      <c r="BC133" s="165">
        <v>0.92</v>
      </c>
      <c r="BD133" s="165">
        <v>0.6</v>
      </c>
      <c r="BE133" s="165">
        <v>0.4</v>
      </c>
      <c r="BF133" s="165">
        <v>0.76190476190476186</v>
      </c>
    </row>
    <row r="134" spans="1:58" ht="18" customHeight="1" x14ac:dyDescent="0.25">
      <c r="A134" s="278" t="s">
        <v>0</v>
      </c>
      <c r="B134" s="74" t="s">
        <v>461</v>
      </c>
      <c r="C134" s="72" t="s">
        <v>11</v>
      </c>
      <c r="D134" s="155">
        <v>25</v>
      </c>
      <c r="E134" s="155">
        <v>45</v>
      </c>
      <c r="F134" s="155">
        <v>40</v>
      </c>
      <c r="G134" s="155">
        <v>30</v>
      </c>
      <c r="H134" s="155">
        <v>140</v>
      </c>
      <c r="I134" s="62"/>
      <c r="J134" s="155">
        <v>10093</v>
      </c>
      <c r="K134" s="155">
        <v>8517</v>
      </c>
      <c r="L134" s="155">
        <v>6371</v>
      </c>
      <c r="M134" s="155">
        <v>7783</v>
      </c>
      <c r="N134" s="155">
        <v>32764</v>
      </c>
      <c r="O134" s="165">
        <v>2.4769642326364807E-3</v>
      </c>
      <c r="P134" s="165">
        <v>5.2835505459668895E-3</v>
      </c>
      <c r="Q134" s="165">
        <v>6.2784492230419089E-3</v>
      </c>
      <c r="R134" s="165">
        <v>3.8545547989207248E-3</v>
      </c>
      <c r="S134" s="165">
        <v>4.2729825418141862E-3</v>
      </c>
      <c r="U134" s="278" t="s">
        <v>0</v>
      </c>
      <c r="V134" s="74" t="s">
        <v>461</v>
      </c>
      <c r="W134" s="72" t="s">
        <v>11</v>
      </c>
      <c r="X134" s="177">
        <v>25</v>
      </c>
      <c r="Y134" s="177">
        <v>40</v>
      </c>
      <c r="Z134" s="177">
        <v>15</v>
      </c>
      <c r="AA134" s="177" t="s">
        <v>317</v>
      </c>
      <c r="AB134" s="177">
        <v>80</v>
      </c>
      <c r="AC134" s="40"/>
      <c r="AD134" s="172">
        <v>2.4769642326364807E-3</v>
      </c>
      <c r="AE134" s="172">
        <v>4.6964893741927912E-3</v>
      </c>
      <c r="AF134" s="172">
        <v>2.3544184586407157E-3</v>
      </c>
      <c r="AG134" s="172" t="s">
        <v>317</v>
      </c>
      <c r="AH134" s="172">
        <v>2.4417043096081063E-3</v>
      </c>
      <c r="AJ134" s="278" t="s">
        <v>0</v>
      </c>
      <c r="AK134" s="74" t="s">
        <v>461</v>
      </c>
      <c r="AL134" s="72" t="s">
        <v>11</v>
      </c>
      <c r="AM134" s="155" t="s">
        <v>317</v>
      </c>
      <c r="AN134" s="155" t="s">
        <v>317</v>
      </c>
      <c r="AO134" s="155">
        <v>25</v>
      </c>
      <c r="AP134" s="155">
        <v>25</v>
      </c>
      <c r="AQ134" s="155">
        <v>60</v>
      </c>
      <c r="AR134" s="87"/>
      <c r="AS134" s="172" t="s">
        <v>317</v>
      </c>
      <c r="AT134" s="172" t="s">
        <v>317</v>
      </c>
      <c r="AU134" s="172">
        <v>3.9240307644011927E-3</v>
      </c>
      <c r="AV134" s="172">
        <v>3.2121289991006038E-3</v>
      </c>
      <c r="AW134" s="172">
        <v>1.8312782322060799E-3</v>
      </c>
      <c r="AY134" s="278" t="s">
        <v>0</v>
      </c>
      <c r="AZ134" s="74" t="s">
        <v>461</v>
      </c>
      <c r="BA134" s="72" t="s">
        <v>11</v>
      </c>
      <c r="BB134" s="165">
        <v>1</v>
      </c>
      <c r="BC134" s="165">
        <v>0.88888888888888884</v>
      </c>
      <c r="BD134" s="165">
        <v>0.375</v>
      </c>
      <c r="BE134" s="165" t="s">
        <v>317</v>
      </c>
      <c r="BF134" s="165">
        <v>0.5714285714285714</v>
      </c>
    </row>
    <row r="135" spans="1:58" ht="18" customHeight="1" x14ac:dyDescent="0.25">
      <c r="A135" s="278" t="s">
        <v>0</v>
      </c>
      <c r="B135" s="74" t="s">
        <v>463</v>
      </c>
      <c r="C135" s="72" t="s">
        <v>79</v>
      </c>
      <c r="D135" s="155">
        <v>35</v>
      </c>
      <c r="E135" s="155">
        <v>60</v>
      </c>
      <c r="F135" s="155">
        <v>40</v>
      </c>
      <c r="G135" s="155">
        <v>25</v>
      </c>
      <c r="H135" s="155">
        <v>160</v>
      </c>
      <c r="J135" s="155">
        <v>18613</v>
      </c>
      <c r="K135" s="155">
        <v>15646</v>
      </c>
      <c r="L135" s="155">
        <v>11608</v>
      </c>
      <c r="M135" s="155">
        <v>14762</v>
      </c>
      <c r="N135" s="155">
        <v>60629</v>
      </c>
      <c r="O135" s="165">
        <v>1.8804061677322301E-3</v>
      </c>
      <c r="P135" s="165">
        <v>3.8348459670203248E-3</v>
      </c>
      <c r="Q135" s="165">
        <v>3.4458993797381117E-3</v>
      </c>
      <c r="R135" s="165">
        <v>1.6935374610486385E-3</v>
      </c>
      <c r="S135" s="165">
        <v>2.6390011380692407E-3</v>
      </c>
      <c r="U135" s="278" t="s">
        <v>0</v>
      </c>
      <c r="V135" s="74" t="s">
        <v>463</v>
      </c>
      <c r="W135" s="72" t="s">
        <v>79</v>
      </c>
      <c r="X135" s="177">
        <v>30</v>
      </c>
      <c r="Y135" s="177">
        <v>55</v>
      </c>
      <c r="Z135" s="177">
        <v>10</v>
      </c>
      <c r="AA135" s="177" t="s">
        <v>317</v>
      </c>
      <c r="AB135" s="177">
        <v>95</v>
      </c>
      <c r="AC135" s="40"/>
      <c r="AD135" s="172">
        <v>1.6117767151990544E-3</v>
      </c>
      <c r="AE135" s="172">
        <v>3.5152754697686311E-3</v>
      </c>
      <c r="AF135" s="172">
        <v>8.6147484493452793E-4</v>
      </c>
      <c r="AG135" s="172" t="s">
        <v>317</v>
      </c>
      <c r="AH135" s="172">
        <v>1.5669069257286117E-3</v>
      </c>
      <c r="AJ135" s="278" t="s">
        <v>0</v>
      </c>
      <c r="AK135" s="74" t="s">
        <v>463</v>
      </c>
      <c r="AL135" s="72" t="s">
        <v>79</v>
      </c>
      <c r="AM135" s="155" t="s">
        <v>317</v>
      </c>
      <c r="AN135" s="155">
        <v>10</v>
      </c>
      <c r="AO135" s="155">
        <v>30</v>
      </c>
      <c r="AP135" s="155">
        <v>20</v>
      </c>
      <c r="AQ135" s="155">
        <v>65</v>
      </c>
      <c r="AR135" s="87"/>
      <c r="AS135" s="172" t="s">
        <v>317</v>
      </c>
      <c r="AT135" s="172">
        <v>6.3914099450338747E-4</v>
      </c>
      <c r="AU135" s="172">
        <v>2.5844245348035839E-3</v>
      </c>
      <c r="AV135" s="172">
        <v>1.3548299688389107E-3</v>
      </c>
      <c r="AW135" s="172">
        <v>1.072094212340629E-3</v>
      </c>
      <c r="AY135" s="278" t="s">
        <v>0</v>
      </c>
      <c r="AZ135" s="74" t="s">
        <v>463</v>
      </c>
      <c r="BA135" s="72" t="s">
        <v>79</v>
      </c>
      <c r="BB135" s="165">
        <v>0.8571428571428571</v>
      </c>
      <c r="BC135" s="165">
        <v>0.91666666666666663</v>
      </c>
      <c r="BD135" s="165">
        <v>0.25</v>
      </c>
      <c r="BE135" s="165" t="s">
        <v>317</v>
      </c>
      <c r="BF135" s="165">
        <v>0.59375</v>
      </c>
    </row>
    <row r="136" spans="1:58" ht="18" customHeight="1" x14ac:dyDescent="0.25">
      <c r="A136" s="278" t="s">
        <v>0</v>
      </c>
      <c r="B136" s="74" t="s">
        <v>454</v>
      </c>
      <c r="C136" s="72" t="s">
        <v>10</v>
      </c>
      <c r="D136" s="155">
        <v>80</v>
      </c>
      <c r="E136" s="155">
        <v>110</v>
      </c>
      <c r="F136" s="155">
        <v>40</v>
      </c>
      <c r="G136" s="155">
        <v>35</v>
      </c>
      <c r="H136" s="155">
        <v>270</v>
      </c>
      <c r="I136" s="62"/>
      <c r="J136" s="155">
        <v>13364</v>
      </c>
      <c r="K136" s="155">
        <v>11668</v>
      </c>
      <c r="L136" s="155">
        <v>8319</v>
      </c>
      <c r="M136" s="155">
        <v>11300</v>
      </c>
      <c r="N136" s="155">
        <v>44651</v>
      </c>
      <c r="O136" s="165">
        <v>5.9862316671655197E-3</v>
      </c>
      <c r="P136" s="165">
        <v>9.4274940006856354E-3</v>
      </c>
      <c r="Q136" s="165">
        <v>4.8082702247866328E-3</v>
      </c>
      <c r="R136" s="165">
        <v>3.0973451327433628E-3</v>
      </c>
      <c r="S136" s="165">
        <v>6.0468970459788135E-3</v>
      </c>
      <c r="U136" s="278" t="s">
        <v>0</v>
      </c>
      <c r="V136" s="74" t="s">
        <v>454</v>
      </c>
      <c r="W136" s="72" t="s">
        <v>10</v>
      </c>
      <c r="X136" s="177">
        <v>75</v>
      </c>
      <c r="Y136" s="177">
        <v>105</v>
      </c>
      <c r="Z136" s="177">
        <v>20</v>
      </c>
      <c r="AA136" s="177">
        <v>10</v>
      </c>
      <c r="AB136" s="177">
        <v>210</v>
      </c>
      <c r="AC136" s="40"/>
      <c r="AD136" s="172">
        <v>5.6120921879676744E-3</v>
      </c>
      <c r="AE136" s="172">
        <v>8.9989715461090154E-3</v>
      </c>
      <c r="AF136" s="172">
        <v>2.4041351123933164E-3</v>
      </c>
      <c r="AG136" s="172">
        <v>8.8495575221238937E-4</v>
      </c>
      <c r="AH136" s="172">
        <v>4.7031421468724105E-3</v>
      </c>
      <c r="AJ136" s="278" t="s">
        <v>0</v>
      </c>
      <c r="AK136" s="74" t="s">
        <v>454</v>
      </c>
      <c r="AL136" s="72" t="s">
        <v>10</v>
      </c>
      <c r="AM136" s="155" t="s">
        <v>317</v>
      </c>
      <c r="AN136" s="155" t="s">
        <v>317</v>
      </c>
      <c r="AO136" s="155">
        <v>20</v>
      </c>
      <c r="AP136" s="155">
        <v>30</v>
      </c>
      <c r="AQ136" s="155">
        <v>60</v>
      </c>
      <c r="AR136" s="87"/>
      <c r="AS136" s="172" t="s">
        <v>317</v>
      </c>
      <c r="AT136" s="172" t="s">
        <v>317</v>
      </c>
      <c r="AU136" s="172">
        <v>2.4041351123933164E-3</v>
      </c>
      <c r="AV136" s="172">
        <v>2.6548672566371681E-3</v>
      </c>
      <c r="AW136" s="172">
        <v>1.343754899106403E-3</v>
      </c>
      <c r="AY136" s="278" t="s">
        <v>0</v>
      </c>
      <c r="AZ136" s="74" t="s">
        <v>454</v>
      </c>
      <c r="BA136" s="72" t="s">
        <v>10</v>
      </c>
      <c r="BB136" s="165">
        <v>0.9375</v>
      </c>
      <c r="BC136" s="165">
        <v>0.95454545454545459</v>
      </c>
      <c r="BD136" s="165">
        <v>0.5</v>
      </c>
      <c r="BE136" s="165">
        <v>0.2857142857142857</v>
      </c>
      <c r="BF136" s="165">
        <v>0.77777777777777779</v>
      </c>
    </row>
    <row r="137" spans="1:58" ht="8.25" customHeight="1" x14ac:dyDescent="0.25">
      <c r="A137" s="31"/>
      <c r="B137" s="73"/>
      <c r="C137" s="31"/>
      <c r="D137" s="158"/>
      <c r="E137" s="158"/>
      <c r="F137" s="158"/>
      <c r="G137" s="158"/>
      <c r="H137" s="179"/>
      <c r="J137" s="158"/>
      <c r="K137" s="158"/>
      <c r="L137" s="158"/>
      <c r="M137" s="158"/>
      <c r="N137" s="159"/>
      <c r="O137" s="170"/>
      <c r="P137" s="170"/>
      <c r="Q137" s="170"/>
      <c r="R137" s="170"/>
      <c r="S137" s="171"/>
      <c r="U137" s="31"/>
      <c r="V137" s="73"/>
      <c r="W137" s="31"/>
      <c r="X137" s="166"/>
      <c r="Y137" s="166"/>
      <c r="Z137" s="166"/>
      <c r="AA137" s="166"/>
      <c r="AB137" s="178"/>
      <c r="AC137" s="24"/>
      <c r="AD137" s="174"/>
      <c r="AE137" s="174"/>
      <c r="AF137" s="174"/>
      <c r="AG137" s="174"/>
      <c r="AH137" s="174"/>
      <c r="AJ137" s="31"/>
      <c r="AK137" s="73"/>
      <c r="AL137" s="31"/>
      <c r="AM137" s="158"/>
      <c r="AN137" s="158"/>
      <c r="AO137" s="158"/>
      <c r="AP137" s="158"/>
      <c r="AQ137" s="159"/>
      <c r="AR137" s="88"/>
      <c r="AS137" s="174"/>
      <c r="AT137" s="174"/>
      <c r="AU137" s="174"/>
      <c r="AV137" s="174"/>
      <c r="AW137" s="174"/>
      <c r="AY137" s="31"/>
      <c r="AZ137" s="73"/>
      <c r="BA137" s="31"/>
      <c r="BB137" s="158"/>
      <c r="BC137" s="158"/>
      <c r="BD137" s="184"/>
      <c r="BE137" s="177"/>
      <c r="BF137" s="185"/>
    </row>
    <row r="138" spans="1:58" ht="18" customHeight="1" x14ac:dyDescent="0.25">
      <c r="A138" s="278" t="s">
        <v>16</v>
      </c>
      <c r="B138" s="143" t="s">
        <v>478</v>
      </c>
      <c r="C138" s="72" t="s">
        <v>88</v>
      </c>
      <c r="D138" s="155">
        <v>10</v>
      </c>
      <c r="E138" s="155">
        <v>30</v>
      </c>
      <c r="F138" s="155">
        <v>55</v>
      </c>
      <c r="G138" s="155">
        <v>35</v>
      </c>
      <c r="H138" s="155">
        <v>125</v>
      </c>
      <c r="I138" s="62"/>
      <c r="J138" s="155">
        <v>9467</v>
      </c>
      <c r="K138" s="155">
        <v>8450</v>
      </c>
      <c r="L138" s="155">
        <v>6144</v>
      </c>
      <c r="M138" s="155">
        <v>7079</v>
      </c>
      <c r="N138" s="155">
        <v>31140</v>
      </c>
      <c r="O138" s="165">
        <v>1.0563008344776593E-3</v>
      </c>
      <c r="P138" s="165">
        <v>3.5502958579881655E-3</v>
      </c>
      <c r="Q138" s="165">
        <v>8.9518229166666661E-3</v>
      </c>
      <c r="R138" s="165">
        <v>4.9442011583556997E-3</v>
      </c>
      <c r="S138" s="165">
        <v>4.0141297366730897E-3</v>
      </c>
      <c r="U138" s="278" t="s">
        <v>16</v>
      </c>
      <c r="V138" s="143" t="s">
        <v>478</v>
      </c>
      <c r="W138" s="72" t="s">
        <v>88</v>
      </c>
      <c r="X138" s="177" t="s">
        <v>317</v>
      </c>
      <c r="Y138" s="177">
        <v>25</v>
      </c>
      <c r="Z138" s="177">
        <v>25</v>
      </c>
      <c r="AA138" s="177">
        <v>10</v>
      </c>
      <c r="AB138" s="177">
        <v>65</v>
      </c>
      <c r="AC138" s="40"/>
      <c r="AD138" s="172" t="s">
        <v>317</v>
      </c>
      <c r="AE138" s="172">
        <v>2.9585798816568047E-3</v>
      </c>
      <c r="AF138" s="172">
        <v>4.069010416666667E-3</v>
      </c>
      <c r="AG138" s="172">
        <v>1.4126289023873428E-3</v>
      </c>
      <c r="AH138" s="172">
        <v>2.0873474630700066E-3</v>
      </c>
      <c r="AJ138" s="278" t="s">
        <v>16</v>
      </c>
      <c r="AK138" s="143" t="s">
        <v>478</v>
      </c>
      <c r="AL138" s="72" t="s">
        <v>88</v>
      </c>
      <c r="AM138" s="155" t="s">
        <v>317</v>
      </c>
      <c r="AN138" s="155" t="s">
        <v>317</v>
      </c>
      <c r="AO138" s="155">
        <v>30</v>
      </c>
      <c r="AP138" s="155">
        <v>25</v>
      </c>
      <c r="AQ138" s="155">
        <v>60</v>
      </c>
      <c r="AR138" s="87"/>
      <c r="AS138" s="172" t="s">
        <v>317</v>
      </c>
      <c r="AT138" s="172" t="s">
        <v>317</v>
      </c>
      <c r="AU138" s="172">
        <v>4.8828125E-3</v>
      </c>
      <c r="AV138" s="172">
        <v>3.5315722559683569E-3</v>
      </c>
      <c r="AW138" s="172">
        <v>1.9267822736030828E-3</v>
      </c>
      <c r="AY138" s="278" t="s">
        <v>16</v>
      </c>
      <c r="AZ138" s="143" t="s">
        <v>478</v>
      </c>
      <c r="BA138" s="72" t="s">
        <v>88</v>
      </c>
      <c r="BB138" s="165" t="s">
        <v>317</v>
      </c>
      <c r="BC138" s="165">
        <v>0.83333333333333337</v>
      </c>
      <c r="BD138" s="165">
        <v>0.45454545454545453</v>
      </c>
      <c r="BE138" s="165">
        <v>0.2857142857142857</v>
      </c>
      <c r="BF138" s="165">
        <v>0.52</v>
      </c>
    </row>
    <row r="139" spans="1:58" ht="18" customHeight="1" x14ac:dyDescent="0.25">
      <c r="A139" s="278" t="s">
        <v>16</v>
      </c>
      <c r="B139" s="143" t="s">
        <v>498</v>
      </c>
      <c r="C139" s="72" t="s">
        <v>20</v>
      </c>
      <c r="D139" s="155">
        <v>10</v>
      </c>
      <c r="E139" s="155">
        <v>40</v>
      </c>
      <c r="F139" s="155">
        <v>55</v>
      </c>
      <c r="G139" s="155">
        <v>40</v>
      </c>
      <c r="H139" s="155">
        <v>140</v>
      </c>
      <c r="I139" s="62"/>
      <c r="J139" s="155">
        <v>14881</v>
      </c>
      <c r="K139" s="155">
        <v>12959</v>
      </c>
      <c r="L139" s="155">
        <v>9549</v>
      </c>
      <c r="M139" s="155">
        <v>11612</v>
      </c>
      <c r="N139" s="155">
        <v>49001</v>
      </c>
      <c r="O139" s="165">
        <v>6.7199784960688129E-4</v>
      </c>
      <c r="P139" s="165">
        <v>3.0866579211358902E-3</v>
      </c>
      <c r="Q139" s="165">
        <v>5.7597654204628755E-3</v>
      </c>
      <c r="R139" s="165">
        <v>3.4447123665173958E-3</v>
      </c>
      <c r="S139" s="165">
        <v>2.8570845492949123E-3</v>
      </c>
      <c r="U139" s="278" t="s">
        <v>16</v>
      </c>
      <c r="V139" s="143" t="s">
        <v>498</v>
      </c>
      <c r="W139" s="72" t="s">
        <v>20</v>
      </c>
      <c r="X139" s="177">
        <v>10</v>
      </c>
      <c r="Y139" s="177">
        <v>30</v>
      </c>
      <c r="Z139" s="177">
        <v>25</v>
      </c>
      <c r="AA139" s="177" t="s">
        <v>317</v>
      </c>
      <c r="AB139" s="177">
        <v>75</v>
      </c>
      <c r="AC139" s="40"/>
      <c r="AD139" s="172">
        <v>6.7199784960688129E-4</v>
      </c>
      <c r="AE139" s="172">
        <v>2.3149934408519175E-3</v>
      </c>
      <c r="AF139" s="172">
        <v>2.6180751911194888E-3</v>
      </c>
      <c r="AG139" s="172" t="s">
        <v>317</v>
      </c>
      <c r="AH139" s="172">
        <v>1.5305810085508458E-3</v>
      </c>
      <c r="AJ139" s="278" t="s">
        <v>16</v>
      </c>
      <c r="AK139" s="143" t="s">
        <v>498</v>
      </c>
      <c r="AL139" s="72" t="s">
        <v>20</v>
      </c>
      <c r="AM139" s="155" t="s">
        <v>317</v>
      </c>
      <c r="AN139" s="155" t="s">
        <v>317</v>
      </c>
      <c r="AO139" s="155">
        <v>25</v>
      </c>
      <c r="AP139" s="155">
        <v>30</v>
      </c>
      <c r="AQ139" s="155">
        <v>65</v>
      </c>
      <c r="AR139" s="87"/>
      <c r="AS139" s="172" t="s">
        <v>317</v>
      </c>
      <c r="AT139" s="172" t="s">
        <v>317</v>
      </c>
      <c r="AU139" s="172">
        <v>2.6180751911194888E-3</v>
      </c>
      <c r="AV139" s="172">
        <v>2.583534274888047E-3</v>
      </c>
      <c r="AW139" s="172">
        <v>1.3265035407440664E-3</v>
      </c>
      <c r="AY139" s="278" t="s">
        <v>16</v>
      </c>
      <c r="AZ139" s="143" t="s">
        <v>498</v>
      </c>
      <c r="BA139" s="72" t="s">
        <v>20</v>
      </c>
      <c r="BB139" s="165">
        <v>1</v>
      </c>
      <c r="BC139" s="165">
        <v>0.75</v>
      </c>
      <c r="BD139" s="165">
        <v>0.45454545454545453</v>
      </c>
      <c r="BE139" s="165" t="s">
        <v>317</v>
      </c>
      <c r="BF139" s="165">
        <v>0.5357142857142857</v>
      </c>
    </row>
    <row r="140" spans="1:58" ht="18" customHeight="1" x14ac:dyDescent="0.25">
      <c r="A140" s="278" t="s">
        <v>16</v>
      </c>
      <c r="B140" s="143" t="s">
        <v>466</v>
      </c>
      <c r="C140" s="72" t="s">
        <v>90</v>
      </c>
      <c r="D140" s="155">
        <v>135</v>
      </c>
      <c r="E140" s="155">
        <v>190</v>
      </c>
      <c r="F140" s="155">
        <v>55</v>
      </c>
      <c r="G140" s="155">
        <v>60</v>
      </c>
      <c r="H140" s="155">
        <v>435</v>
      </c>
      <c r="I140" s="62"/>
      <c r="J140" s="155">
        <v>13151</v>
      </c>
      <c r="K140" s="155">
        <v>11108</v>
      </c>
      <c r="L140" s="155">
        <v>8356</v>
      </c>
      <c r="M140" s="155">
        <v>9769</v>
      </c>
      <c r="N140" s="155">
        <v>42384</v>
      </c>
      <c r="O140" s="165">
        <v>1.026537905862672E-2</v>
      </c>
      <c r="P140" s="165">
        <v>1.7104789341015485E-2</v>
      </c>
      <c r="Q140" s="165">
        <v>6.5820966969842029E-3</v>
      </c>
      <c r="R140" s="165">
        <v>6.1418773671819017E-3</v>
      </c>
      <c r="S140" s="165">
        <v>1.026330690826727E-2</v>
      </c>
      <c r="U140" s="278" t="s">
        <v>16</v>
      </c>
      <c r="V140" s="143" t="s">
        <v>466</v>
      </c>
      <c r="W140" s="72" t="s">
        <v>90</v>
      </c>
      <c r="X140" s="177">
        <v>125</v>
      </c>
      <c r="Y140" s="177">
        <v>180</v>
      </c>
      <c r="Z140" s="177">
        <v>20</v>
      </c>
      <c r="AA140" s="177">
        <v>15</v>
      </c>
      <c r="AB140" s="177">
        <v>345</v>
      </c>
      <c r="AC140" s="40"/>
      <c r="AD140" s="172">
        <v>9.5049806098395553E-3</v>
      </c>
      <c r="AE140" s="172">
        <v>1.620453727043572E-2</v>
      </c>
      <c r="AF140" s="172">
        <v>2.3934897079942556E-3</v>
      </c>
      <c r="AG140" s="172">
        <v>1.5354693417954754E-3</v>
      </c>
      <c r="AH140" s="172">
        <v>8.1398640996602489E-3</v>
      </c>
      <c r="AJ140" s="278" t="s">
        <v>16</v>
      </c>
      <c r="AK140" s="143" t="s">
        <v>466</v>
      </c>
      <c r="AL140" s="72" t="s">
        <v>90</v>
      </c>
      <c r="AM140" s="155">
        <v>10</v>
      </c>
      <c r="AN140" s="155">
        <v>10</v>
      </c>
      <c r="AO140" s="155">
        <v>35</v>
      </c>
      <c r="AP140" s="155">
        <v>40</v>
      </c>
      <c r="AQ140" s="155">
        <v>90</v>
      </c>
      <c r="AR140" s="87"/>
      <c r="AS140" s="172">
        <v>7.6039844878716446E-4</v>
      </c>
      <c r="AT140" s="172">
        <v>9.0025207057976234E-4</v>
      </c>
      <c r="AU140" s="172">
        <v>4.1886069889899473E-3</v>
      </c>
      <c r="AV140" s="172">
        <v>4.0945849114546011E-3</v>
      </c>
      <c r="AW140" s="172">
        <v>2.1234428086070213E-3</v>
      </c>
      <c r="AY140" s="278" t="s">
        <v>16</v>
      </c>
      <c r="AZ140" s="143" t="s">
        <v>466</v>
      </c>
      <c r="BA140" s="72" t="s">
        <v>90</v>
      </c>
      <c r="BB140" s="165">
        <v>0.92592592592592593</v>
      </c>
      <c r="BC140" s="165">
        <v>0.94736842105263153</v>
      </c>
      <c r="BD140" s="165">
        <v>0.36363636363636365</v>
      </c>
      <c r="BE140" s="165">
        <v>0.25</v>
      </c>
      <c r="BF140" s="165">
        <v>0.7931034482758621</v>
      </c>
    </row>
    <row r="141" spans="1:58" ht="18" customHeight="1" x14ac:dyDescent="0.25">
      <c r="A141" s="278" t="s">
        <v>16</v>
      </c>
      <c r="B141" s="143" t="s">
        <v>467</v>
      </c>
      <c r="C141" s="72" t="s">
        <v>19</v>
      </c>
      <c r="D141" s="155">
        <v>110</v>
      </c>
      <c r="E141" s="155">
        <v>155</v>
      </c>
      <c r="F141" s="155">
        <v>60</v>
      </c>
      <c r="G141" s="155">
        <v>55</v>
      </c>
      <c r="H141" s="155">
        <v>380</v>
      </c>
      <c r="I141" s="62"/>
      <c r="J141" s="155">
        <v>10246</v>
      </c>
      <c r="K141" s="155">
        <v>7974</v>
      </c>
      <c r="L141" s="155">
        <v>6012</v>
      </c>
      <c r="M141" s="155">
        <v>7596</v>
      </c>
      <c r="N141" s="155">
        <v>31828</v>
      </c>
      <c r="O141" s="165">
        <v>1.073589693538942E-2</v>
      </c>
      <c r="P141" s="165">
        <v>1.9438174065713569E-2</v>
      </c>
      <c r="Q141" s="165">
        <v>9.9800399201596807E-3</v>
      </c>
      <c r="R141" s="165">
        <v>7.2406529752501317E-3</v>
      </c>
      <c r="S141" s="165">
        <v>1.1939173055171547E-2</v>
      </c>
      <c r="U141" s="278" t="s">
        <v>16</v>
      </c>
      <c r="V141" s="143" t="s">
        <v>467</v>
      </c>
      <c r="W141" s="72" t="s">
        <v>19</v>
      </c>
      <c r="X141" s="177">
        <v>110</v>
      </c>
      <c r="Y141" s="177">
        <v>150</v>
      </c>
      <c r="Z141" s="177">
        <v>30</v>
      </c>
      <c r="AA141" s="177">
        <v>15</v>
      </c>
      <c r="AB141" s="177">
        <v>310</v>
      </c>
      <c r="AC141" s="40"/>
      <c r="AD141" s="172">
        <v>1.073589693538942E-2</v>
      </c>
      <c r="AE141" s="172">
        <v>1.8811136192626036E-2</v>
      </c>
      <c r="AF141" s="172">
        <v>4.9900199600798403E-3</v>
      </c>
      <c r="AG141" s="172">
        <v>1.9747235387045812E-3</v>
      </c>
      <c r="AH141" s="172">
        <v>9.7398517029031045E-3</v>
      </c>
      <c r="AJ141" s="278" t="s">
        <v>16</v>
      </c>
      <c r="AK141" s="143" t="s">
        <v>467</v>
      </c>
      <c r="AL141" s="72" t="s">
        <v>19</v>
      </c>
      <c r="AM141" s="155" t="s">
        <v>317</v>
      </c>
      <c r="AN141" s="155" t="s">
        <v>317</v>
      </c>
      <c r="AO141" s="155">
        <v>30</v>
      </c>
      <c r="AP141" s="155">
        <v>40</v>
      </c>
      <c r="AQ141" s="155">
        <v>75</v>
      </c>
      <c r="AR141" s="87"/>
      <c r="AS141" s="172" t="s">
        <v>317</v>
      </c>
      <c r="AT141" s="172" t="s">
        <v>317</v>
      </c>
      <c r="AU141" s="172">
        <v>4.9900199600798403E-3</v>
      </c>
      <c r="AV141" s="172">
        <v>5.2659294365455505E-3</v>
      </c>
      <c r="AW141" s="172">
        <v>2.3564157345733316E-3</v>
      </c>
      <c r="AY141" s="278" t="s">
        <v>16</v>
      </c>
      <c r="AZ141" s="143" t="s">
        <v>467</v>
      </c>
      <c r="BA141" s="72" t="s">
        <v>19</v>
      </c>
      <c r="BB141" s="165">
        <v>1</v>
      </c>
      <c r="BC141" s="165">
        <v>0.967741935483871</v>
      </c>
      <c r="BD141" s="165">
        <v>0.5</v>
      </c>
      <c r="BE141" s="165">
        <v>0.27272727272727271</v>
      </c>
      <c r="BF141" s="165">
        <v>0.81578947368421051</v>
      </c>
    </row>
    <row r="142" spans="1:58" ht="18" customHeight="1" x14ac:dyDescent="0.25">
      <c r="A142" s="278" t="s">
        <v>16</v>
      </c>
      <c r="B142" s="143" t="s">
        <v>472</v>
      </c>
      <c r="C142" s="72" t="s">
        <v>87</v>
      </c>
      <c r="D142" s="155">
        <v>30</v>
      </c>
      <c r="E142" s="155">
        <v>90</v>
      </c>
      <c r="F142" s="155">
        <v>110</v>
      </c>
      <c r="G142" s="155">
        <v>50</v>
      </c>
      <c r="H142" s="155">
        <v>280</v>
      </c>
      <c r="I142" s="62"/>
      <c r="J142" s="155">
        <v>24691</v>
      </c>
      <c r="K142" s="155">
        <v>21890</v>
      </c>
      <c r="L142" s="155">
        <v>16884</v>
      </c>
      <c r="M142" s="155">
        <v>19740</v>
      </c>
      <c r="N142" s="155">
        <v>83205</v>
      </c>
      <c r="O142" s="165">
        <v>1.2150176177554576E-3</v>
      </c>
      <c r="P142" s="165">
        <v>4.1114664230242123E-3</v>
      </c>
      <c r="Q142" s="165">
        <v>6.5150438284766639E-3</v>
      </c>
      <c r="R142" s="165">
        <v>2.5329280648429585E-3</v>
      </c>
      <c r="S142" s="165">
        <v>3.3651823808665345E-3</v>
      </c>
      <c r="U142" s="278" t="s">
        <v>16</v>
      </c>
      <c r="V142" s="143" t="s">
        <v>472</v>
      </c>
      <c r="W142" s="72" t="s">
        <v>87</v>
      </c>
      <c r="X142" s="177">
        <v>25</v>
      </c>
      <c r="Y142" s="177">
        <v>65</v>
      </c>
      <c r="Z142" s="177">
        <v>20</v>
      </c>
      <c r="AA142" s="177">
        <v>15</v>
      </c>
      <c r="AB142" s="177">
        <v>125</v>
      </c>
      <c r="AC142" s="40"/>
      <c r="AD142" s="172">
        <v>1.0125146814628813E-3</v>
      </c>
      <c r="AE142" s="172">
        <v>2.9693924166285975E-3</v>
      </c>
      <c r="AF142" s="172">
        <v>1.1845534233593934E-3</v>
      </c>
      <c r="AG142" s="172">
        <v>7.5987841945288754E-4</v>
      </c>
      <c r="AH142" s="172">
        <v>1.5023135628868458E-3</v>
      </c>
      <c r="AJ142" s="278" t="s">
        <v>16</v>
      </c>
      <c r="AK142" s="143" t="s">
        <v>472</v>
      </c>
      <c r="AL142" s="72" t="s">
        <v>87</v>
      </c>
      <c r="AM142" s="155" t="s">
        <v>317</v>
      </c>
      <c r="AN142" s="155">
        <v>25</v>
      </c>
      <c r="AO142" s="155">
        <v>90</v>
      </c>
      <c r="AP142" s="155">
        <v>35</v>
      </c>
      <c r="AQ142" s="155">
        <v>155</v>
      </c>
      <c r="AR142" s="87"/>
      <c r="AS142" s="172" t="s">
        <v>317</v>
      </c>
      <c r="AT142" s="172">
        <v>1.1420740063956144E-3</v>
      </c>
      <c r="AU142" s="172">
        <v>5.3304904051172707E-3</v>
      </c>
      <c r="AV142" s="172">
        <v>1.7730496453900709E-3</v>
      </c>
      <c r="AW142" s="172">
        <v>1.8628688179796887E-3</v>
      </c>
      <c r="AY142" s="278" t="s">
        <v>16</v>
      </c>
      <c r="AZ142" s="143" t="s">
        <v>472</v>
      </c>
      <c r="BA142" s="72" t="s">
        <v>87</v>
      </c>
      <c r="BB142" s="165">
        <v>0.83333333333333337</v>
      </c>
      <c r="BC142" s="165">
        <v>0.72222222222222221</v>
      </c>
      <c r="BD142" s="165">
        <v>0.18181818181818182</v>
      </c>
      <c r="BE142" s="165">
        <v>0.3</v>
      </c>
      <c r="BF142" s="165">
        <v>0.44642857142857145</v>
      </c>
    </row>
    <row r="143" spans="1:58" ht="18" customHeight="1" x14ac:dyDescent="0.25">
      <c r="A143" s="278" t="s">
        <v>16</v>
      </c>
      <c r="B143" s="143" t="s">
        <v>473</v>
      </c>
      <c r="C143" s="72" t="s">
        <v>89</v>
      </c>
      <c r="D143" s="155">
        <v>25</v>
      </c>
      <c r="E143" s="155">
        <v>55</v>
      </c>
      <c r="F143" s="155">
        <v>105</v>
      </c>
      <c r="G143" s="155">
        <v>60</v>
      </c>
      <c r="H143" s="155">
        <v>250</v>
      </c>
      <c r="I143" s="62"/>
      <c r="J143" s="155">
        <v>22811</v>
      </c>
      <c r="K143" s="155">
        <v>19197</v>
      </c>
      <c r="L143" s="155">
        <v>14671</v>
      </c>
      <c r="M143" s="155">
        <v>18359</v>
      </c>
      <c r="N143" s="155">
        <v>75038</v>
      </c>
      <c r="O143" s="165">
        <v>1.0959624742448819E-3</v>
      </c>
      <c r="P143" s="165">
        <v>2.8650309944262126E-3</v>
      </c>
      <c r="Q143" s="165">
        <v>7.1569763478972126E-3</v>
      </c>
      <c r="R143" s="165">
        <v>3.2681518601231003E-3</v>
      </c>
      <c r="S143" s="165">
        <v>3.331645299714811E-3</v>
      </c>
      <c r="U143" s="278" t="s">
        <v>16</v>
      </c>
      <c r="V143" s="143" t="s">
        <v>473</v>
      </c>
      <c r="W143" s="72" t="s">
        <v>89</v>
      </c>
      <c r="X143" s="177">
        <v>20</v>
      </c>
      <c r="Y143" s="177">
        <v>40</v>
      </c>
      <c r="Z143" s="177">
        <v>25</v>
      </c>
      <c r="AA143" s="177">
        <v>20</v>
      </c>
      <c r="AB143" s="177">
        <v>105</v>
      </c>
      <c r="AC143" s="40"/>
      <c r="AD143" s="172">
        <v>8.7676997939590553E-4</v>
      </c>
      <c r="AE143" s="172">
        <v>2.0836589050372456E-3</v>
      </c>
      <c r="AF143" s="172">
        <v>1.7040419875945744E-3</v>
      </c>
      <c r="AG143" s="172">
        <v>1.0893839533743668E-3</v>
      </c>
      <c r="AH143" s="172">
        <v>1.3992910258802207E-3</v>
      </c>
      <c r="AJ143" s="278" t="s">
        <v>16</v>
      </c>
      <c r="AK143" s="143" t="s">
        <v>473</v>
      </c>
      <c r="AL143" s="72" t="s">
        <v>89</v>
      </c>
      <c r="AM143" s="155" t="s">
        <v>317</v>
      </c>
      <c r="AN143" s="155">
        <v>15</v>
      </c>
      <c r="AO143" s="155">
        <v>80</v>
      </c>
      <c r="AP143" s="155">
        <v>40</v>
      </c>
      <c r="AQ143" s="155">
        <v>145</v>
      </c>
      <c r="AR143" s="87"/>
      <c r="AS143" s="172" t="s">
        <v>317</v>
      </c>
      <c r="AT143" s="172">
        <v>7.8137208938896705E-4</v>
      </c>
      <c r="AU143" s="172">
        <v>5.452934360302638E-3</v>
      </c>
      <c r="AV143" s="172">
        <v>2.1787679067487337E-3</v>
      </c>
      <c r="AW143" s="172">
        <v>1.9323542738345905E-3</v>
      </c>
      <c r="AY143" s="278" t="s">
        <v>16</v>
      </c>
      <c r="AZ143" s="143" t="s">
        <v>473</v>
      </c>
      <c r="BA143" s="72" t="s">
        <v>89</v>
      </c>
      <c r="BB143" s="165">
        <v>0.8</v>
      </c>
      <c r="BC143" s="165">
        <v>0.72727272727272729</v>
      </c>
      <c r="BD143" s="165">
        <v>0.23809523809523808</v>
      </c>
      <c r="BE143" s="165">
        <v>0.33333333333333331</v>
      </c>
      <c r="BF143" s="165">
        <v>0.42</v>
      </c>
    </row>
    <row r="144" spans="1:58" ht="18" customHeight="1" x14ac:dyDescent="0.25">
      <c r="A144" s="278" t="s">
        <v>16</v>
      </c>
      <c r="B144" s="143" t="s">
        <v>464</v>
      </c>
      <c r="C144" s="72" t="s">
        <v>91</v>
      </c>
      <c r="D144" s="155" t="s">
        <v>317</v>
      </c>
      <c r="E144" s="155">
        <v>15</v>
      </c>
      <c r="F144" s="155">
        <v>15</v>
      </c>
      <c r="G144" s="155" t="s">
        <v>317</v>
      </c>
      <c r="H144" s="155">
        <v>40</v>
      </c>
      <c r="I144" s="62"/>
      <c r="J144" s="155">
        <v>5668</v>
      </c>
      <c r="K144" s="155">
        <v>5338</v>
      </c>
      <c r="L144" s="155">
        <v>3993</v>
      </c>
      <c r="M144" s="155">
        <v>5000</v>
      </c>
      <c r="N144" s="155">
        <v>19999</v>
      </c>
      <c r="O144" s="165" t="s">
        <v>317</v>
      </c>
      <c r="P144" s="165">
        <v>2.8100412139378042E-3</v>
      </c>
      <c r="Q144" s="165">
        <v>3.7565740045078888E-3</v>
      </c>
      <c r="R144" s="165" t="s">
        <v>317</v>
      </c>
      <c r="S144" s="165">
        <v>2.0001000050002501E-3</v>
      </c>
      <c r="U144" s="278" t="s">
        <v>16</v>
      </c>
      <c r="V144" s="143" t="s">
        <v>464</v>
      </c>
      <c r="W144" s="72" t="s">
        <v>91</v>
      </c>
      <c r="X144" s="177" t="s">
        <v>317</v>
      </c>
      <c r="Y144" s="177">
        <v>10</v>
      </c>
      <c r="Z144" s="177" t="s">
        <v>317</v>
      </c>
      <c r="AA144" s="177" t="s">
        <v>317</v>
      </c>
      <c r="AB144" s="177">
        <v>20</v>
      </c>
      <c r="AC144" s="40"/>
      <c r="AD144" s="172" t="s">
        <v>317</v>
      </c>
      <c r="AE144" s="172">
        <v>1.8733608092918695E-3</v>
      </c>
      <c r="AF144" s="172" t="s">
        <v>317</v>
      </c>
      <c r="AG144" s="172" t="s">
        <v>317</v>
      </c>
      <c r="AH144" s="172">
        <v>1.000050002500125E-3</v>
      </c>
      <c r="AJ144" s="278" t="s">
        <v>16</v>
      </c>
      <c r="AK144" s="143" t="s">
        <v>464</v>
      </c>
      <c r="AL144" s="72" t="s">
        <v>91</v>
      </c>
      <c r="AM144" s="155" t="s">
        <v>317</v>
      </c>
      <c r="AN144" s="155" t="s">
        <v>317</v>
      </c>
      <c r="AO144" s="155">
        <v>10</v>
      </c>
      <c r="AP144" s="155" t="s">
        <v>317</v>
      </c>
      <c r="AQ144" s="155">
        <v>20</v>
      </c>
      <c r="AR144" s="87"/>
      <c r="AS144" s="172" t="s">
        <v>317</v>
      </c>
      <c r="AT144" s="172" t="s">
        <v>317</v>
      </c>
      <c r="AU144" s="172">
        <v>2.5043826696719259E-3</v>
      </c>
      <c r="AV144" s="172" t="s">
        <v>317</v>
      </c>
      <c r="AW144" s="172">
        <v>1.000050002500125E-3</v>
      </c>
      <c r="AY144" s="278" t="s">
        <v>16</v>
      </c>
      <c r="AZ144" s="143" t="s">
        <v>464</v>
      </c>
      <c r="BA144" s="72" t="s">
        <v>91</v>
      </c>
      <c r="BB144" s="165" t="s">
        <v>317</v>
      </c>
      <c r="BC144" s="165">
        <v>0.66666666666666663</v>
      </c>
      <c r="BD144" s="165" t="s">
        <v>317</v>
      </c>
      <c r="BE144" s="165" t="s">
        <v>317</v>
      </c>
      <c r="BF144" s="165">
        <v>0.5</v>
      </c>
    </row>
    <row r="145" spans="1:58" ht="18" customHeight="1" x14ac:dyDescent="0.25">
      <c r="A145" s="278" t="s">
        <v>16</v>
      </c>
      <c r="B145" s="143" t="s">
        <v>465</v>
      </c>
      <c r="C145" s="72" t="s">
        <v>92</v>
      </c>
      <c r="D145" s="155" t="s">
        <v>317</v>
      </c>
      <c r="E145" s="155" t="s">
        <v>317</v>
      </c>
      <c r="F145" s="155" t="s">
        <v>317</v>
      </c>
      <c r="G145" s="155">
        <v>15</v>
      </c>
      <c r="H145" s="155">
        <v>20</v>
      </c>
      <c r="I145" s="62"/>
      <c r="J145" s="155">
        <v>4488</v>
      </c>
      <c r="K145" s="155">
        <v>3697</v>
      </c>
      <c r="L145" s="155">
        <v>2849</v>
      </c>
      <c r="M145" s="155">
        <v>3684</v>
      </c>
      <c r="N145" s="155">
        <v>14718</v>
      </c>
      <c r="O145" s="165" t="s">
        <v>317</v>
      </c>
      <c r="P145" s="165" t="s">
        <v>317</v>
      </c>
      <c r="Q145" s="165" t="s">
        <v>317</v>
      </c>
      <c r="R145" s="165">
        <v>4.0716612377850164E-3</v>
      </c>
      <c r="S145" s="165">
        <v>1.3588802826470989E-3</v>
      </c>
      <c r="U145" s="278" t="s">
        <v>16</v>
      </c>
      <c r="V145" s="143" t="s">
        <v>465</v>
      </c>
      <c r="W145" s="72" t="s">
        <v>92</v>
      </c>
      <c r="X145" s="177" t="s">
        <v>317</v>
      </c>
      <c r="Y145" s="177" t="s">
        <v>317</v>
      </c>
      <c r="Z145" s="177" t="s">
        <v>317</v>
      </c>
      <c r="AA145" s="177" t="s">
        <v>317</v>
      </c>
      <c r="AB145" s="177" t="s">
        <v>317</v>
      </c>
      <c r="AC145" s="40"/>
      <c r="AD145" s="172" t="s">
        <v>317</v>
      </c>
      <c r="AE145" s="172" t="s">
        <v>317</v>
      </c>
      <c r="AF145" s="172" t="s">
        <v>317</v>
      </c>
      <c r="AG145" s="172" t="s">
        <v>317</v>
      </c>
      <c r="AH145" s="172" t="s">
        <v>317</v>
      </c>
      <c r="AJ145" s="278" t="s">
        <v>16</v>
      </c>
      <c r="AK145" s="143" t="s">
        <v>465</v>
      </c>
      <c r="AL145" s="72" t="s">
        <v>92</v>
      </c>
      <c r="AM145" s="155" t="s">
        <v>317</v>
      </c>
      <c r="AN145" s="155" t="s">
        <v>317</v>
      </c>
      <c r="AO145" s="155" t="s">
        <v>317</v>
      </c>
      <c r="AP145" s="155">
        <v>10</v>
      </c>
      <c r="AQ145" s="155">
        <v>15</v>
      </c>
      <c r="AR145" s="87"/>
      <c r="AS145" s="172" t="s">
        <v>317</v>
      </c>
      <c r="AT145" s="172" t="s">
        <v>317</v>
      </c>
      <c r="AU145" s="172" t="s">
        <v>317</v>
      </c>
      <c r="AV145" s="172">
        <v>2.7144408251900108E-3</v>
      </c>
      <c r="AW145" s="172">
        <v>1.0191602119853241E-3</v>
      </c>
      <c r="AY145" s="278" t="s">
        <v>16</v>
      </c>
      <c r="AZ145" s="143" t="s">
        <v>465</v>
      </c>
      <c r="BA145" s="72" t="s">
        <v>92</v>
      </c>
      <c r="BB145" s="165" t="s">
        <v>317</v>
      </c>
      <c r="BC145" s="165" t="s">
        <v>317</v>
      </c>
      <c r="BD145" s="165" t="s">
        <v>317</v>
      </c>
      <c r="BE145" s="165" t="s">
        <v>317</v>
      </c>
      <c r="BF145" s="165" t="s">
        <v>317</v>
      </c>
    </row>
    <row r="146" spans="1:58" ht="18" customHeight="1" x14ac:dyDescent="0.25">
      <c r="A146" s="278" t="s">
        <v>16</v>
      </c>
      <c r="B146" s="143" t="s">
        <v>471</v>
      </c>
      <c r="C146" s="72" t="s">
        <v>93</v>
      </c>
      <c r="D146" s="155" t="s">
        <v>317</v>
      </c>
      <c r="E146" s="155" t="s">
        <v>317</v>
      </c>
      <c r="F146" s="155">
        <v>15</v>
      </c>
      <c r="G146" s="155">
        <v>15</v>
      </c>
      <c r="H146" s="155">
        <v>40</v>
      </c>
      <c r="I146" s="62"/>
      <c r="J146" s="155">
        <v>7386</v>
      </c>
      <c r="K146" s="155">
        <v>6117</v>
      </c>
      <c r="L146" s="155">
        <v>4647</v>
      </c>
      <c r="M146" s="155">
        <v>5492</v>
      </c>
      <c r="N146" s="155">
        <v>23642</v>
      </c>
      <c r="O146" s="165" t="s">
        <v>317</v>
      </c>
      <c r="P146" s="165" t="s">
        <v>317</v>
      </c>
      <c r="Q146" s="165">
        <v>3.2278889606197547E-3</v>
      </c>
      <c r="R146" s="165">
        <v>2.7312454479242534E-3</v>
      </c>
      <c r="S146" s="165">
        <v>1.6919042382201167E-3</v>
      </c>
      <c r="U146" s="278" t="s">
        <v>16</v>
      </c>
      <c r="V146" s="143" t="s">
        <v>471</v>
      </c>
      <c r="W146" s="72" t="s">
        <v>93</v>
      </c>
      <c r="X146" s="177" t="s">
        <v>317</v>
      </c>
      <c r="Y146" s="177" t="s">
        <v>317</v>
      </c>
      <c r="Z146" s="177" t="s">
        <v>317</v>
      </c>
      <c r="AA146" s="177" t="s">
        <v>317</v>
      </c>
      <c r="AB146" s="177" t="s">
        <v>317</v>
      </c>
      <c r="AC146" s="40"/>
      <c r="AD146" s="172" t="s">
        <v>317</v>
      </c>
      <c r="AE146" s="172" t="s">
        <v>317</v>
      </c>
      <c r="AF146" s="172" t="s">
        <v>317</v>
      </c>
      <c r="AG146" s="172" t="s">
        <v>317</v>
      </c>
      <c r="AH146" s="172" t="s">
        <v>317</v>
      </c>
      <c r="AJ146" s="278" t="s">
        <v>16</v>
      </c>
      <c r="AK146" s="143" t="s">
        <v>471</v>
      </c>
      <c r="AL146" s="72" t="s">
        <v>93</v>
      </c>
      <c r="AM146" s="155" t="s">
        <v>317</v>
      </c>
      <c r="AN146" s="155" t="s">
        <v>317</v>
      </c>
      <c r="AO146" s="155">
        <v>10</v>
      </c>
      <c r="AP146" s="155">
        <v>15</v>
      </c>
      <c r="AQ146" s="155">
        <v>35</v>
      </c>
      <c r="AR146" s="87"/>
      <c r="AS146" s="172" t="s">
        <v>317</v>
      </c>
      <c r="AT146" s="172" t="s">
        <v>317</v>
      </c>
      <c r="AU146" s="172">
        <v>2.151925973746503E-3</v>
      </c>
      <c r="AV146" s="172">
        <v>2.7312454479242534E-3</v>
      </c>
      <c r="AW146" s="172">
        <v>1.4804162084426022E-3</v>
      </c>
      <c r="AY146" s="278" t="s">
        <v>16</v>
      </c>
      <c r="AZ146" s="143" t="s">
        <v>471</v>
      </c>
      <c r="BA146" s="72" t="s">
        <v>93</v>
      </c>
      <c r="BB146" s="165" t="s">
        <v>317</v>
      </c>
      <c r="BC146" s="165" t="s">
        <v>317</v>
      </c>
      <c r="BD146" s="165" t="s">
        <v>317</v>
      </c>
      <c r="BE146" s="165" t="s">
        <v>317</v>
      </c>
      <c r="BF146" s="165" t="s">
        <v>317</v>
      </c>
    </row>
    <row r="147" spans="1:58" ht="18" customHeight="1" x14ac:dyDescent="0.25">
      <c r="A147" s="278" t="s">
        <v>16</v>
      </c>
      <c r="B147" s="143" t="s">
        <v>475</v>
      </c>
      <c r="C147" s="72" t="s">
        <v>94</v>
      </c>
      <c r="D147" s="155" t="s">
        <v>317</v>
      </c>
      <c r="E147" s="155" t="s">
        <v>317</v>
      </c>
      <c r="F147" s="155">
        <v>15</v>
      </c>
      <c r="G147" s="155">
        <v>10</v>
      </c>
      <c r="H147" s="155">
        <v>30</v>
      </c>
      <c r="I147" s="62"/>
      <c r="J147" s="155">
        <v>4427</v>
      </c>
      <c r="K147" s="155">
        <v>3708</v>
      </c>
      <c r="L147" s="155">
        <v>2856</v>
      </c>
      <c r="M147" s="155">
        <v>3354</v>
      </c>
      <c r="N147" s="155">
        <v>14345</v>
      </c>
      <c r="O147" s="165" t="s">
        <v>317</v>
      </c>
      <c r="P147" s="165" t="s">
        <v>317</v>
      </c>
      <c r="Q147" s="165">
        <v>5.2521008403361349E-3</v>
      </c>
      <c r="R147" s="165">
        <v>2.9815146094215863E-3</v>
      </c>
      <c r="S147" s="165">
        <v>2.0913210177762286E-3</v>
      </c>
      <c r="U147" s="278" t="s">
        <v>16</v>
      </c>
      <c r="V147" s="143" t="s">
        <v>475</v>
      </c>
      <c r="W147" s="72" t="s">
        <v>94</v>
      </c>
      <c r="X147" s="177" t="s">
        <v>317</v>
      </c>
      <c r="Y147" s="177" t="s">
        <v>317</v>
      </c>
      <c r="Z147" s="177" t="s">
        <v>317</v>
      </c>
      <c r="AA147" s="177" t="s">
        <v>317</v>
      </c>
      <c r="AB147" s="177">
        <v>10</v>
      </c>
      <c r="AC147" s="40"/>
      <c r="AD147" s="172" t="s">
        <v>317</v>
      </c>
      <c r="AE147" s="172" t="s">
        <v>317</v>
      </c>
      <c r="AF147" s="172" t="s">
        <v>317</v>
      </c>
      <c r="AG147" s="172" t="s">
        <v>317</v>
      </c>
      <c r="AH147" s="172">
        <v>6.9710700592540956E-4</v>
      </c>
      <c r="AJ147" s="278" t="s">
        <v>16</v>
      </c>
      <c r="AK147" s="143" t="s">
        <v>475</v>
      </c>
      <c r="AL147" s="72" t="s">
        <v>94</v>
      </c>
      <c r="AM147" s="155" t="s">
        <v>317</v>
      </c>
      <c r="AN147" s="155" t="s">
        <v>317</v>
      </c>
      <c r="AO147" s="155">
        <v>15</v>
      </c>
      <c r="AP147" s="155" t="s">
        <v>317</v>
      </c>
      <c r="AQ147" s="155">
        <v>20</v>
      </c>
      <c r="AR147" s="87"/>
      <c r="AS147" s="172" t="s">
        <v>317</v>
      </c>
      <c r="AT147" s="172" t="s">
        <v>317</v>
      </c>
      <c r="AU147" s="172">
        <v>5.2521008403361349E-3</v>
      </c>
      <c r="AV147" s="172" t="s">
        <v>317</v>
      </c>
      <c r="AW147" s="172">
        <v>1.3942140118508191E-3</v>
      </c>
      <c r="AY147" s="278" t="s">
        <v>16</v>
      </c>
      <c r="AZ147" s="143" t="s">
        <v>475</v>
      </c>
      <c r="BA147" s="72" t="s">
        <v>94</v>
      </c>
      <c r="BB147" s="165" t="s">
        <v>317</v>
      </c>
      <c r="BC147" s="165" t="s">
        <v>317</v>
      </c>
      <c r="BD147" s="165" t="s">
        <v>317</v>
      </c>
      <c r="BE147" s="165" t="s">
        <v>317</v>
      </c>
      <c r="BF147" s="165">
        <v>0.33333333333333331</v>
      </c>
    </row>
    <row r="148" spans="1:58" ht="18" customHeight="1" x14ac:dyDescent="0.25">
      <c r="A148" s="278" t="s">
        <v>16</v>
      </c>
      <c r="B148" s="143" t="s">
        <v>476</v>
      </c>
      <c r="C148" s="72" t="s">
        <v>95</v>
      </c>
      <c r="D148" s="155" t="s">
        <v>317</v>
      </c>
      <c r="E148" s="155" t="s">
        <v>317</v>
      </c>
      <c r="F148" s="155" t="s">
        <v>317</v>
      </c>
      <c r="G148" s="155">
        <v>10</v>
      </c>
      <c r="H148" s="155">
        <v>15</v>
      </c>
      <c r="I148" s="62"/>
      <c r="J148" s="155">
        <v>2743</v>
      </c>
      <c r="K148" s="155">
        <v>2642</v>
      </c>
      <c r="L148" s="155">
        <v>2139</v>
      </c>
      <c r="M148" s="155">
        <v>2584</v>
      </c>
      <c r="N148" s="155">
        <v>10108</v>
      </c>
      <c r="O148" s="165" t="s">
        <v>317</v>
      </c>
      <c r="P148" s="165" t="s">
        <v>317</v>
      </c>
      <c r="Q148" s="165" t="s">
        <v>317</v>
      </c>
      <c r="R148" s="165">
        <v>3.869969040247678E-3</v>
      </c>
      <c r="S148" s="165">
        <v>1.48397309062129E-3</v>
      </c>
      <c r="U148" s="278" t="s">
        <v>16</v>
      </c>
      <c r="V148" s="143" t="s">
        <v>476</v>
      </c>
      <c r="W148" s="72" t="s">
        <v>95</v>
      </c>
      <c r="X148" s="177" t="s">
        <v>317</v>
      </c>
      <c r="Y148" s="177" t="s">
        <v>317</v>
      </c>
      <c r="Z148" s="177" t="s">
        <v>317</v>
      </c>
      <c r="AA148" s="177" t="s">
        <v>317</v>
      </c>
      <c r="AB148" s="177" t="s">
        <v>317</v>
      </c>
      <c r="AC148" s="40"/>
      <c r="AD148" s="172" t="s">
        <v>317</v>
      </c>
      <c r="AE148" s="172" t="s">
        <v>317</v>
      </c>
      <c r="AF148" s="172" t="s">
        <v>317</v>
      </c>
      <c r="AG148" s="172" t="s">
        <v>317</v>
      </c>
      <c r="AH148" s="172" t="s">
        <v>317</v>
      </c>
      <c r="AJ148" s="278" t="s">
        <v>16</v>
      </c>
      <c r="AK148" s="143" t="s">
        <v>476</v>
      </c>
      <c r="AL148" s="72" t="s">
        <v>95</v>
      </c>
      <c r="AM148" s="155" t="s">
        <v>317</v>
      </c>
      <c r="AN148" s="155" t="s">
        <v>317</v>
      </c>
      <c r="AO148" s="155" t="s">
        <v>317</v>
      </c>
      <c r="AP148" s="155" t="s">
        <v>317</v>
      </c>
      <c r="AQ148" s="155">
        <v>15</v>
      </c>
      <c r="AR148" s="87"/>
      <c r="AS148" s="172" t="s">
        <v>317</v>
      </c>
      <c r="AT148" s="172" t="s">
        <v>317</v>
      </c>
      <c r="AU148" s="172" t="s">
        <v>317</v>
      </c>
      <c r="AV148" s="172" t="s">
        <v>317</v>
      </c>
      <c r="AW148" s="172">
        <v>1.48397309062129E-3</v>
      </c>
      <c r="AY148" s="278" t="s">
        <v>16</v>
      </c>
      <c r="AZ148" s="143" t="s">
        <v>476</v>
      </c>
      <c r="BA148" s="72" t="s">
        <v>95</v>
      </c>
      <c r="BB148" s="165" t="s">
        <v>317</v>
      </c>
      <c r="BC148" s="165" t="s">
        <v>317</v>
      </c>
      <c r="BD148" s="165" t="s">
        <v>317</v>
      </c>
      <c r="BE148" s="165" t="s">
        <v>317</v>
      </c>
      <c r="BF148" s="165" t="s">
        <v>317</v>
      </c>
    </row>
    <row r="149" spans="1:58" ht="18" customHeight="1" x14ac:dyDescent="0.25">
      <c r="A149" s="278" t="s">
        <v>16</v>
      </c>
      <c r="B149" s="143" t="s">
        <v>492</v>
      </c>
      <c r="C149" s="72" t="s">
        <v>96</v>
      </c>
      <c r="D149" s="155" t="s">
        <v>317</v>
      </c>
      <c r="E149" s="155" t="s">
        <v>317</v>
      </c>
      <c r="F149" s="155">
        <v>10</v>
      </c>
      <c r="G149" s="155">
        <v>15</v>
      </c>
      <c r="H149" s="155">
        <v>30</v>
      </c>
      <c r="I149" s="62"/>
      <c r="J149" s="155">
        <v>5150</v>
      </c>
      <c r="K149" s="155">
        <v>5009</v>
      </c>
      <c r="L149" s="155">
        <v>4235</v>
      </c>
      <c r="M149" s="155">
        <v>5414</v>
      </c>
      <c r="N149" s="155">
        <v>19808</v>
      </c>
      <c r="O149" s="165" t="s">
        <v>317</v>
      </c>
      <c r="P149" s="165" t="s">
        <v>317</v>
      </c>
      <c r="Q149" s="165">
        <v>2.3612750885478157E-3</v>
      </c>
      <c r="R149" s="165">
        <v>2.7705947543405986E-3</v>
      </c>
      <c r="S149" s="165">
        <v>1.5145395799676898E-3</v>
      </c>
      <c r="U149" s="278" t="s">
        <v>16</v>
      </c>
      <c r="V149" s="143" t="s">
        <v>492</v>
      </c>
      <c r="W149" s="72" t="s">
        <v>96</v>
      </c>
      <c r="X149" s="177" t="s">
        <v>317</v>
      </c>
      <c r="Y149" s="177" t="s">
        <v>317</v>
      </c>
      <c r="Z149" s="177" t="s">
        <v>317</v>
      </c>
      <c r="AA149" s="177" t="s">
        <v>317</v>
      </c>
      <c r="AB149" s="177" t="s">
        <v>317</v>
      </c>
      <c r="AC149" s="40"/>
      <c r="AD149" s="172" t="s">
        <v>317</v>
      </c>
      <c r="AE149" s="172" t="s">
        <v>317</v>
      </c>
      <c r="AF149" s="172" t="s">
        <v>317</v>
      </c>
      <c r="AG149" s="172" t="s">
        <v>317</v>
      </c>
      <c r="AH149" s="172" t="s">
        <v>317</v>
      </c>
      <c r="AJ149" s="278" t="s">
        <v>16</v>
      </c>
      <c r="AK149" s="143" t="s">
        <v>492</v>
      </c>
      <c r="AL149" s="72" t="s">
        <v>96</v>
      </c>
      <c r="AM149" s="155" t="s">
        <v>317</v>
      </c>
      <c r="AN149" s="155" t="s">
        <v>317</v>
      </c>
      <c r="AO149" s="155" t="s">
        <v>317</v>
      </c>
      <c r="AP149" s="155">
        <v>15</v>
      </c>
      <c r="AQ149" s="155">
        <v>20</v>
      </c>
      <c r="AR149" s="87"/>
      <c r="AS149" s="172" t="s">
        <v>317</v>
      </c>
      <c r="AT149" s="172" t="s">
        <v>317</v>
      </c>
      <c r="AU149" s="172" t="s">
        <v>317</v>
      </c>
      <c r="AV149" s="172">
        <v>2.7705947543405986E-3</v>
      </c>
      <c r="AW149" s="172">
        <v>1.0096930533117932E-3</v>
      </c>
      <c r="AY149" s="278" t="s">
        <v>16</v>
      </c>
      <c r="AZ149" s="143" t="s">
        <v>492</v>
      </c>
      <c r="BA149" s="72" t="s">
        <v>96</v>
      </c>
      <c r="BB149" s="165" t="s">
        <v>317</v>
      </c>
      <c r="BC149" s="165" t="s">
        <v>317</v>
      </c>
      <c r="BD149" s="165" t="s">
        <v>317</v>
      </c>
      <c r="BE149" s="165" t="s">
        <v>317</v>
      </c>
      <c r="BF149" s="165" t="s">
        <v>317</v>
      </c>
    </row>
    <row r="150" spans="1:58" ht="18" customHeight="1" x14ac:dyDescent="0.25">
      <c r="A150" s="278" t="s">
        <v>16</v>
      </c>
      <c r="B150" s="143" t="s">
        <v>469</v>
      </c>
      <c r="C150" s="72" t="s">
        <v>97</v>
      </c>
      <c r="D150" s="155">
        <v>85</v>
      </c>
      <c r="E150" s="155">
        <v>90</v>
      </c>
      <c r="F150" s="155">
        <v>25</v>
      </c>
      <c r="G150" s="155">
        <v>15</v>
      </c>
      <c r="H150" s="155">
        <v>210</v>
      </c>
      <c r="I150" s="62"/>
      <c r="J150" s="155">
        <v>7166</v>
      </c>
      <c r="K150" s="155">
        <v>5916</v>
      </c>
      <c r="L150" s="155">
        <v>4172</v>
      </c>
      <c r="M150" s="155">
        <v>4785</v>
      </c>
      <c r="N150" s="155">
        <v>22039</v>
      </c>
      <c r="O150" s="165">
        <v>1.1861568518001674E-2</v>
      </c>
      <c r="P150" s="165">
        <v>1.5212981744421906E-2</v>
      </c>
      <c r="Q150" s="165">
        <v>5.9923298178331738E-3</v>
      </c>
      <c r="R150" s="165">
        <v>3.134796238244514E-3</v>
      </c>
      <c r="S150" s="165">
        <v>9.5285630019510872E-3</v>
      </c>
      <c r="U150" s="278" t="s">
        <v>16</v>
      </c>
      <c r="V150" s="143" t="s">
        <v>469</v>
      </c>
      <c r="W150" s="72" t="s">
        <v>97</v>
      </c>
      <c r="X150" s="177">
        <v>80</v>
      </c>
      <c r="Y150" s="177">
        <v>85</v>
      </c>
      <c r="Z150" s="177">
        <v>10</v>
      </c>
      <c r="AA150" s="177" t="s">
        <v>317</v>
      </c>
      <c r="AB150" s="177">
        <v>180</v>
      </c>
      <c r="AC150" s="40"/>
      <c r="AD150" s="172">
        <v>1.1163829193413341E-2</v>
      </c>
      <c r="AE150" s="172">
        <v>1.4367816091954023E-2</v>
      </c>
      <c r="AF150" s="172">
        <v>2.3969319271332696E-3</v>
      </c>
      <c r="AG150" s="172" t="s">
        <v>317</v>
      </c>
      <c r="AH150" s="172">
        <v>8.167339715958075E-3</v>
      </c>
      <c r="AJ150" s="278" t="s">
        <v>16</v>
      </c>
      <c r="AK150" s="143" t="s">
        <v>469</v>
      </c>
      <c r="AL150" s="72" t="s">
        <v>97</v>
      </c>
      <c r="AM150" s="155" t="s">
        <v>317</v>
      </c>
      <c r="AN150" s="155" t="s">
        <v>317</v>
      </c>
      <c r="AO150" s="155">
        <v>15</v>
      </c>
      <c r="AP150" s="155">
        <v>10</v>
      </c>
      <c r="AQ150" s="155">
        <v>35</v>
      </c>
      <c r="AR150" s="87"/>
      <c r="AS150" s="172" t="s">
        <v>317</v>
      </c>
      <c r="AT150" s="172" t="s">
        <v>317</v>
      </c>
      <c r="AU150" s="172">
        <v>3.5953978906999042E-3</v>
      </c>
      <c r="AV150" s="172">
        <v>2.0898641588296763E-3</v>
      </c>
      <c r="AW150" s="172">
        <v>1.5880938336585145E-3</v>
      </c>
      <c r="AY150" s="278" t="s">
        <v>16</v>
      </c>
      <c r="AZ150" s="143" t="s">
        <v>469</v>
      </c>
      <c r="BA150" s="72" t="s">
        <v>97</v>
      </c>
      <c r="BB150" s="165">
        <v>0.94117647058823528</v>
      </c>
      <c r="BC150" s="165">
        <v>0.94444444444444442</v>
      </c>
      <c r="BD150" s="165">
        <v>0.4</v>
      </c>
      <c r="BE150" s="165" t="s">
        <v>317</v>
      </c>
      <c r="BF150" s="165">
        <v>0.8571428571428571</v>
      </c>
    </row>
    <row r="151" spans="1:58" ht="18" customHeight="1" x14ac:dyDescent="0.25">
      <c r="A151" s="278" t="s">
        <v>16</v>
      </c>
      <c r="B151" s="143" t="s">
        <v>474</v>
      </c>
      <c r="C151" s="72" t="s">
        <v>98</v>
      </c>
      <c r="D151" s="155">
        <v>65</v>
      </c>
      <c r="E151" s="155">
        <v>115</v>
      </c>
      <c r="F151" s="155">
        <v>35</v>
      </c>
      <c r="G151" s="155">
        <v>25</v>
      </c>
      <c r="H151" s="155">
        <v>245</v>
      </c>
      <c r="I151" s="62"/>
      <c r="J151" s="155">
        <v>8013</v>
      </c>
      <c r="K151" s="155">
        <v>6914</v>
      </c>
      <c r="L151" s="155">
        <v>5216</v>
      </c>
      <c r="M151" s="155">
        <v>5761</v>
      </c>
      <c r="N151" s="155">
        <v>25904</v>
      </c>
      <c r="O151" s="165">
        <v>8.1118182952701866E-3</v>
      </c>
      <c r="P151" s="165">
        <v>1.6632918715649408E-2</v>
      </c>
      <c r="Q151" s="165">
        <v>6.7101226993865034E-3</v>
      </c>
      <c r="R151" s="165">
        <v>4.3395243881270609E-3</v>
      </c>
      <c r="S151" s="165">
        <v>9.4579987646695486E-3</v>
      </c>
      <c r="U151" s="278" t="s">
        <v>16</v>
      </c>
      <c r="V151" s="143" t="s">
        <v>474</v>
      </c>
      <c r="W151" s="72" t="s">
        <v>98</v>
      </c>
      <c r="X151" s="177">
        <v>55</v>
      </c>
      <c r="Y151" s="177">
        <v>110</v>
      </c>
      <c r="Z151" s="177">
        <v>20</v>
      </c>
      <c r="AA151" s="177">
        <v>15</v>
      </c>
      <c r="AB151" s="177">
        <v>200</v>
      </c>
      <c r="AC151" s="40"/>
      <c r="AD151" s="172">
        <v>6.8638462498440038E-3</v>
      </c>
      <c r="AE151" s="172">
        <v>1.5909748336708128E-2</v>
      </c>
      <c r="AF151" s="172">
        <v>3.8343558282208589E-3</v>
      </c>
      <c r="AG151" s="172">
        <v>2.6037146328762367E-3</v>
      </c>
      <c r="AH151" s="172">
        <v>7.7208153180975915E-3</v>
      </c>
      <c r="AJ151" s="278" t="s">
        <v>16</v>
      </c>
      <c r="AK151" s="143" t="s">
        <v>474</v>
      </c>
      <c r="AL151" s="72" t="s">
        <v>98</v>
      </c>
      <c r="AM151" s="155" t="s">
        <v>317</v>
      </c>
      <c r="AN151" s="155">
        <v>10</v>
      </c>
      <c r="AO151" s="155">
        <v>15</v>
      </c>
      <c r="AP151" s="155">
        <v>15</v>
      </c>
      <c r="AQ151" s="155">
        <v>45</v>
      </c>
      <c r="AR151" s="87"/>
      <c r="AS151" s="172" t="s">
        <v>317</v>
      </c>
      <c r="AT151" s="172">
        <v>1.4463407578825572E-3</v>
      </c>
      <c r="AU151" s="172">
        <v>2.875766871165644E-3</v>
      </c>
      <c r="AV151" s="172">
        <v>2.6037146328762367E-3</v>
      </c>
      <c r="AW151" s="172">
        <v>1.737183446571958E-3</v>
      </c>
      <c r="AY151" s="278" t="s">
        <v>16</v>
      </c>
      <c r="AZ151" s="143" t="s">
        <v>474</v>
      </c>
      <c r="BA151" s="72" t="s">
        <v>98</v>
      </c>
      <c r="BB151" s="165">
        <v>0.84615384615384615</v>
      </c>
      <c r="BC151" s="165">
        <v>0.95652173913043481</v>
      </c>
      <c r="BD151" s="165">
        <v>0.5714285714285714</v>
      </c>
      <c r="BE151" s="165">
        <v>0.6</v>
      </c>
      <c r="BF151" s="165">
        <v>0.81632653061224492</v>
      </c>
    </row>
    <row r="152" spans="1:58" ht="18" customHeight="1" x14ac:dyDescent="0.25">
      <c r="A152" s="278" t="s">
        <v>16</v>
      </c>
      <c r="B152" s="143" t="s">
        <v>477</v>
      </c>
      <c r="C152" s="72" t="s">
        <v>99</v>
      </c>
      <c r="D152" s="155">
        <v>20</v>
      </c>
      <c r="E152" s="155">
        <v>35</v>
      </c>
      <c r="F152" s="155">
        <v>15</v>
      </c>
      <c r="G152" s="155">
        <v>15</v>
      </c>
      <c r="H152" s="155">
        <v>90</v>
      </c>
      <c r="I152" s="62"/>
      <c r="J152" s="155">
        <v>4172</v>
      </c>
      <c r="K152" s="155">
        <v>4205</v>
      </c>
      <c r="L152" s="155">
        <v>3203</v>
      </c>
      <c r="M152" s="155">
        <v>3793</v>
      </c>
      <c r="N152" s="155">
        <v>15373</v>
      </c>
      <c r="O152" s="165">
        <v>4.7938638542665392E-3</v>
      </c>
      <c r="P152" s="165">
        <v>8.3234244946492272E-3</v>
      </c>
      <c r="Q152" s="165">
        <v>4.6831095847642834E-3</v>
      </c>
      <c r="R152" s="165">
        <v>3.9546533087266014E-3</v>
      </c>
      <c r="S152" s="165">
        <v>5.8544200871658101E-3</v>
      </c>
      <c r="U152" s="278" t="s">
        <v>16</v>
      </c>
      <c r="V152" s="143" t="s">
        <v>477</v>
      </c>
      <c r="W152" s="72" t="s">
        <v>99</v>
      </c>
      <c r="X152" s="177">
        <v>20</v>
      </c>
      <c r="Y152" s="177">
        <v>35</v>
      </c>
      <c r="Z152" s="177" t="s">
        <v>317</v>
      </c>
      <c r="AA152" s="177" t="s">
        <v>317</v>
      </c>
      <c r="AB152" s="177">
        <v>65</v>
      </c>
      <c r="AC152" s="40"/>
      <c r="AD152" s="172">
        <v>4.7938638542665392E-3</v>
      </c>
      <c r="AE152" s="172">
        <v>8.3234244946492272E-3</v>
      </c>
      <c r="AF152" s="172" t="s">
        <v>317</v>
      </c>
      <c r="AG152" s="172" t="s">
        <v>317</v>
      </c>
      <c r="AH152" s="172">
        <v>4.2281922851753074E-3</v>
      </c>
      <c r="AJ152" s="278" t="s">
        <v>16</v>
      </c>
      <c r="AK152" s="143" t="s">
        <v>477</v>
      </c>
      <c r="AL152" s="72" t="s">
        <v>99</v>
      </c>
      <c r="AM152" s="155" t="s">
        <v>317</v>
      </c>
      <c r="AN152" s="155" t="s">
        <v>317</v>
      </c>
      <c r="AO152" s="155">
        <v>10</v>
      </c>
      <c r="AP152" s="155">
        <v>10</v>
      </c>
      <c r="AQ152" s="155">
        <v>25</v>
      </c>
      <c r="AR152" s="87"/>
      <c r="AS152" s="172" t="s">
        <v>317</v>
      </c>
      <c r="AT152" s="172" t="s">
        <v>317</v>
      </c>
      <c r="AU152" s="172">
        <v>3.1220730565095223E-3</v>
      </c>
      <c r="AV152" s="172">
        <v>2.6364355391510679E-3</v>
      </c>
      <c r="AW152" s="172">
        <v>1.6262278019905029E-3</v>
      </c>
      <c r="AY152" s="278" t="s">
        <v>16</v>
      </c>
      <c r="AZ152" s="143" t="s">
        <v>477</v>
      </c>
      <c r="BA152" s="72" t="s">
        <v>99</v>
      </c>
      <c r="BB152" s="165">
        <v>1</v>
      </c>
      <c r="BC152" s="165">
        <v>1</v>
      </c>
      <c r="BD152" s="165" t="s">
        <v>317</v>
      </c>
      <c r="BE152" s="165" t="s">
        <v>317</v>
      </c>
      <c r="BF152" s="165">
        <v>0.72222222222222221</v>
      </c>
    </row>
    <row r="153" spans="1:58" ht="18" customHeight="1" x14ac:dyDescent="0.25">
      <c r="A153" s="278" t="s">
        <v>16</v>
      </c>
      <c r="B153" s="143" t="s">
        <v>479</v>
      </c>
      <c r="C153" s="72" t="s">
        <v>100</v>
      </c>
      <c r="D153" s="155">
        <v>75</v>
      </c>
      <c r="E153" s="155">
        <v>110</v>
      </c>
      <c r="F153" s="155">
        <v>25</v>
      </c>
      <c r="G153" s="155">
        <v>20</v>
      </c>
      <c r="H153" s="155">
        <v>235</v>
      </c>
      <c r="I153" s="62"/>
      <c r="J153" s="155">
        <v>6539</v>
      </c>
      <c r="K153" s="155">
        <v>5312</v>
      </c>
      <c r="L153" s="155">
        <v>3918</v>
      </c>
      <c r="M153" s="155">
        <v>4646</v>
      </c>
      <c r="N153" s="155">
        <v>20415</v>
      </c>
      <c r="O153" s="165">
        <v>1.1469643676403119E-2</v>
      </c>
      <c r="P153" s="165">
        <v>2.0707831325301206E-2</v>
      </c>
      <c r="Q153" s="165">
        <v>6.3808065339458911E-3</v>
      </c>
      <c r="R153" s="165">
        <v>4.3047783039173483E-3</v>
      </c>
      <c r="S153" s="165">
        <v>1.151114376683811E-2</v>
      </c>
      <c r="U153" s="278" t="s">
        <v>16</v>
      </c>
      <c r="V153" s="143" t="s">
        <v>479</v>
      </c>
      <c r="W153" s="72" t="s">
        <v>100</v>
      </c>
      <c r="X153" s="177">
        <v>75</v>
      </c>
      <c r="Y153" s="177">
        <v>105</v>
      </c>
      <c r="Z153" s="177">
        <v>15</v>
      </c>
      <c r="AA153" s="177" t="s">
        <v>317</v>
      </c>
      <c r="AB153" s="177">
        <v>200</v>
      </c>
      <c r="AC153" s="40"/>
      <c r="AD153" s="172">
        <v>1.1469643676403119E-2</v>
      </c>
      <c r="AE153" s="172">
        <v>1.976656626506024E-2</v>
      </c>
      <c r="AF153" s="172">
        <v>3.8284839203675345E-3</v>
      </c>
      <c r="AG153" s="172" t="s">
        <v>317</v>
      </c>
      <c r="AH153" s="172">
        <v>9.7967180994366892E-3</v>
      </c>
      <c r="AJ153" s="278" t="s">
        <v>16</v>
      </c>
      <c r="AK153" s="143" t="s">
        <v>479</v>
      </c>
      <c r="AL153" s="72" t="s">
        <v>100</v>
      </c>
      <c r="AM153" s="155" t="s">
        <v>317</v>
      </c>
      <c r="AN153" s="155" t="s">
        <v>317</v>
      </c>
      <c r="AO153" s="155">
        <v>10</v>
      </c>
      <c r="AP153" s="155">
        <v>15</v>
      </c>
      <c r="AQ153" s="155">
        <v>35</v>
      </c>
      <c r="AR153" s="87"/>
      <c r="AS153" s="172" t="s">
        <v>317</v>
      </c>
      <c r="AT153" s="172" t="s">
        <v>317</v>
      </c>
      <c r="AU153" s="172">
        <v>2.5523226135783562E-3</v>
      </c>
      <c r="AV153" s="172">
        <v>3.2285837279380112E-3</v>
      </c>
      <c r="AW153" s="172">
        <v>1.7144256674014205E-3</v>
      </c>
      <c r="AY153" s="278" t="s">
        <v>16</v>
      </c>
      <c r="AZ153" s="143" t="s">
        <v>479</v>
      </c>
      <c r="BA153" s="72" t="s">
        <v>100</v>
      </c>
      <c r="BB153" s="165">
        <v>1</v>
      </c>
      <c r="BC153" s="165">
        <v>0.95454545454545459</v>
      </c>
      <c r="BD153" s="165">
        <v>0.6</v>
      </c>
      <c r="BE153" s="165" t="s">
        <v>317</v>
      </c>
      <c r="BF153" s="165">
        <v>0.85106382978723405</v>
      </c>
    </row>
    <row r="154" spans="1:58" ht="18" customHeight="1" x14ac:dyDescent="0.25">
      <c r="A154" s="278" t="s">
        <v>16</v>
      </c>
      <c r="B154" s="143" t="s">
        <v>481</v>
      </c>
      <c r="C154" s="72" t="s">
        <v>101</v>
      </c>
      <c r="D154" s="155">
        <v>10</v>
      </c>
      <c r="E154" s="155">
        <v>15</v>
      </c>
      <c r="F154" s="155">
        <v>20</v>
      </c>
      <c r="G154" s="155">
        <v>25</v>
      </c>
      <c r="H154" s="155">
        <v>65</v>
      </c>
      <c r="J154" s="155">
        <v>9174</v>
      </c>
      <c r="K154" s="155">
        <v>7686</v>
      </c>
      <c r="L154" s="155">
        <v>5726</v>
      </c>
      <c r="M154" s="155">
        <v>9833</v>
      </c>
      <c r="N154" s="155">
        <v>32419</v>
      </c>
      <c r="O154" s="165">
        <v>1.0900370612600828E-3</v>
      </c>
      <c r="P154" s="165">
        <v>1.95160031225605E-3</v>
      </c>
      <c r="Q154" s="165">
        <v>3.4928396786587496E-3</v>
      </c>
      <c r="R154" s="165">
        <v>2.542459066409031E-3</v>
      </c>
      <c r="S154" s="165">
        <v>2.0049970696196674E-3</v>
      </c>
      <c r="U154" s="278" t="s">
        <v>16</v>
      </c>
      <c r="V154" s="143" t="s">
        <v>481</v>
      </c>
      <c r="W154" s="72" t="s">
        <v>101</v>
      </c>
      <c r="X154" s="177" t="s">
        <v>317</v>
      </c>
      <c r="Y154" s="177">
        <v>10</v>
      </c>
      <c r="Z154" s="177" t="s">
        <v>317</v>
      </c>
      <c r="AA154" s="177" t="s">
        <v>317</v>
      </c>
      <c r="AB154" s="177">
        <v>20</v>
      </c>
      <c r="AC154" s="40"/>
      <c r="AD154" s="172" t="s">
        <v>317</v>
      </c>
      <c r="AE154" s="172">
        <v>1.3010668748373666E-3</v>
      </c>
      <c r="AF154" s="172" t="s">
        <v>317</v>
      </c>
      <c r="AG154" s="172" t="s">
        <v>317</v>
      </c>
      <c r="AH154" s="172">
        <v>6.1692217526759005E-4</v>
      </c>
      <c r="AJ154" s="278" t="s">
        <v>16</v>
      </c>
      <c r="AK154" s="143" t="s">
        <v>481</v>
      </c>
      <c r="AL154" s="72" t="s">
        <v>101</v>
      </c>
      <c r="AM154" s="155" t="s">
        <v>317</v>
      </c>
      <c r="AN154" s="155" t="s">
        <v>317</v>
      </c>
      <c r="AO154" s="155">
        <v>15</v>
      </c>
      <c r="AP154" s="155">
        <v>20</v>
      </c>
      <c r="AQ154" s="155">
        <v>45</v>
      </c>
      <c r="AR154" s="87"/>
      <c r="AS154" s="172" t="s">
        <v>317</v>
      </c>
      <c r="AT154" s="172" t="s">
        <v>317</v>
      </c>
      <c r="AU154" s="172">
        <v>2.6196297589940621E-3</v>
      </c>
      <c r="AV154" s="172">
        <v>2.0339672531272247E-3</v>
      </c>
      <c r="AW154" s="172">
        <v>1.3880748943520774E-3</v>
      </c>
      <c r="AY154" s="278" t="s">
        <v>16</v>
      </c>
      <c r="AZ154" s="143" t="s">
        <v>481</v>
      </c>
      <c r="BA154" s="72" t="s">
        <v>101</v>
      </c>
      <c r="BB154" s="165" t="s">
        <v>317</v>
      </c>
      <c r="BC154" s="165">
        <v>0.66666666666666663</v>
      </c>
      <c r="BD154" s="165" t="s">
        <v>317</v>
      </c>
      <c r="BE154" s="165" t="s">
        <v>317</v>
      </c>
      <c r="BF154" s="165">
        <v>0.30769230769230771</v>
      </c>
    </row>
    <row r="155" spans="1:58" ht="18" customHeight="1" x14ac:dyDescent="0.25">
      <c r="A155" s="278" t="s">
        <v>16</v>
      </c>
      <c r="B155" s="143" t="s">
        <v>485</v>
      </c>
      <c r="C155" s="72" t="s">
        <v>102</v>
      </c>
      <c r="D155" s="155">
        <v>80</v>
      </c>
      <c r="E155" s="155">
        <v>95</v>
      </c>
      <c r="F155" s="155">
        <v>25</v>
      </c>
      <c r="G155" s="155">
        <v>30</v>
      </c>
      <c r="H155" s="155">
        <v>225</v>
      </c>
      <c r="I155" s="62"/>
      <c r="J155" s="155">
        <v>7542</v>
      </c>
      <c r="K155" s="155">
        <v>6198</v>
      </c>
      <c r="L155" s="155">
        <v>4279</v>
      </c>
      <c r="M155" s="155">
        <v>5021</v>
      </c>
      <c r="N155" s="155">
        <v>23040</v>
      </c>
      <c r="O155" s="165">
        <v>1.0607265977194379E-2</v>
      </c>
      <c r="P155" s="165">
        <v>1.5327525008067118E-2</v>
      </c>
      <c r="Q155" s="165">
        <v>5.8424865622809068E-3</v>
      </c>
      <c r="R155" s="165">
        <v>5.9749053973312087E-3</v>
      </c>
      <c r="S155" s="165">
        <v>9.765625E-3</v>
      </c>
      <c r="U155" s="278" t="s">
        <v>16</v>
      </c>
      <c r="V155" s="143" t="s">
        <v>485</v>
      </c>
      <c r="W155" s="72" t="s">
        <v>102</v>
      </c>
      <c r="X155" s="177">
        <v>75</v>
      </c>
      <c r="Y155" s="177">
        <v>85</v>
      </c>
      <c r="Z155" s="177" t="s">
        <v>317</v>
      </c>
      <c r="AA155" s="177" t="s">
        <v>317</v>
      </c>
      <c r="AB155" s="177">
        <v>175</v>
      </c>
      <c r="AC155" s="40"/>
      <c r="AD155" s="172">
        <v>9.9443118536197295E-3</v>
      </c>
      <c r="AE155" s="172">
        <v>1.3714101323007422E-2</v>
      </c>
      <c r="AF155" s="172" t="s">
        <v>317</v>
      </c>
      <c r="AG155" s="172" t="s">
        <v>317</v>
      </c>
      <c r="AH155" s="172">
        <v>7.595486111111111E-3</v>
      </c>
      <c r="AJ155" s="278" t="s">
        <v>16</v>
      </c>
      <c r="AK155" s="143" t="s">
        <v>485</v>
      </c>
      <c r="AL155" s="72" t="s">
        <v>102</v>
      </c>
      <c r="AM155" s="155" t="s">
        <v>317</v>
      </c>
      <c r="AN155" s="155">
        <v>10</v>
      </c>
      <c r="AO155" s="155">
        <v>20</v>
      </c>
      <c r="AP155" s="155">
        <v>20</v>
      </c>
      <c r="AQ155" s="155">
        <v>50</v>
      </c>
      <c r="AR155" s="87"/>
      <c r="AS155" s="172" t="s">
        <v>317</v>
      </c>
      <c r="AT155" s="172">
        <v>1.6134236850596966E-3</v>
      </c>
      <c r="AU155" s="172">
        <v>4.6739892498247251E-3</v>
      </c>
      <c r="AV155" s="172">
        <v>3.9832702648874728E-3</v>
      </c>
      <c r="AW155" s="172">
        <v>2.170138888888889E-3</v>
      </c>
      <c r="AY155" s="278" t="s">
        <v>16</v>
      </c>
      <c r="AZ155" s="143" t="s">
        <v>485</v>
      </c>
      <c r="BA155" s="72" t="s">
        <v>102</v>
      </c>
      <c r="BB155" s="165">
        <v>0.9375</v>
      </c>
      <c r="BC155" s="165">
        <v>0.89473684210526316</v>
      </c>
      <c r="BD155" s="165" t="s">
        <v>317</v>
      </c>
      <c r="BE155" s="165" t="s">
        <v>317</v>
      </c>
      <c r="BF155" s="165">
        <v>0.77777777777777779</v>
      </c>
    </row>
    <row r="156" spans="1:58" ht="18" customHeight="1" x14ac:dyDescent="0.25">
      <c r="A156" s="278" t="s">
        <v>16</v>
      </c>
      <c r="B156" s="143" t="s">
        <v>486</v>
      </c>
      <c r="C156" s="72" t="s">
        <v>103</v>
      </c>
      <c r="D156" s="155">
        <v>130</v>
      </c>
      <c r="E156" s="155">
        <v>195</v>
      </c>
      <c r="F156" s="155">
        <v>40</v>
      </c>
      <c r="G156" s="155">
        <v>40</v>
      </c>
      <c r="H156" s="155">
        <v>410</v>
      </c>
      <c r="I156" s="62"/>
      <c r="J156" s="155">
        <v>11089</v>
      </c>
      <c r="K156" s="155">
        <v>9187</v>
      </c>
      <c r="L156" s="155">
        <v>6431</v>
      </c>
      <c r="M156" s="155">
        <v>8749</v>
      </c>
      <c r="N156" s="155">
        <v>35456</v>
      </c>
      <c r="O156" s="165">
        <v>1.1723329425556858E-2</v>
      </c>
      <c r="P156" s="165">
        <v>2.1225644933057581E-2</v>
      </c>
      <c r="Q156" s="165">
        <v>6.2198724926139015E-3</v>
      </c>
      <c r="R156" s="165">
        <v>4.5719510801234429E-3</v>
      </c>
      <c r="S156" s="165">
        <v>1.1563628158844765E-2</v>
      </c>
      <c r="U156" s="278" t="s">
        <v>16</v>
      </c>
      <c r="V156" s="143" t="s">
        <v>486</v>
      </c>
      <c r="W156" s="72" t="s">
        <v>103</v>
      </c>
      <c r="X156" s="177">
        <v>125</v>
      </c>
      <c r="Y156" s="177">
        <v>195</v>
      </c>
      <c r="Z156" s="177">
        <v>25</v>
      </c>
      <c r="AA156" s="177">
        <v>15</v>
      </c>
      <c r="AB156" s="177">
        <v>360</v>
      </c>
      <c r="AC156" s="40"/>
      <c r="AD156" s="172">
        <v>1.1272432139958518E-2</v>
      </c>
      <c r="AE156" s="172">
        <v>2.1225644933057581E-2</v>
      </c>
      <c r="AF156" s="172">
        <v>3.8874203078836885E-3</v>
      </c>
      <c r="AG156" s="172">
        <v>1.714481655046291E-3</v>
      </c>
      <c r="AH156" s="172">
        <v>1.0153429602888087E-2</v>
      </c>
      <c r="AJ156" s="278" t="s">
        <v>16</v>
      </c>
      <c r="AK156" s="143" t="s">
        <v>486</v>
      </c>
      <c r="AL156" s="72" t="s">
        <v>103</v>
      </c>
      <c r="AM156" s="155" t="s">
        <v>317</v>
      </c>
      <c r="AN156" s="155" t="s">
        <v>317</v>
      </c>
      <c r="AO156" s="155">
        <v>15</v>
      </c>
      <c r="AP156" s="155">
        <v>30</v>
      </c>
      <c r="AQ156" s="155">
        <v>50</v>
      </c>
      <c r="AR156" s="87"/>
      <c r="AS156" s="172" t="s">
        <v>317</v>
      </c>
      <c r="AT156" s="172" t="s">
        <v>317</v>
      </c>
      <c r="AU156" s="172">
        <v>2.3324521847302129E-3</v>
      </c>
      <c r="AV156" s="172">
        <v>3.428963310092582E-3</v>
      </c>
      <c r="AW156" s="172">
        <v>1.4101985559566788E-3</v>
      </c>
      <c r="AY156" s="278" t="s">
        <v>16</v>
      </c>
      <c r="AZ156" s="143" t="s">
        <v>486</v>
      </c>
      <c r="BA156" s="72" t="s">
        <v>103</v>
      </c>
      <c r="BB156" s="165">
        <v>0.96153846153846156</v>
      </c>
      <c r="BC156" s="165">
        <v>1</v>
      </c>
      <c r="BD156" s="165">
        <v>0.625</v>
      </c>
      <c r="BE156" s="165">
        <v>0.375</v>
      </c>
      <c r="BF156" s="165">
        <v>0.87804878048780488</v>
      </c>
    </row>
    <row r="157" spans="1:58" ht="18" customHeight="1" x14ac:dyDescent="0.25">
      <c r="A157" s="278" t="s">
        <v>16</v>
      </c>
      <c r="B157" s="143" t="s">
        <v>487</v>
      </c>
      <c r="C157" s="72" t="s">
        <v>104</v>
      </c>
      <c r="D157" s="155">
        <v>15</v>
      </c>
      <c r="E157" s="155">
        <v>20</v>
      </c>
      <c r="F157" s="155">
        <v>10</v>
      </c>
      <c r="G157" s="155">
        <v>10</v>
      </c>
      <c r="H157" s="155">
        <v>60</v>
      </c>
      <c r="I157" s="62"/>
      <c r="J157" s="155">
        <v>3189</v>
      </c>
      <c r="K157" s="155">
        <v>3457</v>
      </c>
      <c r="L157" s="155">
        <v>2919</v>
      </c>
      <c r="M157" s="155">
        <v>3522</v>
      </c>
      <c r="N157" s="155">
        <v>13087</v>
      </c>
      <c r="O157" s="165">
        <v>4.7036688617121351E-3</v>
      </c>
      <c r="P157" s="165">
        <v>5.7853630315302289E-3</v>
      </c>
      <c r="Q157" s="165">
        <v>3.4258307639602604E-3</v>
      </c>
      <c r="R157" s="165">
        <v>2.8392958546280523E-3</v>
      </c>
      <c r="S157" s="165">
        <v>4.5847023764040654E-3</v>
      </c>
      <c r="U157" s="278" t="s">
        <v>16</v>
      </c>
      <c r="V157" s="143" t="s">
        <v>487</v>
      </c>
      <c r="W157" s="72" t="s">
        <v>104</v>
      </c>
      <c r="X157" s="177">
        <v>15</v>
      </c>
      <c r="Y157" s="177">
        <v>20</v>
      </c>
      <c r="Z157" s="177" t="s">
        <v>317</v>
      </c>
      <c r="AA157" s="177" t="s">
        <v>317</v>
      </c>
      <c r="AB157" s="177">
        <v>40</v>
      </c>
      <c r="AC157" s="40"/>
      <c r="AD157" s="172">
        <v>4.7036688617121351E-3</v>
      </c>
      <c r="AE157" s="172">
        <v>5.7853630315302289E-3</v>
      </c>
      <c r="AF157" s="172" t="s">
        <v>317</v>
      </c>
      <c r="AG157" s="172" t="s">
        <v>317</v>
      </c>
      <c r="AH157" s="172">
        <v>3.0564682509360433E-3</v>
      </c>
      <c r="AJ157" s="278" t="s">
        <v>16</v>
      </c>
      <c r="AK157" s="143" t="s">
        <v>487</v>
      </c>
      <c r="AL157" s="72" t="s">
        <v>104</v>
      </c>
      <c r="AM157" s="155" t="s">
        <v>317</v>
      </c>
      <c r="AN157" s="155" t="s">
        <v>317</v>
      </c>
      <c r="AO157" s="155" t="s">
        <v>317</v>
      </c>
      <c r="AP157" s="155">
        <v>10</v>
      </c>
      <c r="AQ157" s="155">
        <v>20</v>
      </c>
      <c r="AR157" s="87"/>
      <c r="AS157" s="172" t="s">
        <v>317</v>
      </c>
      <c r="AT157" s="172" t="s">
        <v>317</v>
      </c>
      <c r="AU157" s="172" t="s">
        <v>317</v>
      </c>
      <c r="AV157" s="172">
        <v>2.8392958546280523E-3</v>
      </c>
      <c r="AW157" s="172">
        <v>1.5282341254680217E-3</v>
      </c>
      <c r="AY157" s="278" t="s">
        <v>16</v>
      </c>
      <c r="AZ157" s="143" t="s">
        <v>487</v>
      </c>
      <c r="BA157" s="72" t="s">
        <v>104</v>
      </c>
      <c r="BB157" s="165">
        <v>1</v>
      </c>
      <c r="BC157" s="165">
        <v>1</v>
      </c>
      <c r="BD157" s="165" t="s">
        <v>317</v>
      </c>
      <c r="BE157" s="165" t="s">
        <v>317</v>
      </c>
      <c r="BF157" s="165">
        <v>0.66666666666666663</v>
      </c>
    </row>
    <row r="158" spans="1:58" ht="18" customHeight="1" x14ac:dyDescent="0.25">
      <c r="A158" s="278" t="s">
        <v>16</v>
      </c>
      <c r="B158" s="143" t="s">
        <v>489</v>
      </c>
      <c r="C158" s="72" t="s">
        <v>105</v>
      </c>
      <c r="D158" s="155">
        <v>35</v>
      </c>
      <c r="E158" s="155">
        <v>55</v>
      </c>
      <c r="F158" s="155">
        <v>30</v>
      </c>
      <c r="G158" s="155">
        <v>20</v>
      </c>
      <c r="H158" s="155">
        <v>140</v>
      </c>
      <c r="I158" s="62"/>
      <c r="J158" s="155">
        <v>5060</v>
      </c>
      <c r="K158" s="155">
        <v>4546</v>
      </c>
      <c r="L158" s="155">
        <v>3396</v>
      </c>
      <c r="M158" s="155">
        <v>3784</v>
      </c>
      <c r="N158" s="155">
        <v>16786</v>
      </c>
      <c r="O158" s="165">
        <v>6.91699604743083E-3</v>
      </c>
      <c r="P158" s="165">
        <v>1.2098548174219093E-2</v>
      </c>
      <c r="Q158" s="165">
        <v>8.8339222614840993E-3</v>
      </c>
      <c r="R158" s="165">
        <v>5.2854122621564482E-3</v>
      </c>
      <c r="S158" s="165">
        <v>8.3402835696413675E-3</v>
      </c>
      <c r="U158" s="278" t="s">
        <v>16</v>
      </c>
      <c r="V158" s="143" t="s">
        <v>489</v>
      </c>
      <c r="W158" s="72" t="s">
        <v>105</v>
      </c>
      <c r="X158" s="177">
        <v>35</v>
      </c>
      <c r="Y158" s="177">
        <v>50</v>
      </c>
      <c r="Z158" s="177">
        <v>10</v>
      </c>
      <c r="AA158" s="177" t="s">
        <v>317</v>
      </c>
      <c r="AB158" s="177">
        <v>95</v>
      </c>
      <c r="AC158" s="40"/>
      <c r="AD158" s="172">
        <v>6.91699604743083E-3</v>
      </c>
      <c r="AE158" s="172">
        <v>1.0998680158380994E-2</v>
      </c>
      <c r="AF158" s="172">
        <v>2.9446407538280331E-3</v>
      </c>
      <c r="AG158" s="172" t="s">
        <v>317</v>
      </c>
      <c r="AH158" s="172">
        <v>5.6594781365423563E-3</v>
      </c>
      <c r="AJ158" s="278" t="s">
        <v>16</v>
      </c>
      <c r="AK158" s="143" t="s">
        <v>489</v>
      </c>
      <c r="AL158" s="72" t="s">
        <v>105</v>
      </c>
      <c r="AM158" s="155" t="s">
        <v>317</v>
      </c>
      <c r="AN158" s="155" t="s">
        <v>317</v>
      </c>
      <c r="AO158" s="155">
        <v>20</v>
      </c>
      <c r="AP158" s="155">
        <v>15</v>
      </c>
      <c r="AQ158" s="155">
        <v>45</v>
      </c>
      <c r="AR158" s="87"/>
      <c r="AS158" s="172" t="s">
        <v>317</v>
      </c>
      <c r="AT158" s="172" t="s">
        <v>317</v>
      </c>
      <c r="AU158" s="172">
        <v>5.8892815076560662E-3</v>
      </c>
      <c r="AV158" s="172">
        <v>3.9640591966173359E-3</v>
      </c>
      <c r="AW158" s="172">
        <v>2.6808054330990112E-3</v>
      </c>
      <c r="AY158" s="278" t="s">
        <v>16</v>
      </c>
      <c r="AZ158" s="143" t="s">
        <v>489</v>
      </c>
      <c r="BA158" s="72" t="s">
        <v>105</v>
      </c>
      <c r="BB158" s="165">
        <v>1</v>
      </c>
      <c r="BC158" s="165">
        <v>0.90909090909090906</v>
      </c>
      <c r="BD158" s="165">
        <v>0.33333333333333331</v>
      </c>
      <c r="BE158" s="165" t="s">
        <v>317</v>
      </c>
      <c r="BF158" s="165">
        <v>0.6785714285714286</v>
      </c>
    </row>
    <row r="159" spans="1:58" ht="18" customHeight="1" x14ac:dyDescent="0.25">
      <c r="A159" s="278" t="s">
        <v>16</v>
      </c>
      <c r="B159" s="143" t="s">
        <v>493</v>
      </c>
      <c r="C159" s="72" t="s">
        <v>106</v>
      </c>
      <c r="D159" s="155">
        <v>60</v>
      </c>
      <c r="E159" s="155">
        <v>100</v>
      </c>
      <c r="F159" s="155">
        <v>35</v>
      </c>
      <c r="G159" s="155">
        <v>30</v>
      </c>
      <c r="H159" s="155">
        <v>220</v>
      </c>
      <c r="I159" s="62"/>
      <c r="J159" s="155">
        <v>7400</v>
      </c>
      <c r="K159" s="155">
        <v>6676</v>
      </c>
      <c r="L159" s="155">
        <v>4911</v>
      </c>
      <c r="M159" s="155">
        <v>5873</v>
      </c>
      <c r="N159" s="155">
        <v>24860</v>
      </c>
      <c r="O159" s="165">
        <v>8.1081081081081086E-3</v>
      </c>
      <c r="P159" s="165">
        <v>1.4979029358897543E-2</v>
      </c>
      <c r="Q159" s="165">
        <v>7.1268580737120753E-3</v>
      </c>
      <c r="R159" s="165">
        <v>5.1081219138430101E-3</v>
      </c>
      <c r="S159" s="165">
        <v>8.8495575221238937E-3</v>
      </c>
      <c r="U159" s="278" t="s">
        <v>16</v>
      </c>
      <c r="V159" s="143" t="s">
        <v>493</v>
      </c>
      <c r="W159" s="72" t="s">
        <v>106</v>
      </c>
      <c r="X159" s="177">
        <v>50</v>
      </c>
      <c r="Y159" s="177">
        <v>95</v>
      </c>
      <c r="Z159" s="177">
        <v>20</v>
      </c>
      <c r="AA159" s="177" t="s">
        <v>317</v>
      </c>
      <c r="AB159" s="177">
        <v>170</v>
      </c>
      <c r="AC159" s="40"/>
      <c r="AD159" s="172">
        <v>6.7567567567567571E-3</v>
      </c>
      <c r="AE159" s="172">
        <v>1.4230077890952667E-2</v>
      </c>
      <c r="AF159" s="172">
        <v>4.0724903278354712E-3</v>
      </c>
      <c r="AG159" s="172" t="s">
        <v>317</v>
      </c>
      <c r="AH159" s="172">
        <v>6.8382944489139182E-3</v>
      </c>
      <c r="AJ159" s="278" t="s">
        <v>16</v>
      </c>
      <c r="AK159" s="143" t="s">
        <v>493</v>
      </c>
      <c r="AL159" s="72" t="s">
        <v>106</v>
      </c>
      <c r="AM159" s="155" t="s">
        <v>317</v>
      </c>
      <c r="AN159" s="155" t="s">
        <v>317</v>
      </c>
      <c r="AO159" s="155">
        <v>15</v>
      </c>
      <c r="AP159" s="155">
        <v>20</v>
      </c>
      <c r="AQ159" s="155">
        <v>50</v>
      </c>
      <c r="AR159" s="87"/>
      <c r="AS159" s="172" t="s">
        <v>317</v>
      </c>
      <c r="AT159" s="172" t="s">
        <v>317</v>
      </c>
      <c r="AU159" s="172">
        <v>3.0543677458766036E-3</v>
      </c>
      <c r="AV159" s="172">
        <v>3.4054146092286734E-3</v>
      </c>
      <c r="AW159" s="172">
        <v>2.011263073209976E-3</v>
      </c>
      <c r="AY159" s="278" t="s">
        <v>16</v>
      </c>
      <c r="AZ159" s="143" t="s">
        <v>493</v>
      </c>
      <c r="BA159" s="72" t="s">
        <v>106</v>
      </c>
      <c r="BB159" s="165">
        <v>0.83333333333333337</v>
      </c>
      <c r="BC159" s="165">
        <v>0.95</v>
      </c>
      <c r="BD159" s="165">
        <v>0.5714285714285714</v>
      </c>
      <c r="BE159" s="165" t="s">
        <v>317</v>
      </c>
      <c r="BF159" s="165">
        <v>0.77272727272727271</v>
      </c>
    </row>
    <row r="160" spans="1:58" ht="18" customHeight="1" x14ac:dyDescent="0.25">
      <c r="A160" s="278" t="s">
        <v>16</v>
      </c>
      <c r="B160" s="143" t="s">
        <v>499</v>
      </c>
      <c r="C160" s="72" t="s">
        <v>107</v>
      </c>
      <c r="D160" s="155">
        <v>60</v>
      </c>
      <c r="E160" s="155">
        <v>115</v>
      </c>
      <c r="F160" s="155">
        <v>30</v>
      </c>
      <c r="G160" s="155">
        <v>25</v>
      </c>
      <c r="H160" s="155">
        <v>230</v>
      </c>
      <c r="I160" s="62"/>
      <c r="J160" s="155">
        <v>6936</v>
      </c>
      <c r="K160" s="155">
        <v>6383</v>
      </c>
      <c r="L160" s="155">
        <v>4988</v>
      </c>
      <c r="M160" s="155">
        <v>7549</v>
      </c>
      <c r="N160" s="155">
        <v>25856</v>
      </c>
      <c r="O160" s="165">
        <v>8.6505190311418692E-3</v>
      </c>
      <c r="P160" s="165">
        <v>1.8016606611311294E-2</v>
      </c>
      <c r="Q160" s="165">
        <v>6.0144346431435444E-3</v>
      </c>
      <c r="R160" s="165">
        <v>3.3116969134984768E-3</v>
      </c>
      <c r="S160" s="165">
        <v>8.8954207920792071E-3</v>
      </c>
      <c r="U160" s="278" t="s">
        <v>16</v>
      </c>
      <c r="V160" s="143" t="s">
        <v>499</v>
      </c>
      <c r="W160" s="72" t="s">
        <v>107</v>
      </c>
      <c r="X160" s="177">
        <v>60</v>
      </c>
      <c r="Y160" s="177">
        <v>115</v>
      </c>
      <c r="Z160" s="177">
        <v>15</v>
      </c>
      <c r="AA160" s="177">
        <v>10</v>
      </c>
      <c r="AB160" s="177">
        <v>200</v>
      </c>
      <c r="AC160" s="40"/>
      <c r="AD160" s="172">
        <v>8.6505190311418692E-3</v>
      </c>
      <c r="AE160" s="172">
        <v>1.8016606611311294E-2</v>
      </c>
      <c r="AF160" s="172">
        <v>3.0072173215717722E-3</v>
      </c>
      <c r="AG160" s="172">
        <v>1.3246787653993907E-3</v>
      </c>
      <c r="AH160" s="172">
        <v>7.7351485148514851E-3</v>
      </c>
      <c r="AJ160" s="278" t="s">
        <v>16</v>
      </c>
      <c r="AK160" s="143" t="s">
        <v>499</v>
      </c>
      <c r="AL160" s="72" t="s">
        <v>107</v>
      </c>
      <c r="AM160" s="155" t="s">
        <v>317</v>
      </c>
      <c r="AN160" s="155" t="s">
        <v>317</v>
      </c>
      <c r="AO160" s="155">
        <v>15</v>
      </c>
      <c r="AP160" s="155">
        <v>15</v>
      </c>
      <c r="AQ160" s="155">
        <v>35</v>
      </c>
      <c r="AR160" s="87"/>
      <c r="AS160" s="172" t="s">
        <v>317</v>
      </c>
      <c r="AT160" s="172" t="s">
        <v>317</v>
      </c>
      <c r="AU160" s="172">
        <v>3.0072173215717722E-3</v>
      </c>
      <c r="AV160" s="172">
        <v>1.9870181480990861E-3</v>
      </c>
      <c r="AW160" s="172">
        <v>1.3536509900990098E-3</v>
      </c>
      <c r="AY160" s="278" t="s">
        <v>16</v>
      </c>
      <c r="AZ160" s="143" t="s">
        <v>499</v>
      </c>
      <c r="BA160" s="72" t="s">
        <v>107</v>
      </c>
      <c r="BB160" s="165">
        <v>1</v>
      </c>
      <c r="BC160" s="165">
        <v>1</v>
      </c>
      <c r="BD160" s="165">
        <v>0.5</v>
      </c>
      <c r="BE160" s="165">
        <v>0.4</v>
      </c>
      <c r="BF160" s="165">
        <v>0.86956521739130432</v>
      </c>
    </row>
    <row r="161" spans="1:58" ht="18" customHeight="1" x14ac:dyDescent="0.25">
      <c r="A161" s="278" t="s">
        <v>16</v>
      </c>
      <c r="B161" s="143" t="s">
        <v>502</v>
      </c>
      <c r="C161" s="72" t="s">
        <v>108</v>
      </c>
      <c r="D161" s="155">
        <v>40</v>
      </c>
      <c r="E161" s="155">
        <v>75</v>
      </c>
      <c r="F161" s="155">
        <v>30</v>
      </c>
      <c r="G161" s="155">
        <v>35</v>
      </c>
      <c r="H161" s="155">
        <v>180</v>
      </c>
      <c r="I161" s="62"/>
      <c r="J161" s="155">
        <v>6071</v>
      </c>
      <c r="K161" s="155">
        <v>5738</v>
      </c>
      <c r="L161" s="155">
        <v>4621</v>
      </c>
      <c r="M161" s="155">
        <v>5568</v>
      </c>
      <c r="N161" s="155">
        <v>21998</v>
      </c>
      <c r="O161" s="165">
        <v>6.5887003788502718E-3</v>
      </c>
      <c r="P161" s="165">
        <v>1.3070756361101429E-2</v>
      </c>
      <c r="Q161" s="165">
        <v>6.4921012767799177E-3</v>
      </c>
      <c r="R161" s="165">
        <v>6.2859195402298852E-3</v>
      </c>
      <c r="S161" s="165">
        <v>8.182562051095554E-3</v>
      </c>
      <c r="U161" s="278" t="s">
        <v>16</v>
      </c>
      <c r="V161" s="143" t="s">
        <v>502</v>
      </c>
      <c r="W161" s="72" t="s">
        <v>108</v>
      </c>
      <c r="X161" s="177">
        <v>40</v>
      </c>
      <c r="Y161" s="177">
        <v>75</v>
      </c>
      <c r="Z161" s="177">
        <v>15</v>
      </c>
      <c r="AA161" s="177">
        <v>10</v>
      </c>
      <c r="AB161" s="177">
        <v>140</v>
      </c>
      <c r="AC161" s="40"/>
      <c r="AD161" s="172">
        <v>6.5887003788502718E-3</v>
      </c>
      <c r="AE161" s="172">
        <v>1.3070756361101429E-2</v>
      </c>
      <c r="AF161" s="172">
        <v>3.2460506383899588E-3</v>
      </c>
      <c r="AG161" s="172">
        <v>1.7959770114942528E-3</v>
      </c>
      <c r="AH161" s="172">
        <v>6.3642149286298752E-3</v>
      </c>
      <c r="AJ161" s="278" t="s">
        <v>16</v>
      </c>
      <c r="AK161" s="143" t="s">
        <v>502</v>
      </c>
      <c r="AL161" s="72" t="s">
        <v>108</v>
      </c>
      <c r="AM161" s="155" t="s">
        <v>317</v>
      </c>
      <c r="AN161" s="155" t="s">
        <v>317</v>
      </c>
      <c r="AO161" s="155">
        <v>15</v>
      </c>
      <c r="AP161" s="155">
        <v>25</v>
      </c>
      <c r="AQ161" s="155">
        <v>40</v>
      </c>
      <c r="AR161" s="87"/>
      <c r="AS161" s="172" t="s">
        <v>317</v>
      </c>
      <c r="AT161" s="172" t="s">
        <v>317</v>
      </c>
      <c r="AU161" s="172">
        <v>3.2460506383899588E-3</v>
      </c>
      <c r="AV161" s="172">
        <v>4.4899425287356319E-3</v>
      </c>
      <c r="AW161" s="172">
        <v>1.8183471224656788E-3</v>
      </c>
      <c r="AY161" s="278" t="s">
        <v>16</v>
      </c>
      <c r="AZ161" s="143" t="s">
        <v>502</v>
      </c>
      <c r="BA161" s="72" t="s">
        <v>108</v>
      </c>
      <c r="BB161" s="165">
        <v>1</v>
      </c>
      <c r="BC161" s="165">
        <v>1</v>
      </c>
      <c r="BD161" s="165">
        <v>0.5</v>
      </c>
      <c r="BE161" s="165">
        <v>0.2857142857142857</v>
      </c>
      <c r="BF161" s="165">
        <v>0.77777777777777779</v>
      </c>
    </row>
    <row r="162" spans="1:58" ht="18" customHeight="1" x14ac:dyDescent="0.25">
      <c r="A162" s="278" t="s">
        <v>16</v>
      </c>
      <c r="B162" s="143" t="s">
        <v>468</v>
      </c>
      <c r="C162" s="72" t="s">
        <v>81</v>
      </c>
      <c r="D162" s="155">
        <v>220</v>
      </c>
      <c r="E162" s="155">
        <v>280</v>
      </c>
      <c r="F162" s="155">
        <v>85</v>
      </c>
      <c r="G162" s="155">
        <v>85</v>
      </c>
      <c r="H162" s="155">
        <v>670</v>
      </c>
      <c r="I162" s="62"/>
      <c r="J162" s="155">
        <v>23648</v>
      </c>
      <c r="K162" s="155">
        <v>19504</v>
      </c>
      <c r="L162" s="155">
        <v>14036</v>
      </c>
      <c r="M162" s="155">
        <v>16902</v>
      </c>
      <c r="N162" s="155">
        <v>74090</v>
      </c>
      <c r="O162" s="165">
        <v>9.3031123139377531E-3</v>
      </c>
      <c r="P162" s="165">
        <v>1.435602953240361E-2</v>
      </c>
      <c r="Q162" s="165">
        <v>6.0558563693359933E-3</v>
      </c>
      <c r="R162" s="165">
        <v>5.0289906519938466E-3</v>
      </c>
      <c r="S162" s="165">
        <v>9.0430557430152513E-3</v>
      </c>
      <c r="U162" s="278" t="s">
        <v>16</v>
      </c>
      <c r="V162" s="143" t="s">
        <v>468</v>
      </c>
      <c r="W162" s="72" t="s">
        <v>81</v>
      </c>
      <c r="X162" s="177">
        <v>215</v>
      </c>
      <c r="Y162" s="177">
        <v>265</v>
      </c>
      <c r="Z162" s="177">
        <v>45</v>
      </c>
      <c r="AA162" s="177">
        <v>25</v>
      </c>
      <c r="AB162" s="177">
        <v>550</v>
      </c>
      <c r="AC162" s="40"/>
      <c r="AD162" s="172">
        <v>9.0916779431664419E-3</v>
      </c>
      <c r="AE162" s="172">
        <v>1.358695652173913E-2</v>
      </c>
      <c r="AF162" s="172">
        <v>3.2060416072955257E-3</v>
      </c>
      <c r="AG162" s="172">
        <v>1.4791148976452491E-3</v>
      </c>
      <c r="AH162" s="172">
        <v>7.4234039681468486E-3</v>
      </c>
      <c r="AJ162" s="278" t="s">
        <v>16</v>
      </c>
      <c r="AK162" s="143" t="s">
        <v>468</v>
      </c>
      <c r="AL162" s="72" t="s">
        <v>81</v>
      </c>
      <c r="AM162" s="155" t="s">
        <v>317</v>
      </c>
      <c r="AN162" s="155">
        <v>15</v>
      </c>
      <c r="AO162" s="155">
        <v>40</v>
      </c>
      <c r="AP162" s="155">
        <v>55</v>
      </c>
      <c r="AQ162" s="155">
        <v>120</v>
      </c>
      <c r="AR162" s="87"/>
      <c r="AS162" s="172" t="s">
        <v>317</v>
      </c>
      <c r="AT162" s="172">
        <v>7.6907301066447907E-4</v>
      </c>
      <c r="AU162" s="172">
        <v>2.8498147620404672E-3</v>
      </c>
      <c r="AV162" s="172">
        <v>3.2540527748195478E-3</v>
      </c>
      <c r="AW162" s="172">
        <v>1.6196517748684033E-3</v>
      </c>
      <c r="AY162" s="278" t="s">
        <v>16</v>
      </c>
      <c r="AZ162" s="143" t="s">
        <v>468</v>
      </c>
      <c r="BA162" s="72" t="s">
        <v>81</v>
      </c>
      <c r="BB162" s="165">
        <v>0.97727272727272729</v>
      </c>
      <c r="BC162" s="165">
        <v>0.9464285714285714</v>
      </c>
      <c r="BD162" s="165">
        <v>0.52941176470588236</v>
      </c>
      <c r="BE162" s="165">
        <v>0.29411764705882354</v>
      </c>
      <c r="BF162" s="165">
        <v>0.82089552238805974</v>
      </c>
    </row>
    <row r="163" spans="1:58" ht="18" customHeight="1" x14ac:dyDescent="0.25">
      <c r="A163" s="278" t="s">
        <v>16</v>
      </c>
      <c r="B163" s="143" t="s">
        <v>470</v>
      </c>
      <c r="C163" s="72" t="s">
        <v>23</v>
      </c>
      <c r="D163" s="155">
        <v>85</v>
      </c>
      <c r="E163" s="155">
        <v>150</v>
      </c>
      <c r="F163" s="155">
        <v>55</v>
      </c>
      <c r="G163" s="155">
        <v>35</v>
      </c>
      <c r="H163" s="155">
        <v>325</v>
      </c>
      <c r="I163" s="62"/>
      <c r="J163" s="155">
        <v>14724</v>
      </c>
      <c r="K163" s="155">
        <v>12617</v>
      </c>
      <c r="L163" s="155">
        <v>9235</v>
      </c>
      <c r="M163" s="155">
        <v>10547</v>
      </c>
      <c r="N163" s="155">
        <v>47123</v>
      </c>
      <c r="O163" s="165">
        <v>5.7728878022276558E-3</v>
      </c>
      <c r="P163" s="165">
        <v>1.188872156614092E-2</v>
      </c>
      <c r="Q163" s="165">
        <v>5.9556036816459119E-3</v>
      </c>
      <c r="R163" s="165">
        <v>3.3184791883948041E-3</v>
      </c>
      <c r="S163" s="165">
        <v>6.8968444284107549E-3</v>
      </c>
      <c r="U163" s="278" t="s">
        <v>16</v>
      </c>
      <c r="V163" s="143" t="s">
        <v>470</v>
      </c>
      <c r="W163" s="72" t="s">
        <v>23</v>
      </c>
      <c r="X163" s="177">
        <v>80</v>
      </c>
      <c r="Y163" s="177">
        <v>145</v>
      </c>
      <c r="Z163" s="177">
        <v>30</v>
      </c>
      <c r="AA163" s="177">
        <v>10</v>
      </c>
      <c r="AB163" s="177">
        <v>260</v>
      </c>
      <c r="AC163" s="40"/>
      <c r="AD163" s="172">
        <v>5.4333061668024995E-3</v>
      </c>
      <c r="AE163" s="172">
        <v>1.1492430847269556E-2</v>
      </c>
      <c r="AF163" s="172">
        <v>3.2485110990795887E-3</v>
      </c>
      <c r="AG163" s="172">
        <v>9.4813691096994404E-4</v>
      </c>
      <c r="AH163" s="172">
        <v>5.5174755427286042E-3</v>
      </c>
      <c r="AJ163" s="278" t="s">
        <v>16</v>
      </c>
      <c r="AK163" s="143" t="s">
        <v>470</v>
      </c>
      <c r="AL163" s="72" t="s">
        <v>23</v>
      </c>
      <c r="AM163" s="155" t="s">
        <v>317</v>
      </c>
      <c r="AN163" s="155">
        <v>10</v>
      </c>
      <c r="AO163" s="155">
        <v>20</v>
      </c>
      <c r="AP163" s="155">
        <v>25</v>
      </c>
      <c r="AQ163" s="155">
        <v>65</v>
      </c>
      <c r="AR163" s="87"/>
      <c r="AS163" s="172" t="s">
        <v>317</v>
      </c>
      <c r="AT163" s="172">
        <v>7.9258143774272802E-4</v>
      </c>
      <c r="AU163" s="172">
        <v>2.1656740660530591E-3</v>
      </c>
      <c r="AV163" s="172">
        <v>2.3703422774248601E-3</v>
      </c>
      <c r="AW163" s="172">
        <v>1.3793688856821511E-3</v>
      </c>
      <c r="AY163" s="278" t="s">
        <v>16</v>
      </c>
      <c r="AZ163" s="143" t="s">
        <v>470</v>
      </c>
      <c r="BA163" s="72" t="s">
        <v>23</v>
      </c>
      <c r="BB163" s="165">
        <v>0.94117647058823528</v>
      </c>
      <c r="BC163" s="165">
        <v>0.96666666666666667</v>
      </c>
      <c r="BD163" s="165">
        <v>0.54545454545454541</v>
      </c>
      <c r="BE163" s="165">
        <v>0.2857142857142857</v>
      </c>
      <c r="BF163" s="165">
        <v>0.8</v>
      </c>
    </row>
    <row r="164" spans="1:58" ht="18" customHeight="1" x14ac:dyDescent="0.25">
      <c r="A164" s="278" t="s">
        <v>16</v>
      </c>
      <c r="B164" s="143" t="s">
        <v>483</v>
      </c>
      <c r="C164" s="72" t="s">
        <v>82</v>
      </c>
      <c r="D164" s="155">
        <v>260</v>
      </c>
      <c r="E164" s="155">
        <v>435</v>
      </c>
      <c r="F164" s="155">
        <v>140</v>
      </c>
      <c r="G164" s="155">
        <v>135</v>
      </c>
      <c r="H164" s="155">
        <v>970</v>
      </c>
      <c r="I164" s="62"/>
      <c r="J164" s="155">
        <v>46270</v>
      </c>
      <c r="K164" s="155">
        <v>34959</v>
      </c>
      <c r="L164" s="155">
        <v>23555</v>
      </c>
      <c r="M164" s="155">
        <v>34917</v>
      </c>
      <c r="N164" s="155">
        <v>139701</v>
      </c>
      <c r="O164" s="165">
        <v>5.6191917008861034E-3</v>
      </c>
      <c r="P164" s="165">
        <v>1.2443147687290827E-2</v>
      </c>
      <c r="Q164" s="165">
        <v>5.9435364041604752E-3</v>
      </c>
      <c r="R164" s="165">
        <v>3.8663115387919922E-3</v>
      </c>
      <c r="S164" s="165">
        <v>6.9434005483138992E-3</v>
      </c>
      <c r="U164" s="278" t="s">
        <v>16</v>
      </c>
      <c r="V164" s="143" t="s">
        <v>483</v>
      </c>
      <c r="W164" s="72" t="s">
        <v>82</v>
      </c>
      <c r="X164" s="177">
        <v>255</v>
      </c>
      <c r="Y164" s="177">
        <v>400</v>
      </c>
      <c r="Z164" s="177">
        <v>70</v>
      </c>
      <c r="AA164" s="177">
        <v>40</v>
      </c>
      <c r="AB164" s="177">
        <v>765</v>
      </c>
      <c r="AC164" s="40"/>
      <c r="AD164" s="172">
        <v>5.5111303220229087E-3</v>
      </c>
      <c r="AE164" s="172">
        <v>1.1441974884865128E-2</v>
      </c>
      <c r="AF164" s="172">
        <v>2.9717682020802376E-3</v>
      </c>
      <c r="AG164" s="172">
        <v>1.1455737892717014E-3</v>
      </c>
      <c r="AH164" s="172">
        <v>5.4759808448042605E-3</v>
      </c>
      <c r="AJ164" s="278" t="s">
        <v>16</v>
      </c>
      <c r="AK164" s="143" t="s">
        <v>483</v>
      </c>
      <c r="AL164" s="72" t="s">
        <v>82</v>
      </c>
      <c r="AM164" s="155">
        <v>10</v>
      </c>
      <c r="AN164" s="155">
        <v>35</v>
      </c>
      <c r="AO164" s="155">
        <v>70</v>
      </c>
      <c r="AP164" s="155">
        <v>95</v>
      </c>
      <c r="AQ164" s="155">
        <v>205</v>
      </c>
      <c r="AR164" s="87"/>
      <c r="AS164" s="172">
        <v>2.1612275772638859E-4</v>
      </c>
      <c r="AT164" s="172">
        <v>1.0011728024256986E-3</v>
      </c>
      <c r="AU164" s="172">
        <v>2.9717682020802376E-3</v>
      </c>
      <c r="AV164" s="172">
        <v>2.7207377495202909E-3</v>
      </c>
      <c r="AW164" s="172">
        <v>1.4674197035096385E-3</v>
      </c>
      <c r="AY164" s="278" t="s">
        <v>16</v>
      </c>
      <c r="AZ164" s="143" t="s">
        <v>483</v>
      </c>
      <c r="BA164" s="72" t="s">
        <v>82</v>
      </c>
      <c r="BB164" s="165">
        <v>0.98076923076923073</v>
      </c>
      <c r="BC164" s="165">
        <v>0.91954022988505746</v>
      </c>
      <c r="BD164" s="165">
        <v>0.5</v>
      </c>
      <c r="BE164" s="165">
        <v>0.29629629629629628</v>
      </c>
      <c r="BF164" s="165">
        <v>0.78865979381443296</v>
      </c>
    </row>
    <row r="165" spans="1:58" ht="18" customHeight="1" x14ac:dyDescent="0.25">
      <c r="A165" s="278" t="s">
        <v>16</v>
      </c>
      <c r="B165" s="143" t="s">
        <v>484</v>
      </c>
      <c r="C165" s="72" t="s">
        <v>22</v>
      </c>
      <c r="D165" s="155">
        <v>120</v>
      </c>
      <c r="E165" s="155">
        <v>180</v>
      </c>
      <c r="F165" s="155">
        <v>65</v>
      </c>
      <c r="G165" s="155">
        <v>70</v>
      </c>
      <c r="H165" s="155">
        <v>430</v>
      </c>
      <c r="I165" s="62"/>
      <c r="J165" s="155">
        <v>20330</v>
      </c>
      <c r="K165" s="155">
        <v>16948</v>
      </c>
      <c r="L165" s="155">
        <v>12551</v>
      </c>
      <c r="M165" s="155">
        <v>14887</v>
      </c>
      <c r="N165" s="155">
        <v>64716</v>
      </c>
      <c r="O165" s="165">
        <v>5.9026069847515983E-3</v>
      </c>
      <c r="P165" s="165">
        <v>1.062072220911022E-2</v>
      </c>
      <c r="Q165" s="165">
        <v>5.1788702095450561E-3</v>
      </c>
      <c r="R165" s="165">
        <v>4.7020890710015454E-3</v>
      </c>
      <c r="S165" s="165">
        <v>6.644415600469745E-3</v>
      </c>
      <c r="U165" s="278" t="s">
        <v>16</v>
      </c>
      <c r="V165" s="143" t="s">
        <v>484</v>
      </c>
      <c r="W165" s="72" t="s">
        <v>22</v>
      </c>
      <c r="X165" s="177">
        <v>115</v>
      </c>
      <c r="Y165" s="177">
        <v>165</v>
      </c>
      <c r="Z165" s="177">
        <v>30</v>
      </c>
      <c r="AA165" s="177">
        <v>20</v>
      </c>
      <c r="AB165" s="177">
        <v>330</v>
      </c>
      <c r="AC165" s="40"/>
      <c r="AD165" s="172">
        <v>5.6566650270536154E-3</v>
      </c>
      <c r="AE165" s="172">
        <v>9.7356620250177005E-3</v>
      </c>
      <c r="AF165" s="172">
        <v>2.3902477890207952E-3</v>
      </c>
      <c r="AG165" s="172">
        <v>1.3434540202861558E-3</v>
      </c>
      <c r="AH165" s="172">
        <v>5.0992026701279433E-3</v>
      </c>
      <c r="AJ165" s="278" t="s">
        <v>16</v>
      </c>
      <c r="AK165" s="143" t="s">
        <v>484</v>
      </c>
      <c r="AL165" s="72" t="s">
        <v>22</v>
      </c>
      <c r="AM165" s="155" t="s">
        <v>317</v>
      </c>
      <c r="AN165" s="155">
        <v>15</v>
      </c>
      <c r="AO165" s="155">
        <v>35</v>
      </c>
      <c r="AP165" s="155">
        <v>50</v>
      </c>
      <c r="AQ165" s="155">
        <v>105</v>
      </c>
      <c r="AR165" s="87"/>
      <c r="AS165" s="172" t="s">
        <v>317</v>
      </c>
      <c r="AT165" s="172">
        <v>8.8506018409251826E-4</v>
      </c>
      <c r="AU165" s="172">
        <v>2.788622420524261E-3</v>
      </c>
      <c r="AV165" s="172">
        <v>3.3586350507153894E-3</v>
      </c>
      <c r="AW165" s="172">
        <v>1.6224735768588911E-3</v>
      </c>
      <c r="AY165" s="278" t="s">
        <v>16</v>
      </c>
      <c r="AZ165" s="143" t="s">
        <v>484</v>
      </c>
      <c r="BA165" s="72" t="s">
        <v>22</v>
      </c>
      <c r="BB165" s="165">
        <v>0.95833333333333337</v>
      </c>
      <c r="BC165" s="165">
        <v>0.91666666666666663</v>
      </c>
      <c r="BD165" s="165">
        <v>0.46153846153846156</v>
      </c>
      <c r="BE165" s="165">
        <v>0.2857142857142857</v>
      </c>
      <c r="BF165" s="165">
        <v>0.76744186046511631</v>
      </c>
    </row>
    <row r="166" spans="1:58" ht="18" customHeight="1" x14ac:dyDescent="0.25">
      <c r="A166" s="278" t="s">
        <v>16</v>
      </c>
      <c r="B166" s="143" t="s">
        <v>488</v>
      </c>
      <c r="C166" s="72" t="s">
        <v>83</v>
      </c>
      <c r="D166" s="155">
        <v>125</v>
      </c>
      <c r="E166" s="155">
        <v>195</v>
      </c>
      <c r="F166" s="155">
        <v>65</v>
      </c>
      <c r="G166" s="155">
        <v>55</v>
      </c>
      <c r="H166" s="155">
        <v>440</v>
      </c>
      <c r="I166" s="62"/>
      <c r="J166" s="155">
        <v>18381</v>
      </c>
      <c r="K166" s="155">
        <v>15162</v>
      </c>
      <c r="L166" s="155">
        <v>10784</v>
      </c>
      <c r="M166" s="155">
        <v>12934</v>
      </c>
      <c r="N166" s="155">
        <v>57261</v>
      </c>
      <c r="O166" s="165">
        <v>6.8005005168380395E-3</v>
      </c>
      <c r="P166" s="165">
        <v>1.2861100118717847E-2</v>
      </c>
      <c r="Q166" s="165">
        <v>6.0274480712166172E-3</v>
      </c>
      <c r="R166" s="165">
        <v>4.2523581258698002E-3</v>
      </c>
      <c r="S166" s="165">
        <v>7.6841130961736613E-3</v>
      </c>
      <c r="U166" s="278" t="s">
        <v>16</v>
      </c>
      <c r="V166" s="143" t="s">
        <v>488</v>
      </c>
      <c r="W166" s="72" t="s">
        <v>83</v>
      </c>
      <c r="X166" s="177">
        <v>125</v>
      </c>
      <c r="Y166" s="177">
        <v>180</v>
      </c>
      <c r="Z166" s="177">
        <v>25</v>
      </c>
      <c r="AA166" s="177">
        <v>20</v>
      </c>
      <c r="AB166" s="177">
        <v>345</v>
      </c>
      <c r="AC166" s="40"/>
      <c r="AD166" s="172">
        <v>6.8005005168380395E-3</v>
      </c>
      <c r="AE166" s="172">
        <v>1.187178472497032E-2</v>
      </c>
      <c r="AF166" s="172">
        <v>2.3182492581602372E-3</v>
      </c>
      <c r="AG166" s="172">
        <v>1.5463120457708365E-3</v>
      </c>
      <c r="AH166" s="172">
        <v>6.0250432231361657E-3</v>
      </c>
      <c r="AJ166" s="278" t="s">
        <v>16</v>
      </c>
      <c r="AK166" s="143" t="s">
        <v>488</v>
      </c>
      <c r="AL166" s="72" t="s">
        <v>83</v>
      </c>
      <c r="AM166" s="155" t="s">
        <v>317</v>
      </c>
      <c r="AN166" s="155">
        <v>20</v>
      </c>
      <c r="AO166" s="155">
        <v>40</v>
      </c>
      <c r="AP166" s="155">
        <v>35</v>
      </c>
      <c r="AQ166" s="155">
        <v>95</v>
      </c>
      <c r="AR166" s="87"/>
      <c r="AS166" s="172" t="s">
        <v>317</v>
      </c>
      <c r="AT166" s="172">
        <v>1.319087191663369E-3</v>
      </c>
      <c r="AU166" s="172">
        <v>3.70919881305638E-3</v>
      </c>
      <c r="AV166" s="172">
        <v>2.7060460800989641E-3</v>
      </c>
      <c r="AW166" s="172">
        <v>1.6590698730374949E-3</v>
      </c>
      <c r="AY166" s="278" t="s">
        <v>16</v>
      </c>
      <c r="AZ166" s="143" t="s">
        <v>488</v>
      </c>
      <c r="BA166" s="72" t="s">
        <v>83</v>
      </c>
      <c r="BB166" s="165">
        <v>1</v>
      </c>
      <c r="BC166" s="165">
        <v>0.92307692307692313</v>
      </c>
      <c r="BD166" s="165">
        <v>0.38461538461538464</v>
      </c>
      <c r="BE166" s="165">
        <v>0.36363636363636365</v>
      </c>
      <c r="BF166" s="165">
        <v>0.78409090909090906</v>
      </c>
    </row>
    <row r="167" spans="1:58" ht="18" customHeight="1" x14ac:dyDescent="0.25">
      <c r="A167" s="278" t="s">
        <v>16</v>
      </c>
      <c r="B167" s="143" t="s">
        <v>490</v>
      </c>
      <c r="C167" s="72" t="s">
        <v>17</v>
      </c>
      <c r="D167" s="155">
        <v>110</v>
      </c>
      <c r="E167" s="155">
        <v>180</v>
      </c>
      <c r="F167" s="155">
        <v>95</v>
      </c>
      <c r="G167" s="155">
        <v>60</v>
      </c>
      <c r="H167" s="155">
        <v>445</v>
      </c>
      <c r="I167" s="62"/>
      <c r="J167" s="155">
        <v>21079</v>
      </c>
      <c r="K167" s="155">
        <v>16051</v>
      </c>
      <c r="L167" s="155">
        <v>10874</v>
      </c>
      <c r="M167" s="155">
        <v>13845</v>
      </c>
      <c r="N167" s="155">
        <v>61849</v>
      </c>
      <c r="O167" s="165">
        <v>5.2184638739978181E-3</v>
      </c>
      <c r="P167" s="165">
        <v>1.1214254563578593E-2</v>
      </c>
      <c r="Q167" s="165">
        <v>8.7364355343020044E-3</v>
      </c>
      <c r="R167" s="165">
        <v>4.3336944745395447E-3</v>
      </c>
      <c r="S167" s="165">
        <v>7.1949425213018803E-3</v>
      </c>
      <c r="U167" s="278" t="s">
        <v>16</v>
      </c>
      <c r="V167" s="143" t="s">
        <v>490</v>
      </c>
      <c r="W167" s="72" t="s">
        <v>17</v>
      </c>
      <c r="X167" s="177">
        <v>105</v>
      </c>
      <c r="Y167" s="177">
        <v>160</v>
      </c>
      <c r="Z167" s="177">
        <v>40</v>
      </c>
      <c r="AA167" s="177">
        <v>15</v>
      </c>
      <c r="AB167" s="177">
        <v>325</v>
      </c>
      <c r="AC167" s="40"/>
      <c r="AD167" s="172">
        <v>4.9812609706342808E-3</v>
      </c>
      <c r="AE167" s="172">
        <v>9.9682262787365271E-3</v>
      </c>
      <c r="AF167" s="172">
        <v>3.6784991723376862E-3</v>
      </c>
      <c r="AG167" s="172">
        <v>1.0834236186348862E-3</v>
      </c>
      <c r="AH167" s="172">
        <v>5.2547333020744073E-3</v>
      </c>
      <c r="AJ167" s="278" t="s">
        <v>16</v>
      </c>
      <c r="AK167" s="143" t="s">
        <v>490</v>
      </c>
      <c r="AL167" s="72" t="s">
        <v>17</v>
      </c>
      <c r="AM167" s="155" t="s">
        <v>317</v>
      </c>
      <c r="AN167" s="155">
        <v>20</v>
      </c>
      <c r="AO167" s="155">
        <v>55</v>
      </c>
      <c r="AP167" s="155">
        <v>40</v>
      </c>
      <c r="AQ167" s="155">
        <v>120</v>
      </c>
      <c r="AR167" s="87"/>
      <c r="AS167" s="172" t="s">
        <v>317</v>
      </c>
      <c r="AT167" s="172">
        <v>1.2460282848420659E-3</v>
      </c>
      <c r="AU167" s="172">
        <v>5.0579363619643186E-3</v>
      </c>
      <c r="AV167" s="172">
        <v>2.8891296496930301E-3</v>
      </c>
      <c r="AW167" s="172">
        <v>1.9402092192274734E-3</v>
      </c>
      <c r="AY167" s="278" t="s">
        <v>16</v>
      </c>
      <c r="AZ167" s="143" t="s">
        <v>490</v>
      </c>
      <c r="BA167" s="72" t="s">
        <v>17</v>
      </c>
      <c r="BB167" s="165">
        <v>0.95454545454545459</v>
      </c>
      <c r="BC167" s="165">
        <v>0.88888888888888884</v>
      </c>
      <c r="BD167" s="165">
        <v>0.42105263157894735</v>
      </c>
      <c r="BE167" s="165">
        <v>0.25</v>
      </c>
      <c r="BF167" s="165">
        <v>0.7303370786516854</v>
      </c>
    </row>
    <row r="168" spans="1:58" ht="18" customHeight="1" x14ac:dyDescent="0.25">
      <c r="A168" s="278" t="s">
        <v>16</v>
      </c>
      <c r="B168" s="143" t="s">
        <v>495</v>
      </c>
      <c r="C168" s="72" t="s">
        <v>18</v>
      </c>
      <c r="D168" s="155">
        <v>115</v>
      </c>
      <c r="E168" s="155">
        <v>205</v>
      </c>
      <c r="F168" s="155">
        <v>80</v>
      </c>
      <c r="G168" s="155">
        <v>80</v>
      </c>
      <c r="H168" s="155">
        <v>480</v>
      </c>
      <c r="I168" s="62"/>
      <c r="J168" s="155">
        <v>21725</v>
      </c>
      <c r="K168" s="155">
        <v>18130</v>
      </c>
      <c r="L168" s="155">
        <v>13332</v>
      </c>
      <c r="M168" s="155">
        <v>15305</v>
      </c>
      <c r="N168" s="155">
        <v>68492</v>
      </c>
      <c r="O168" s="165">
        <v>5.2934407364787113E-3</v>
      </c>
      <c r="P168" s="165">
        <v>1.1307225592939878E-2</v>
      </c>
      <c r="Q168" s="165">
        <v>6.0006000600060002E-3</v>
      </c>
      <c r="R168" s="165">
        <v>5.2270499836654686E-3</v>
      </c>
      <c r="S168" s="165">
        <v>7.0081177363779711E-3</v>
      </c>
      <c r="U168" s="278" t="s">
        <v>16</v>
      </c>
      <c r="V168" s="143" t="s">
        <v>495</v>
      </c>
      <c r="W168" s="72" t="s">
        <v>18</v>
      </c>
      <c r="X168" s="177">
        <v>110</v>
      </c>
      <c r="Y168" s="177">
        <v>185</v>
      </c>
      <c r="Z168" s="177">
        <v>40</v>
      </c>
      <c r="AA168" s="177">
        <v>30</v>
      </c>
      <c r="AB168" s="177">
        <v>360</v>
      </c>
      <c r="AC168" s="40"/>
      <c r="AD168" s="172">
        <v>5.0632911392405064E-3</v>
      </c>
      <c r="AE168" s="172">
        <v>1.020408163265306E-2</v>
      </c>
      <c r="AF168" s="172">
        <v>3.0003000300030001E-3</v>
      </c>
      <c r="AG168" s="172">
        <v>1.9601437438745506E-3</v>
      </c>
      <c r="AH168" s="172">
        <v>5.2560883022834785E-3</v>
      </c>
      <c r="AJ168" s="278" t="s">
        <v>16</v>
      </c>
      <c r="AK168" s="143" t="s">
        <v>495</v>
      </c>
      <c r="AL168" s="72" t="s">
        <v>18</v>
      </c>
      <c r="AM168" s="155" t="s">
        <v>317</v>
      </c>
      <c r="AN168" s="155">
        <v>20</v>
      </c>
      <c r="AO168" s="155">
        <v>40</v>
      </c>
      <c r="AP168" s="155">
        <v>50</v>
      </c>
      <c r="AQ168" s="155">
        <v>120</v>
      </c>
      <c r="AR168" s="87"/>
      <c r="AS168" s="172" t="s">
        <v>317</v>
      </c>
      <c r="AT168" s="172">
        <v>1.1031439602868175E-3</v>
      </c>
      <c r="AU168" s="172">
        <v>3.0003000300030001E-3</v>
      </c>
      <c r="AV168" s="172">
        <v>3.266906239790918E-3</v>
      </c>
      <c r="AW168" s="172">
        <v>1.7520294340944928E-3</v>
      </c>
      <c r="AY168" s="278" t="s">
        <v>16</v>
      </c>
      <c r="AZ168" s="143" t="s">
        <v>495</v>
      </c>
      <c r="BA168" s="72" t="s">
        <v>18</v>
      </c>
      <c r="BB168" s="165">
        <v>0.95652173913043481</v>
      </c>
      <c r="BC168" s="165">
        <v>0.90243902439024393</v>
      </c>
      <c r="BD168" s="165">
        <v>0.5</v>
      </c>
      <c r="BE168" s="165">
        <v>0.375</v>
      </c>
      <c r="BF168" s="165">
        <v>0.75</v>
      </c>
    </row>
    <row r="169" spans="1:58" ht="18" customHeight="1" x14ac:dyDescent="0.25">
      <c r="A169" s="278" t="s">
        <v>16</v>
      </c>
      <c r="B169" s="143" t="s">
        <v>496</v>
      </c>
      <c r="C169" s="72" t="s">
        <v>84</v>
      </c>
      <c r="D169" s="155">
        <v>125</v>
      </c>
      <c r="E169" s="155">
        <v>135</v>
      </c>
      <c r="F169" s="155">
        <v>55</v>
      </c>
      <c r="G169" s="155">
        <v>50</v>
      </c>
      <c r="H169" s="155">
        <v>365</v>
      </c>
      <c r="I169" s="62"/>
      <c r="J169" s="155">
        <v>17678</v>
      </c>
      <c r="K169" s="155">
        <v>14410</v>
      </c>
      <c r="L169" s="155">
        <v>10175</v>
      </c>
      <c r="M169" s="155">
        <v>12225</v>
      </c>
      <c r="N169" s="155">
        <v>54488</v>
      </c>
      <c r="O169" s="165">
        <v>7.0709356262020594E-3</v>
      </c>
      <c r="P169" s="165">
        <v>9.368494101318528E-3</v>
      </c>
      <c r="Q169" s="165">
        <v>5.4054054054054057E-3</v>
      </c>
      <c r="R169" s="165">
        <v>4.0899795501022499E-3</v>
      </c>
      <c r="S169" s="165">
        <v>6.6987226545294374E-3</v>
      </c>
      <c r="U169" s="278" t="s">
        <v>16</v>
      </c>
      <c r="V169" s="143" t="s">
        <v>496</v>
      </c>
      <c r="W169" s="72" t="s">
        <v>84</v>
      </c>
      <c r="X169" s="177">
        <v>115</v>
      </c>
      <c r="Y169" s="177">
        <v>120</v>
      </c>
      <c r="Z169" s="177">
        <v>30</v>
      </c>
      <c r="AA169" s="177">
        <v>20</v>
      </c>
      <c r="AB169" s="177">
        <v>280</v>
      </c>
      <c r="AC169" s="40"/>
      <c r="AD169" s="172">
        <v>6.5052607761058945E-3</v>
      </c>
      <c r="AE169" s="172">
        <v>8.3275503122831364E-3</v>
      </c>
      <c r="AF169" s="172">
        <v>2.9484029484029483E-3</v>
      </c>
      <c r="AG169" s="172">
        <v>1.6359918200408998E-3</v>
      </c>
      <c r="AH169" s="172">
        <v>5.1387461459403904E-3</v>
      </c>
      <c r="AJ169" s="278" t="s">
        <v>16</v>
      </c>
      <c r="AK169" s="143" t="s">
        <v>496</v>
      </c>
      <c r="AL169" s="72" t="s">
        <v>84</v>
      </c>
      <c r="AM169" s="155">
        <v>10</v>
      </c>
      <c r="AN169" s="155">
        <v>15</v>
      </c>
      <c r="AO169" s="155">
        <v>25</v>
      </c>
      <c r="AP169" s="155">
        <v>30</v>
      </c>
      <c r="AQ169" s="155">
        <v>80</v>
      </c>
      <c r="AR169" s="87"/>
      <c r="AS169" s="172">
        <v>5.6567485009616475E-4</v>
      </c>
      <c r="AT169" s="172">
        <v>1.040943789035392E-3</v>
      </c>
      <c r="AU169" s="172">
        <v>2.4570024570024569E-3</v>
      </c>
      <c r="AV169" s="172">
        <v>2.4539877300613498E-3</v>
      </c>
      <c r="AW169" s="172">
        <v>1.4682131845543973E-3</v>
      </c>
      <c r="AY169" s="278" t="s">
        <v>16</v>
      </c>
      <c r="AZ169" s="143" t="s">
        <v>496</v>
      </c>
      <c r="BA169" s="72" t="s">
        <v>84</v>
      </c>
      <c r="BB169" s="165">
        <v>0.92</v>
      </c>
      <c r="BC169" s="165">
        <v>0.88888888888888884</v>
      </c>
      <c r="BD169" s="165">
        <v>0.54545454545454541</v>
      </c>
      <c r="BE169" s="165">
        <v>0.4</v>
      </c>
      <c r="BF169" s="165">
        <v>0.76712328767123283</v>
      </c>
    </row>
    <row r="170" spans="1:58" ht="18" customHeight="1" x14ac:dyDescent="0.25">
      <c r="A170" s="278" t="s">
        <v>16</v>
      </c>
      <c r="B170" s="143" t="s">
        <v>497</v>
      </c>
      <c r="C170" s="72" t="s">
        <v>27</v>
      </c>
      <c r="D170" s="155">
        <v>45</v>
      </c>
      <c r="E170" s="155">
        <v>115</v>
      </c>
      <c r="F170" s="155">
        <v>80</v>
      </c>
      <c r="G170" s="155">
        <v>65</v>
      </c>
      <c r="H170" s="155">
        <v>305</v>
      </c>
      <c r="J170" s="155">
        <v>18213</v>
      </c>
      <c r="K170" s="155">
        <v>16637</v>
      </c>
      <c r="L170" s="155">
        <v>12326</v>
      </c>
      <c r="M170" s="155">
        <v>13126</v>
      </c>
      <c r="N170" s="155">
        <v>60302</v>
      </c>
      <c r="O170" s="165">
        <v>2.4707626420688521E-3</v>
      </c>
      <c r="P170" s="165">
        <v>6.9123039009436798E-3</v>
      </c>
      <c r="Q170" s="165">
        <v>6.4903456109037805E-3</v>
      </c>
      <c r="R170" s="165">
        <v>4.9520036568642392E-3</v>
      </c>
      <c r="S170" s="165">
        <v>5.0578753606845541E-3</v>
      </c>
      <c r="U170" s="278" t="s">
        <v>16</v>
      </c>
      <c r="V170" s="143" t="s">
        <v>497</v>
      </c>
      <c r="W170" s="72" t="s">
        <v>27</v>
      </c>
      <c r="X170" s="177">
        <v>45</v>
      </c>
      <c r="Y170" s="177">
        <v>100</v>
      </c>
      <c r="Z170" s="177">
        <v>25</v>
      </c>
      <c r="AA170" s="177">
        <v>15</v>
      </c>
      <c r="AB170" s="177">
        <v>185</v>
      </c>
      <c r="AC170" s="40"/>
      <c r="AD170" s="172">
        <v>2.4707626420688521E-3</v>
      </c>
      <c r="AE170" s="172">
        <v>6.0106990442988523E-3</v>
      </c>
      <c r="AF170" s="172">
        <v>2.0282330034074314E-3</v>
      </c>
      <c r="AG170" s="172">
        <v>1.1427700746609781E-3</v>
      </c>
      <c r="AH170" s="172">
        <v>3.0678916122185004E-3</v>
      </c>
      <c r="AJ170" s="278" t="s">
        <v>16</v>
      </c>
      <c r="AK170" s="143" t="s">
        <v>497</v>
      </c>
      <c r="AL170" s="72" t="s">
        <v>27</v>
      </c>
      <c r="AM170" s="155" t="s">
        <v>317</v>
      </c>
      <c r="AN170" s="155">
        <v>15</v>
      </c>
      <c r="AO170" s="155">
        <v>55</v>
      </c>
      <c r="AP170" s="155">
        <v>50</v>
      </c>
      <c r="AQ170" s="155">
        <v>125</v>
      </c>
      <c r="AR170" s="87"/>
      <c r="AS170" s="172" t="s">
        <v>317</v>
      </c>
      <c r="AT170" s="172">
        <v>9.0160485664482774E-4</v>
      </c>
      <c r="AU170" s="172">
        <v>4.4621126074963491E-3</v>
      </c>
      <c r="AV170" s="172">
        <v>3.8092335822032608E-3</v>
      </c>
      <c r="AW170" s="172">
        <v>2.0728997379854731E-3</v>
      </c>
      <c r="AY170" s="278" t="s">
        <v>16</v>
      </c>
      <c r="AZ170" s="143" t="s">
        <v>497</v>
      </c>
      <c r="BA170" s="72" t="s">
        <v>27</v>
      </c>
      <c r="BB170" s="165">
        <v>1</v>
      </c>
      <c r="BC170" s="165">
        <v>0.86956521739130432</v>
      </c>
      <c r="BD170" s="165">
        <v>0.3125</v>
      </c>
      <c r="BE170" s="165">
        <v>0.23076923076923078</v>
      </c>
      <c r="BF170" s="165">
        <v>0.60655737704918034</v>
      </c>
    </row>
    <row r="171" spans="1:58" ht="18" customHeight="1" x14ac:dyDescent="0.25">
      <c r="A171" s="278" t="s">
        <v>16</v>
      </c>
      <c r="B171" s="143" t="s">
        <v>500</v>
      </c>
      <c r="C171" s="72" t="s">
        <v>85</v>
      </c>
      <c r="D171" s="155">
        <v>190</v>
      </c>
      <c r="E171" s="155">
        <v>350</v>
      </c>
      <c r="F171" s="155">
        <v>115</v>
      </c>
      <c r="G171" s="155">
        <v>85</v>
      </c>
      <c r="H171" s="155">
        <v>740</v>
      </c>
      <c r="I171" s="27"/>
      <c r="J171" s="155">
        <v>22492</v>
      </c>
      <c r="K171" s="155">
        <v>19965</v>
      </c>
      <c r="L171" s="155">
        <v>14872</v>
      </c>
      <c r="M171" s="155">
        <v>17557</v>
      </c>
      <c r="N171" s="155">
        <v>74886</v>
      </c>
      <c r="O171" s="165">
        <v>8.4474479815045342E-3</v>
      </c>
      <c r="P171" s="165">
        <v>1.7530678687703482E-2</v>
      </c>
      <c r="Q171" s="165">
        <v>7.7326519634211945E-3</v>
      </c>
      <c r="R171" s="165">
        <v>4.8413738110155494E-3</v>
      </c>
      <c r="S171" s="165">
        <v>9.8816868306492531E-3</v>
      </c>
      <c r="U171" s="278" t="s">
        <v>16</v>
      </c>
      <c r="V171" s="143" t="s">
        <v>500</v>
      </c>
      <c r="W171" s="72" t="s">
        <v>85</v>
      </c>
      <c r="X171" s="177">
        <v>185</v>
      </c>
      <c r="Y171" s="177">
        <v>320</v>
      </c>
      <c r="Z171" s="177">
        <v>60</v>
      </c>
      <c r="AA171" s="177">
        <v>25</v>
      </c>
      <c r="AB171" s="177">
        <v>585</v>
      </c>
      <c r="AC171" s="40"/>
      <c r="AD171" s="172">
        <v>8.2251467188333635E-3</v>
      </c>
      <c r="AE171" s="172">
        <v>1.6028049085900324E-2</v>
      </c>
      <c r="AF171" s="172">
        <v>4.0344271113501879E-3</v>
      </c>
      <c r="AG171" s="172">
        <v>1.4239334738281027E-3</v>
      </c>
      <c r="AH171" s="172">
        <v>7.8118740485538015E-3</v>
      </c>
      <c r="AJ171" s="278" t="s">
        <v>16</v>
      </c>
      <c r="AK171" s="143" t="s">
        <v>500</v>
      </c>
      <c r="AL171" s="72" t="s">
        <v>85</v>
      </c>
      <c r="AM171" s="155">
        <v>10</v>
      </c>
      <c r="AN171" s="155">
        <v>35</v>
      </c>
      <c r="AO171" s="155">
        <v>55</v>
      </c>
      <c r="AP171" s="155">
        <v>60</v>
      </c>
      <c r="AQ171" s="155">
        <v>155</v>
      </c>
      <c r="AR171" s="87"/>
      <c r="AS171" s="172">
        <v>4.4460252534234395E-4</v>
      </c>
      <c r="AT171" s="172">
        <v>1.7530678687703481E-3</v>
      </c>
      <c r="AU171" s="172">
        <v>3.6982248520710057E-3</v>
      </c>
      <c r="AV171" s="172">
        <v>3.4174403371874467E-3</v>
      </c>
      <c r="AW171" s="172">
        <v>2.0698127820954516E-3</v>
      </c>
      <c r="AY171" s="278" t="s">
        <v>16</v>
      </c>
      <c r="AZ171" s="143" t="s">
        <v>500</v>
      </c>
      <c r="BA171" s="72" t="s">
        <v>85</v>
      </c>
      <c r="BB171" s="165">
        <v>0.97368421052631582</v>
      </c>
      <c r="BC171" s="165">
        <v>0.91428571428571426</v>
      </c>
      <c r="BD171" s="165">
        <v>0.52173913043478259</v>
      </c>
      <c r="BE171" s="165">
        <v>0.29411764705882354</v>
      </c>
      <c r="BF171" s="165">
        <v>0.79054054054054057</v>
      </c>
    </row>
    <row r="172" spans="1:58" ht="18" customHeight="1" x14ac:dyDescent="0.25">
      <c r="A172" s="278" t="s">
        <v>16</v>
      </c>
      <c r="B172" s="143" t="s">
        <v>480</v>
      </c>
      <c r="C172" s="72" t="s">
        <v>21</v>
      </c>
      <c r="D172" s="155">
        <v>60</v>
      </c>
      <c r="E172" s="155">
        <v>70</v>
      </c>
      <c r="F172" s="155">
        <v>35</v>
      </c>
      <c r="G172" s="155">
        <v>30</v>
      </c>
      <c r="H172" s="155">
        <v>195</v>
      </c>
      <c r="J172" s="155">
        <v>11764</v>
      </c>
      <c r="K172" s="155">
        <v>9315</v>
      </c>
      <c r="L172" s="155">
        <v>6825</v>
      </c>
      <c r="M172" s="155">
        <v>8501</v>
      </c>
      <c r="N172" s="155">
        <v>36405</v>
      </c>
      <c r="O172" s="165">
        <v>5.1003060183611015E-3</v>
      </c>
      <c r="P172" s="165">
        <v>7.5147611379495442E-3</v>
      </c>
      <c r="Q172" s="165">
        <v>5.1282051282051282E-3</v>
      </c>
      <c r="R172" s="165">
        <v>3.5289965886366311E-3</v>
      </c>
      <c r="S172" s="165">
        <v>5.356407086938607E-3</v>
      </c>
      <c r="U172" s="278" t="s">
        <v>16</v>
      </c>
      <c r="V172" s="143" t="s">
        <v>480</v>
      </c>
      <c r="W172" s="72" t="s">
        <v>21</v>
      </c>
      <c r="X172" s="177">
        <v>55</v>
      </c>
      <c r="Y172" s="177">
        <v>70</v>
      </c>
      <c r="Z172" s="177">
        <v>20</v>
      </c>
      <c r="AA172" s="177">
        <v>10</v>
      </c>
      <c r="AB172" s="177">
        <v>150</v>
      </c>
      <c r="AC172" s="40"/>
      <c r="AD172" s="172">
        <v>4.6752805168310098E-3</v>
      </c>
      <c r="AE172" s="172">
        <v>7.5147611379495442E-3</v>
      </c>
      <c r="AF172" s="172">
        <v>2.9304029304029304E-3</v>
      </c>
      <c r="AG172" s="172">
        <v>1.1763321962122103E-3</v>
      </c>
      <c r="AH172" s="172">
        <v>4.1203131437989289E-3</v>
      </c>
      <c r="AJ172" s="278" t="s">
        <v>16</v>
      </c>
      <c r="AK172" s="143" t="s">
        <v>480</v>
      </c>
      <c r="AL172" s="72" t="s">
        <v>21</v>
      </c>
      <c r="AM172" s="155" t="s">
        <v>317</v>
      </c>
      <c r="AN172" s="155" t="s">
        <v>317</v>
      </c>
      <c r="AO172" s="155">
        <v>15</v>
      </c>
      <c r="AP172" s="155">
        <v>20</v>
      </c>
      <c r="AQ172" s="155">
        <v>45</v>
      </c>
      <c r="AR172" s="87"/>
      <c r="AS172" s="172" t="s">
        <v>317</v>
      </c>
      <c r="AT172" s="172" t="s">
        <v>317</v>
      </c>
      <c r="AU172" s="172">
        <v>2.1978021978021978E-3</v>
      </c>
      <c r="AV172" s="172">
        <v>2.3526643924244206E-3</v>
      </c>
      <c r="AW172" s="172">
        <v>1.2360939431396785E-3</v>
      </c>
      <c r="AY172" s="278" t="s">
        <v>16</v>
      </c>
      <c r="AZ172" s="143" t="s">
        <v>480</v>
      </c>
      <c r="BA172" s="72" t="s">
        <v>21</v>
      </c>
      <c r="BB172" s="165">
        <v>0.91666666666666663</v>
      </c>
      <c r="BC172" s="165">
        <v>1</v>
      </c>
      <c r="BD172" s="165">
        <v>0.5714285714285714</v>
      </c>
      <c r="BE172" s="165">
        <v>0.33333333333333331</v>
      </c>
      <c r="BF172" s="165">
        <v>0.76923076923076927</v>
      </c>
    </row>
    <row r="173" spans="1:58" ht="18" customHeight="1" x14ac:dyDescent="0.25">
      <c r="A173" s="278" t="s">
        <v>16</v>
      </c>
      <c r="B173" s="143" t="s">
        <v>482</v>
      </c>
      <c r="C173" s="72" t="s">
        <v>26</v>
      </c>
      <c r="D173" s="155">
        <v>285</v>
      </c>
      <c r="E173" s="155">
        <v>370</v>
      </c>
      <c r="F173" s="155">
        <v>125</v>
      </c>
      <c r="G173" s="155">
        <v>70</v>
      </c>
      <c r="H173" s="155">
        <v>855</v>
      </c>
      <c r="J173" s="155">
        <v>35319</v>
      </c>
      <c r="K173" s="155">
        <v>26155</v>
      </c>
      <c r="L173" s="155">
        <v>18208</v>
      </c>
      <c r="M173" s="155">
        <v>30431</v>
      </c>
      <c r="N173" s="155">
        <v>110113</v>
      </c>
      <c r="O173" s="165">
        <v>8.0693111356493676E-3</v>
      </c>
      <c r="P173" s="165">
        <v>1.4146434716115465E-2</v>
      </c>
      <c r="Q173" s="165">
        <v>6.8651142355008786E-3</v>
      </c>
      <c r="R173" s="165">
        <v>2.3002858926752323E-3</v>
      </c>
      <c r="S173" s="165">
        <v>7.764750756041521E-3</v>
      </c>
      <c r="U173" s="278" t="s">
        <v>16</v>
      </c>
      <c r="V173" s="143" t="s">
        <v>482</v>
      </c>
      <c r="W173" s="72" t="s">
        <v>26</v>
      </c>
      <c r="X173" s="177">
        <v>275</v>
      </c>
      <c r="Y173" s="177">
        <v>360</v>
      </c>
      <c r="Z173" s="177">
        <v>80</v>
      </c>
      <c r="AA173" s="177">
        <v>30</v>
      </c>
      <c r="AB173" s="177">
        <v>745</v>
      </c>
      <c r="AC173" s="40"/>
      <c r="AD173" s="172">
        <v>7.7861774115914944E-3</v>
      </c>
      <c r="AE173" s="172">
        <v>1.3764098642706939E-2</v>
      </c>
      <c r="AF173" s="172">
        <v>4.3936731107205628E-3</v>
      </c>
      <c r="AG173" s="172">
        <v>9.8583681114652812E-4</v>
      </c>
      <c r="AH173" s="172">
        <v>6.7657769745624952E-3</v>
      </c>
      <c r="AJ173" s="278" t="s">
        <v>16</v>
      </c>
      <c r="AK173" s="143" t="s">
        <v>482</v>
      </c>
      <c r="AL173" s="72" t="s">
        <v>26</v>
      </c>
      <c r="AM173" s="155">
        <v>10</v>
      </c>
      <c r="AN173" s="155">
        <v>10</v>
      </c>
      <c r="AO173" s="155">
        <v>45</v>
      </c>
      <c r="AP173" s="155">
        <v>40</v>
      </c>
      <c r="AQ173" s="155">
        <v>105</v>
      </c>
      <c r="AR173" s="87"/>
      <c r="AS173" s="172">
        <v>2.8313372405787255E-4</v>
      </c>
      <c r="AT173" s="172">
        <v>3.823360734085261E-4</v>
      </c>
      <c r="AU173" s="172">
        <v>2.4714411247803163E-3</v>
      </c>
      <c r="AV173" s="172">
        <v>1.3144490815287042E-3</v>
      </c>
      <c r="AW173" s="172">
        <v>9.5356588232088852E-4</v>
      </c>
      <c r="AY173" s="278" t="s">
        <v>16</v>
      </c>
      <c r="AZ173" s="143" t="s">
        <v>482</v>
      </c>
      <c r="BA173" s="72" t="s">
        <v>26</v>
      </c>
      <c r="BB173" s="165">
        <v>0.96491228070175439</v>
      </c>
      <c r="BC173" s="165">
        <v>0.97297297297297303</v>
      </c>
      <c r="BD173" s="165">
        <v>0.64</v>
      </c>
      <c r="BE173" s="165">
        <v>0.42857142857142855</v>
      </c>
      <c r="BF173" s="165">
        <v>0.87134502923976609</v>
      </c>
    </row>
    <row r="174" spans="1:58" ht="18" customHeight="1" x14ac:dyDescent="0.25">
      <c r="A174" s="278" t="s">
        <v>16</v>
      </c>
      <c r="B174" s="143" t="s">
        <v>494</v>
      </c>
      <c r="C174" s="72" t="s">
        <v>86</v>
      </c>
      <c r="D174" s="155">
        <v>30</v>
      </c>
      <c r="E174" s="155">
        <v>45</v>
      </c>
      <c r="F174" s="155">
        <v>35</v>
      </c>
      <c r="G174" s="155">
        <v>30</v>
      </c>
      <c r="H174" s="155">
        <v>140</v>
      </c>
      <c r="J174" s="155">
        <v>12570</v>
      </c>
      <c r="K174" s="155">
        <v>10551</v>
      </c>
      <c r="L174" s="155">
        <v>7752</v>
      </c>
      <c r="M174" s="155">
        <v>9532</v>
      </c>
      <c r="N174" s="155">
        <v>40405</v>
      </c>
      <c r="O174" s="165">
        <v>2.3866348448687352E-3</v>
      </c>
      <c r="P174" s="165">
        <v>4.2649985783338069E-3</v>
      </c>
      <c r="Q174" s="165">
        <v>4.5149638802889575E-3</v>
      </c>
      <c r="R174" s="165">
        <v>3.147293327738145E-3</v>
      </c>
      <c r="S174" s="165">
        <v>3.4649177082044301E-3</v>
      </c>
      <c r="U174" s="278" t="s">
        <v>16</v>
      </c>
      <c r="V174" s="143" t="s">
        <v>494</v>
      </c>
      <c r="W174" s="72" t="s">
        <v>86</v>
      </c>
      <c r="X174" s="177">
        <v>30</v>
      </c>
      <c r="Y174" s="177">
        <v>45</v>
      </c>
      <c r="Z174" s="177">
        <v>15</v>
      </c>
      <c r="AA174" s="177" t="s">
        <v>317</v>
      </c>
      <c r="AB174" s="177">
        <v>95</v>
      </c>
      <c r="AC174" s="40"/>
      <c r="AD174" s="172">
        <v>2.3866348448687352E-3</v>
      </c>
      <c r="AE174" s="172">
        <v>4.2649985783338069E-3</v>
      </c>
      <c r="AF174" s="172">
        <v>1.934984520123839E-3</v>
      </c>
      <c r="AG174" s="172" t="s">
        <v>317</v>
      </c>
      <c r="AH174" s="172">
        <v>2.3511941591387205E-3</v>
      </c>
      <c r="AJ174" s="278" t="s">
        <v>16</v>
      </c>
      <c r="AK174" s="143" t="s">
        <v>494</v>
      </c>
      <c r="AL174" s="72" t="s">
        <v>86</v>
      </c>
      <c r="AM174" s="155" t="s">
        <v>317</v>
      </c>
      <c r="AN174" s="155" t="s">
        <v>317</v>
      </c>
      <c r="AO174" s="155">
        <v>20</v>
      </c>
      <c r="AP174" s="155">
        <v>20</v>
      </c>
      <c r="AQ174" s="155">
        <v>45</v>
      </c>
      <c r="AR174" s="87"/>
      <c r="AS174" s="172" t="s">
        <v>317</v>
      </c>
      <c r="AT174" s="172" t="s">
        <v>317</v>
      </c>
      <c r="AU174" s="172">
        <v>2.5799793601651187E-3</v>
      </c>
      <c r="AV174" s="172">
        <v>2.0981955518254302E-3</v>
      </c>
      <c r="AW174" s="172">
        <v>1.1137235490657096E-3</v>
      </c>
      <c r="AY174" s="278" t="s">
        <v>16</v>
      </c>
      <c r="AZ174" s="143" t="s">
        <v>494</v>
      </c>
      <c r="BA174" s="72" t="s">
        <v>86</v>
      </c>
      <c r="BB174" s="165">
        <v>1</v>
      </c>
      <c r="BC174" s="165">
        <v>1</v>
      </c>
      <c r="BD174" s="165">
        <v>0.42857142857142855</v>
      </c>
      <c r="BE174" s="165" t="s">
        <v>317</v>
      </c>
      <c r="BF174" s="165">
        <v>0.6785714285714286</v>
      </c>
    </row>
    <row r="175" spans="1:58" ht="18" customHeight="1" x14ac:dyDescent="0.25">
      <c r="A175" s="278" t="s">
        <v>16</v>
      </c>
      <c r="B175" s="143" t="s">
        <v>491</v>
      </c>
      <c r="C175" s="72" t="s">
        <v>24</v>
      </c>
      <c r="D175" s="155">
        <v>65</v>
      </c>
      <c r="E175" s="155">
        <v>120</v>
      </c>
      <c r="F175" s="155">
        <v>60</v>
      </c>
      <c r="G175" s="155">
        <v>40</v>
      </c>
      <c r="H175" s="155">
        <v>290</v>
      </c>
      <c r="J175" s="155">
        <v>17693</v>
      </c>
      <c r="K175" s="155">
        <v>15468</v>
      </c>
      <c r="L175" s="155">
        <v>11486</v>
      </c>
      <c r="M175" s="155">
        <v>14419</v>
      </c>
      <c r="N175" s="155">
        <v>59066</v>
      </c>
      <c r="O175" s="165">
        <v>3.6737692872887582E-3</v>
      </c>
      <c r="P175" s="165">
        <v>7.7579519006982156E-3</v>
      </c>
      <c r="Q175" s="165">
        <v>5.2237506529688319E-3</v>
      </c>
      <c r="R175" s="165">
        <v>2.7741174838754423E-3</v>
      </c>
      <c r="S175" s="165">
        <v>4.9097619611959504E-3</v>
      </c>
      <c r="U175" s="278" t="s">
        <v>16</v>
      </c>
      <c r="V175" s="143" t="s">
        <v>491</v>
      </c>
      <c r="W175" s="72" t="s">
        <v>24</v>
      </c>
      <c r="X175" s="177">
        <v>60</v>
      </c>
      <c r="Y175" s="177">
        <v>115</v>
      </c>
      <c r="Z175" s="177">
        <v>25</v>
      </c>
      <c r="AA175" s="177">
        <v>15</v>
      </c>
      <c r="AB175" s="177">
        <v>215</v>
      </c>
      <c r="AC175" s="40"/>
      <c r="AD175" s="172">
        <v>3.3911716498050077E-3</v>
      </c>
      <c r="AE175" s="172">
        <v>7.4347039048357896E-3</v>
      </c>
      <c r="AF175" s="172">
        <v>2.1765627720703464E-3</v>
      </c>
      <c r="AG175" s="172">
        <v>1.0402940564532908E-3</v>
      </c>
      <c r="AH175" s="172">
        <v>3.6399959367487216E-3</v>
      </c>
      <c r="AJ175" s="278" t="s">
        <v>16</v>
      </c>
      <c r="AK175" s="143" t="s">
        <v>491</v>
      </c>
      <c r="AL175" s="72" t="s">
        <v>24</v>
      </c>
      <c r="AM175" s="155" t="s">
        <v>317</v>
      </c>
      <c r="AN175" s="155">
        <v>10</v>
      </c>
      <c r="AO175" s="155">
        <v>35</v>
      </c>
      <c r="AP175" s="155">
        <v>25</v>
      </c>
      <c r="AQ175" s="155">
        <v>70</v>
      </c>
      <c r="AR175" s="87"/>
      <c r="AS175" s="172" t="s">
        <v>317</v>
      </c>
      <c r="AT175" s="172">
        <v>6.464959917248513E-4</v>
      </c>
      <c r="AU175" s="172">
        <v>3.047187880898485E-3</v>
      </c>
      <c r="AV175" s="172">
        <v>1.7338234274221513E-3</v>
      </c>
      <c r="AW175" s="172">
        <v>1.1851149561507466E-3</v>
      </c>
      <c r="AY175" s="278" t="s">
        <v>16</v>
      </c>
      <c r="AZ175" s="143" t="s">
        <v>491</v>
      </c>
      <c r="BA175" s="72" t="s">
        <v>24</v>
      </c>
      <c r="BB175" s="165">
        <v>0.92307692307692313</v>
      </c>
      <c r="BC175" s="165">
        <v>0.95833333333333337</v>
      </c>
      <c r="BD175" s="165">
        <v>0.41666666666666669</v>
      </c>
      <c r="BE175" s="165">
        <v>0.375</v>
      </c>
      <c r="BF175" s="165">
        <v>0.74137931034482762</v>
      </c>
    </row>
    <row r="176" spans="1:58" ht="18" customHeight="1" x14ac:dyDescent="0.25">
      <c r="A176" s="278" t="s">
        <v>16</v>
      </c>
      <c r="B176" s="143" t="s">
        <v>501</v>
      </c>
      <c r="C176" s="72" t="s">
        <v>25</v>
      </c>
      <c r="D176" s="155">
        <v>10</v>
      </c>
      <c r="E176" s="155">
        <v>35</v>
      </c>
      <c r="F176" s="155">
        <v>75</v>
      </c>
      <c r="G176" s="155">
        <v>35</v>
      </c>
      <c r="H176" s="155">
        <v>160</v>
      </c>
      <c r="J176" s="155">
        <v>22648</v>
      </c>
      <c r="K176" s="155">
        <v>19425</v>
      </c>
      <c r="L176" s="155">
        <v>14709</v>
      </c>
      <c r="M176" s="155">
        <v>17518</v>
      </c>
      <c r="N176" s="155">
        <v>74300</v>
      </c>
      <c r="O176" s="165">
        <v>4.4154009184033908E-4</v>
      </c>
      <c r="P176" s="165">
        <v>1.8018018018018018E-3</v>
      </c>
      <c r="Q176" s="165">
        <v>5.0989190291658168E-3</v>
      </c>
      <c r="R176" s="165">
        <v>1.9979449708870875E-3</v>
      </c>
      <c r="S176" s="165">
        <v>2.1534320323014803E-3</v>
      </c>
      <c r="U176" s="278" t="s">
        <v>16</v>
      </c>
      <c r="V176" s="143" t="s">
        <v>501</v>
      </c>
      <c r="W176" s="72" t="s">
        <v>25</v>
      </c>
      <c r="X176" s="177">
        <v>10</v>
      </c>
      <c r="Y176" s="177">
        <v>20</v>
      </c>
      <c r="Z176" s="177">
        <v>20</v>
      </c>
      <c r="AA176" s="177">
        <v>10</v>
      </c>
      <c r="AB176" s="177">
        <v>60</v>
      </c>
      <c r="AC176" s="40"/>
      <c r="AD176" s="172">
        <v>4.4154009184033908E-4</v>
      </c>
      <c r="AE176" s="172">
        <v>1.0296010296010295E-3</v>
      </c>
      <c r="AF176" s="172">
        <v>1.3597117411108845E-3</v>
      </c>
      <c r="AG176" s="172">
        <v>5.7084142025345356E-4</v>
      </c>
      <c r="AH176" s="172">
        <v>8.0753701211305523E-4</v>
      </c>
      <c r="AJ176" s="278" t="s">
        <v>16</v>
      </c>
      <c r="AK176" s="143" t="s">
        <v>501</v>
      </c>
      <c r="AL176" s="72" t="s">
        <v>25</v>
      </c>
      <c r="AM176" s="155" t="s">
        <v>317</v>
      </c>
      <c r="AN176" s="155">
        <v>15</v>
      </c>
      <c r="AO176" s="155">
        <v>55</v>
      </c>
      <c r="AP176" s="155">
        <v>25</v>
      </c>
      <c r="AQ176" s="155">
        <v>100</v>
      </c>
      <c r="AR176" s="87"/>
      <c r="AS176" s="172" t="s">
        <v>317</v>
      </c>
      <c r="AT176" s="172">
        <v>7.722007722007722E-4</v>
      </c>
      <c r="AU176" s="172">
        <v>3.7392072880549324E-3</v>
      </c>
      <c r="AV176" s="172">
        <v>1.4271035506336341E-3</v>
      </c>
      <c r="AW176" s="172">
        <v>1.3458950201884253E-3</v>
      </c>
      <c r="AY176" s="278" t="s">
        <v>16</v>
      </c>
      <c r="AZ176" s="143" t="s">
        <v>501</v>
      </c>
      <c r="BA176" s="72" t="s">
        <v>25</v>
      </c>
      <c r="BB176" s="165">
        <v>1</v>
      </c>
      <c r="BC176" s="165">
        <v>0.5714285714285714</v>
      </c>
      <c r="BD176" s="165">
        <v>0.26666666666666666</v>
      </c>
      <c r="BE176" s="165">
        <v>0.2857142857142857</v>
      </c>
      <c r="BF176" s="165">
        <v>0.375</v>
      </c>
    </row>
    <row r="177" spans="1:58" ht="8.25" customHeight="1" x14ac:dyDescent="0.25">
      <c r="A177" s="31"/>
      <c r="B177" s="73"/>
      <c r="C177" s="31"/>
      <c r="D177" s="158"/>
      <c r="E177" s="158"/>
      <c r="F177" s="158"/>
      <c r="G177" s="158"/>
      <c r="H177" s="179"/>
      <c r="J177" s="158"/>
      <c r="K177" s="158"/>
      <c r="L177" s="158"/>
      <c r="M177" s="158"/>
      <c r="N177" s="159"/>
      <c r="O177" s="170"/>
      <c r="P177" s="170"/>
      <c r="Q177" s="170"/>
      <c r="R177" s="170"/>
      <c r="S177" s="171"/>
      <c r="U177" s="31"/>
      <c r="V177" s="73"/>
      <c r="W177" s="31"/>
      <c r="X177" s="166"/>
      <c r="Y177" s="166"/>
      <c r="Z177" s="166"/>
      <c r="AA177" s="166"/>
      <c r="AB177" s="178"/>
      <c r="AC177" s="24"/>
      <c r="AD177" s="174"/>
      <c r="AE177" s="174"/>
      <c r="AF177" s="174"/>
      <c r="AG177" s="174"/>
      <c r="AH177" s="174"/>
      <c r="AJ177" s="31"/>
      <c r="AK177" s="73"/>
      <c r="AL177" s="31"/>
      <c r="AM177" s="158"/>
      <c r="AN177" s="158"/>
      <c r="AO177" s="158"/>
      <c r="AP177" s="158"/>
      <c r="AQ177" s="159"/>
      <c r="AR177" s="88"/>
      <c r="AS177" s="174"/>
      <c r="AT177" s="174"/>
      <c r="AU177" s="174"/>
      <c r="AV177" s="174"/>
      <c r="AW177" s="174"/>
      <c r="AY177" s="31"/>
      <c r="AZ177" s="73"/>
      <c r="BA177" s="31"/>
      <c r="BB177" s="158"/>
      <c r="BC177" s="158"/>
      <c r="BD177" s="184"/>
      <c r="BE177" s="177"/>
      <c r="BF177" s="185"/>
    </row>
    <row r="178" spans="1:58" ht="18" customHeight="1" x14ac:dyDescent="0.25">
      <c r="A178" s="278" t="s">
        <v>5</v>
      </c>
      <c r="B178" s="143" t="s">
        <v>533</v>
      </c>
      <c r="C178" s="72" t="s">
        <v>70</v>
      </c>
      <c r="D178" s="155">
        <v>75</v>
      </c>
      <c r="E178" s="155">
        <v>120</v>
      </c>
      <c r="F178" s="155">
        <v>65</v>
      </c>
      <c r="G178" s="155">
        <v>50</v>
      </c>
      <c r="H178" s="155">
        <v>305</v>
      </c>
      <c r="J178" s="155">
        <v>22484</v>
      </c>
      <c r="K178" s="155">
        <v>18198</v>
      </c>
      <c r="L178" s="155">
        <v>13406</v>
      </c>
      <c r="M178" s="155">
        <v>16617</v>
      </c>
      <c r="N178" s="155">
        <v>70705</v>
      </c>
      <c r="O178" s="165">
        <v>3.3357053904999111E-3</v>
      </c>
      <c r="P178" s="165">
        <v>6.5941312232113422E-3</v>
      </c>
      <c r="Q178" s="165">
        <v>4.8485752648068032E-3</v>
      </c>
      <c r="R178" s="165">
        <v>3.0089667208280674E-3</v>
      </c>
      <c r="S178" s="165">
        <v>4.313697758291493E-3</v>
      </c>
      <c r="U178" s="278" t="s">
        <v>5</v>
      </c>
      <c r="V178" s="143" t="s">
        <v>533</v>
      </c>
      <c r="W178" s="72" t="s">
        <v>70</v>
      </c>
      <c r="X178" s="177">
        <v>30</v>
      </c>
      <c r="Y178" s="177">
        <v>50</v>
      </c>
      <c r="Z178" s="177">
        <v>15</v>
      </c>
      <c r="AA178" s="177">
        <v>10</v>
      </c>
      <c r="AB178" s="177">
        <v>105</v>
      </c>
      <c r="AC178" s="40"/>
      <c r="AD178" s="172">
        <v>1.3342821561999644E-3</v>
      </c>
      <c r="AE178" s="172">
        <v>2.7475546763380591E-3</v>
      </c>
      <c r="AF178" s="172">
        <v>1.1189019841861853E-3</v>
      </c>
      <c r="AG178" s="172">
        <v>6.0179334416561353E-4</v>
      </c>
      <c r="AH178" s="172">
        <v>1.4850434905593665E-3</v>
      </c>
      <c r="AJ178" s="278" t="s">
        <v>5</v>
      </c>
      <c r="AK178" s="143" t="s">
        <v>533</v>
      </c>
      <c r="AL178" s="72" t="s">
        <v>70</v>
      </c>
      <c r="AM178" s="155">
        <v>45</v>
      </c>
      <c r="AN178" s="155">
        <v>70</v>
      </c>
      <c r="AO178" s="155">
        <v>45</v>
      </c>
      <c r="AP178" s="155">
        <v>40</v>
      </c>
      <c r="AQ178" s="155">
        <v>200</v>
      </c>
      <c r="AR178" s="87"/>
      <c r="AS178" s="172">
        <v>2.0014232342999466E-3</v>
      </c>
      <c r="AT178" s="172">
        <v>3.8465765468732828E-3</v>
      </c>
      <c r="AU178" s="172">
        <v>3.3567059525585557E-3</v>
      </c>
      <c r="AV178" s="172">
        <v>2.4071733766624541E-3</v>
      </c>
      <c r="AW178" s="172">
        <v>2.8286542677321263E-3</v>
      </c>
      <c r="AY178" s="278" t="s">
        <v>5</v>
      </c>
      <c r="AZ178" s="143" t="s">
        <v>533</v>
      </c>
      <c r="BA178" s="72" t="s">
        <v>70</v>
      </c>
      <c r="BB178" s="165">
        <v>0.4</v>
      </c>
      <c r="BC178" s="165">
        <v>0.41666666666666669</v>
      </c>
      <c r="BD178" s="165">
        <v>0.23076923076923078</v>
      </c>
      <c r="BE178" s="165">
        <v>0.2</v>
      </c>
      <c r="BF178" s="165">
        <v>0.34426229508196721</v>
      </c>
    </row>
    <row r="179" spans="1:58" ht="18" customHeight="1" x14ac:dyDescent="0.25">
      <c r="A179" s="278" t="s">
        <v>5</v>
      </c>
      <c r="B179" s="143" t="s">
        <v>508</v>
      </c>
      <c r="C179" s="72" t="s">
        <v>233</v>
      </c>
      <c r="D179" s="155" t="s">
        <v>317</v>
      </c>
      <c r="E179" s="155">
        <v>10</v>
      </c>
      <c r="F179" s="155">
        <v>35</v>
      </c>
      <c r="G179" s="155">
        <v>15</v>
      </c>
      <c r="H179" s="155">
        <v>55</v>
      </c>
      <c r="J179" s="155">
        <v>9122</v>
      </c>
      <c r="K179" s="155">
        <v>8471</v>
      </c>
      <c r="L179" s="155">
        <v>5835</v>
      </c>
      <c r="M179" s="155">
        <v>7223</v>
      </c>
      <c r="N179" s="155">
        <v>30651</v>
      </c>
      <c r="O179" s="165" t="s">
        <v>317</v>
      </c>
      <c r="P179" s="165">
        <v>1.180498170227836E-3</v>
      </c>
      <c r="Q179" s="165">
        <v>5.9982862039417309E-3</v>
      </c>
      <c r="R179" s="165">
        <v>2.0766994323688217E-3</v>
      </c>
      <c r="S179" s="165">
        <v>1.7943949626439595E-3</v>
      </c>
      <c r="U179" s="278" t="s">
        <v>5</v>
      </c>
      <c r="V179" s="143" t="s">
        <v>508</v>
      </c>
      <c r="W179" s="72" t="s">
        <v>233</v>
      </c>
      <c r="X179" s="177" t="s">
        <v>317</v>
      </c>
      <c r="Y179" s="177" t="s">
        <v>317</v>
      </c>
      <c r="Z179" s="177" t="s">
        <v>317</v>
      </c>
      <c r="AA179" s="177" t="s">
        <v>317</v>
      </c>
      <c r="AB179" s="177">
        <v>10</v>
      </c>
      <c r="AC179" s="40"/>
      <c r="AD179" s="172" t="s">
        <v>317</v>
      </c>
      <c r="AE179" s="172" t="s">
        <v>317</v>
      </c>
      <c r="AF179" s="172" t="s">
        <v>317</v>
      </c>
      <c r="AG179" s="172" t="s">
        <v>317</v>
      </c>
      <c r="AH179" s="172">
        <v>3.2625362957162897E-4</v>
      </c>
      <c r="AJ179" s="278" t="s">
        <v>5</v>
      </c>
      <c r="AK179" s="143" t="s">
        <v>508</v>
      </c>
      <c r="AL179" s="72" t="s">
        <v>233</v>
      </c>
      <c r="AM179" s="155" t="s">
        <v>317</v>
      </c>
      <c r="AN179" s="155" t="s">
        <v>317</v>
      </c>
      <c r="AO179" s="155">
        <v>30</v>
      </c>
      <c r="AP179" s="155">
        <v>10</v>
      </c>
      <c r="AQ179" s="155">
        <v>45</v>
      </c>
      <c r="AR179" s="87"/>
      <c r="AS179" s="172" t="s">
        <v>317</v>
      </c>
      <c r="AT179" s="172" t="s">
        <v>317</v>
      </c>
      <c r="AU179" s="172">
        <v>5.1413881748071976E-3</v>
      </c>
      <c r="AV179" s="172">
        <v>1.3844662882458812E-3</v>
      </c>
      <c r="AW179" s="172">
        <v>1.4681413330723304E-3</v>
      </c>
      <c r="AY179" s="278" t="s">
        <v>5</v>
      </c>
      <c r="AZ179" s="143" t="s">
        <v>508</v>
      </c>
      <c r="BA179" s="72" t="s">
        <v>233</v>
      </c>
      <c r="BB179" s="165" t="s">
        <v>317</v>
      </c>
      <c r="BC179" s="165" t="s">
        <v>317</v>
      </c>
      <c r="BD179" s="165" t="s">
        <v>317</v>
      </c>
      <c r="BE179" s="165" t="s">
        <v>317</v>
      </c>
      <c r="BF179" s="165">
        <v>0.18181818181818182</v>
      </c>
    </row>
    <row r="180" spans="1:58" ht="18" customHeight="1" x14ac:dyDescent="0.25">
      <c r="A180" s="278" t="s">
        <v>5</v>
      </c>
      <c r="B180" s="143" t="s">
        <v>562</v>
      </c>
      <c r="C180" s="72" t="s">
        <v>234</v>
      </c>
      <c r="D180" s="155" t="s">
        <v>317</v>
      </c>
      <c r="E180" s="155">
        <v>10</v>
      </c>
      <c r="F180" s="155">
        <v>20</v>
      </c>
      <c r="G180" s="155">
        <v>35</v>
      </c>
      <c r="H180" s="155">
        <v>70</v>
      </c>
      <c r="J180" s="155">
        <v>11188</v>
      </c>
      <c r="K180" s="155">
        <v>10443</v>
      </c>
      <c r="L180" s="155">
        <v>7982</v>
      </c>
      <c r="M180" s="155">
        <v>9399</v>
      </c>
      <c r="N180" s="155">
        <v>39012</v>
      </c>
      <c r="O180" s="165" t="s">
        <v>317</v>
      </c>
      <c r="P180" s="165">
        <v>9.5757923968208371E-4</v>
      </c>
      <c r="Q180" s="165">
        <v>2.5056376847907794E-3</v>
      </c>
      <c r="R180" s="165">
        <v>3.7238004042983298E-3</v>
      </c>
      <c r="S180" s="165">
        <v>1.7943196965036399E-3</v>
      </c>
      <c r="U180" s="278" t="s">
        <v>5</v>
      </c>
      <c r="V180" s="143" t="s">
        <v>562</v>
      </c>
      <c r="W180" s="72" t="s">
        <v>234</v>
      </c>
      <c r="X180" s="177" t="s">
        <v>317</v>
      </c>
      <c r="Y180" s="177" t="s">
        <v>317</v>
      </c>
      <c r="Z180" s="177" t="s">
        <v>317</v>
      </c>
      <c r="AA180" s="177" t="s">
        <v>317</v>
      </c>
      <c r="AB180" s="177" t="s">
        <v>317</v>
      </c>
      <c r="AC180" s="40"/>
      <c r="AD180" s="172" t="s">
        <v>317</v>
      </c>
      <c r="AE180" s="172" t="s">
        <v>317</v>
      </c>
      <c r="AF180" s="172" t="s">
        <v>317</v>
      </c>
      <c r="AG180" s="172" t="s">
        <v>317</v>
      </c>
      <c r="AH180" s="172" t="s">
        <v>317</v>
      </c>
      <c r="AJ180" s="278" t="s">
        <v>5</v>
      </c>
      <c r="AK180" s="143" t="s">
        <v>562</v>
      </c>
      <c r="AL180" s="72" t="s">
        <v>234</v>
      </c>
      <c r="AM180" s="155" t="s">
        <v>317</v>
      </c>
      <c r="AN180" s="155">
        <v>10</v>
      </c>
      <c r="AO180" s="155">
        <v>20</v>
      </c>
      <c r="AP180" s="155">
        <v>30</v>
      </c>
      <c r="AQ180" s="155">
        <v>60</v>
      </c>
      <c r="AR180" s="87"/>
      <c r="AS180" s="172" t="s">
        <v>317</v>
      </c>
      <c r="AT180" s="172">
        <v>9.5757923968208371E-4</v>
      </c>
      <c r="AU180" s="172">
        <v>2.5056376847907794E-3</v>
      </c>
      <c r="AV180" s="172">
        <v>3.1918289179699967E-3</v>
      </c>
      <c r="AW180" s="172">
        <v>1.5379883112888342E-3</v>
      </c>
      <c r="AY180" s="278" t="s">
        <v>5</v>
      </c>
      <c r="AZ180" s="143" t="s">
        <v>562</v>
      </c>
      <c r="BA180" s="72" t="s">
        <v>234</v>
      </c>
      <c r="BB180" s="165" t="s">
        <v>317</v>
      </c>
      <c r="BC180" s="165" t="s">
        <v>317</v>
      </c>
      <c r="BD180" s="165" t="s">
        <v>317</v>
      </c>
      <c r="BE180" s="165" t="s">
        <v>317</v>
      </c>
      <c r="BF180" s="165" t="s">
        <v>317</v>
      </c>
    </row>
    <row r="181" spans="1:58" ht="18" customHeight="1" x14ac:dyDescent="0.25">
      <c r="A181" s="278" t="s">
        <v>5</v>
      </c>
      <c r="B181" s="143" t="s">
        <v>540</v>
      </c>
      <c r="C181" s="72" t="s">
        <v>235</v>
      </c>
      <c r="D181" s="155" t="s">
        <v>317</v>
      </c>
      <c r="E181" s="155">
        <v>10</v>
      </c>
      <c r="F181" s="155">
        <v>30</v>
      </c>
      <c r="G181" s="155">
        <v>25</v>
      </c>
      <c r="H181" s="155">
        <v>70</v>
      </c>
      <c r="J181" s="155">
        <v>14462</v>
      </c>
      <c r="K181" s="155">
        <v>10872</v>
      </c>
      <c r="L181" s="155">
        <v>6919</v>
      </c>
      <c r="M181" s="155">
        <v>9520</v>
      </c>
      <c r="N181" s="155">
        <v>41773</v>
      </c>
      <c r="O181" s="165" t="s">
        <v>317</v>
      </c>
      <c r="P181" s="165">
        <v>9.1979396615158204E-4</v>
      </c>
      <c r="Q181" s="165">
        <v>4.3358866888278651E-3</v>
      </c>
      <c r="R181" s="165">
        <v>2.6260504201680674E-3</v>
      </c>
      <c r="S181" s="165">
        <v>1.6757235534914897E-3</v>
      </c>
      <c r="U181" s="278" t="s">
        <v>5</v>
      </c>
      <c r="V181" s="143" t="s">
        <v>540</v>
      </c>
      <c r="W181" s="72" t="s">
        <v>235</v>
      </c>
      <c r="X181" s="177" t="s">
        <v>317</v>
      </c>
      <c r="Y181" s="177" t="s">
        <v>317</v>
      </c>
      <c r="Z181" s="177" t="s">
        <v>317</v>
      </c>
      <c r="AA181" s="177" t="s">
        <v>317</v>
      </c>
      <c r="AB181" s="177">
        <v>10</v>
      </c>
      <c r="AC181" s="40"/>
      <c r="AD181" s="172" t="s">
        <v>317</v>
      </c>
      <c r="AE181" s="172" t="s">
        <v>317</v>
      </c>
      <c r="AF181" s="172" t="s">
        <v>317</v>
      </c>
      <c r="AG181" s="172" t="s">
        <v>317</v>
      </c>
      <c r="AH181" s="172">
        <v>2.3938907907021281E-4</v>
      </c>
      <c r="AJ181" s="278" t="s">
        <v>5</v>
      </c>
      <c r="AK181" s="143" t="s">
        <v>540</v>
      </c>
      <c r="AL181" s="72" t="s">
        <v>235</v>
      </c>
      <c r="AM181" s="155" t="s">
        <v>317</v>
      </c>
      <c r="AN181" s="155" t="s">
        <v>317</v>
      </c>
      <c r="AO181" s="155">
        <v>25</v>
      </c>
      <c r="AP181" s="155">
        <v>25</v>
      </c>
      <c r="AQ181" s="155">
        <v>60</v>
      </c>
      <c r="AR181" s="87"/>
      <c r="AS181" s="172" t="s">
        <v>317</v>
      </c>
      <c r="AT181" s="172" t="s">
        <v>317</v>
      </c>
      <c r="AU181" s="172">
        <v>3.6132389073565544E-3</v>
      </c>
      <c r="AV181" s="172">
        <v>2.6260504201680674E-3</v>
      </c>
      <c r="AW181" s="172">
        <v>1.4363344744212768E-3</v>
      </c>
      <c r="AY181" s="278" t="s">
        <v>5</v>
      </c>
      <c r="AZ181" s="143" t="s">
        <v>540</v>
      </c>
      <c r="BA181" s="72" t="s">
        <v>235</v>
      </c>
      <c r="BB181" s="165" t="s">
        <v>317</v>
      </c>
      <c r="BC181" s="165" t="s">
        <v>317</v>
      </c>
      <c r="BD181" s="165" t="s">
        <v>317</v>
      </c>
      <c r="BE181" s="165" t="s">
        <v>317</v>
      </c>
      <c r="BF181" s="165">
        <v>0.14285714285714285</v>
      </c>
    </row>
    <row r="182" spans="1:58" ht="18" customHeight="1" x14ac:dyDescent="0.25">
      <c r="A182" s="278" t="s">
        <v>5</v>
      </c>
      <c r="B182" s="143" t="s">
        <v>547</v>
      </c>
      <c r="C182" s="72" t="s">
        <v>236</v>
      </c>
      <c r="D182" s="155" t="s">
        <v>317</v>
      </c>
      <c r="E182" s="155">
        <v>25</v>
      </c>
      <c r="F182" s="155">
        <v>60</v>
      </c>
      <c r="G182" s="155">
        <v>45</v>
      </c>
      <c r="H182" s="155">
        <v>135</v>
      </c>
      <c r="J182" s="155">
        <v>15708</v>
      </c>
      <c r="K182" s="155">
        <v>12673</v>
      </c>
      <c r="L182" s="155">
        <v>8371</v>
      </c>
      <c r="M182" s="155">
        <v>8549</v>
      </c>
      <c r="N182" s="155">
        <v>45301</v>
      </c>
      <c r="O182" s="165" t="s">
        <v>317</v>
      </c>
      <c r="P182" s="165">
        <v>1.9726978615955178E-3</v>
      </c>
      <c r="Q182" s="165">
        <v>7.1676024369848289E-3</v>
      </c>
      <c r="R182" s="165">
        <v>5.2637735407650016E-3</v>
      </c>
      <c r="S182" s="165">
        <v>2.9800666651950288E-3</v>
      </c>
      <c r="U182" s="278" t="s">
        <v>5</v>
      </c>
      <c r="V182" s="143" t="s">
        <v>547</v>
      </c>
      <c r="W182" s="72" t="s">
        <v>236</v>
      </c>
      <c r="X182" s="177" t="s">
        <v>317</v>
      </c>
      <c r="Y182" s="177" t="s">
        <v>317</v>
      </c>
      <c r="Z182" s="177" t="s">
        <v>317</v>
      </c>
      <c r="AA182" s="177" t="s">
        <v>317</v>
      </c>
      <c r="AB182" s="177">
        <v>20</v>
      </c>
      <c r="AC182" s="40"/>
      <c r="AD182" s="172" t="s">
        <v>317</v>
      </c>
      <c r="AE182" s="172" t="s">
        <v>317</v>
      </c>
      <c r="AF182" s="172" t="s">
        <v>317</v>
      </c>
      <c r="AG182" s="172" t="s">
        <v>317</v>
      </c>
      <c r="AH182" s="172">
        <v>4.4149135780667092E-4</v>
      </c>
      <c r="AJ182" s="278" t="s">
        <v>5</v>
      </c>
      <c r="AK182" s="143" t="s">
        <v>547</v>
      </c>
      <c r="AL182" s="72" t="s">
        <v>236</v>
      </c>
      <c r="AM182" s="155" t="s">
        <v>317</v>
      </c>
      <c r="AN182" s="155">
        <v>20</v>
      </c>
      <c r="AO182" s="155">
        <v>55</v>
      </c>
      <c r="AP182" s="155">
        <v>40</v>
      </c>
      <c r="AQ182" s="155">
        <v>115</v>
      </c>
      <c r="AR182" s="87"/>
      <c r="AS182" s="172" t="s">
        <v>317</v>
      </c>
      <c r="AT182" s="172">
        <v>1.5781582892764145E-3</v>
      </c>
      <c r="AU182" s="172">
        <v>6.5703022339027592E-3</v>
      </c>
      <c r="AV182" s="172">
        <v>4.6789098140133352E-3</v>
      </c>
      <c r="AW182" s="172">
        <v>2.5385753073883578E-3</v>
      </c>
      <c r="AY182" s="278" t="s">
        <v>5</v>
      </c>
      <c r="AZ182" s="143" t="s">
        <v>547</v>
      </c>
      <c r="BA182" s="72" t="s">
        <v>236</v>
      </c>
      <c r="BB182" s="165" t="s">
        <v>317</v>
      </c>
      <c r="BC182" s="165" t="s">
        <v>317</v>
      </c>
      <c r="BD182" s="165" t="s">
        <v>317</v>
      </c>
      <c r="BE182" s="165" t="s">
        <v>317</v>
      </c>
      <c r="BF182" s="165">
        <v>0.14814814814814814</v>
      </c>
    </row>
    <row r="183" spans="1:58" ht="18" customHeight="1" x14ac:dyDescent="0.25">
      <c r="A183" s="278" t="s">
        <v>5</v>
      </c>
      <c r="B183" s="143" t="s">
        <v>565</v>
      </c>
      <c r="C183" s="72" t="s">
        <v>237</v>
      </c>
      <c r="D183" s="155" t="s">
        <v>317</v>
      </c>
      <c r="E183" s="155">
        <v>10</v>
      </c>
      <c r="F183" s="155">
        <v>40</v>
      </c>
      <c r="G183" s="155">
        <v>25</v>
      </c>
      <c r="H183" s="155">
        <v>80</v>
      </c>
      <c r="J183" s="155">
        <v>10717</v>
      </c>
      <c r="K183" s="155">
        <v>9912</v>
      </c>
      <c r="L183" s="155">
        <v>7772</v>
      </c>
      <c r="M183" s="155">
        <v>8924</v>
      </c>
      <c r="N183" s="155">
        <v>37325</v>
      </c>
      <c r="O183" s="165" t="s">
        <v>317</v>
      </c>
      <c r="P183" s="165">
        <v>1.0088781275221952E-3</v>
      </c>
      <c r="Q183" s="165">
        <v>5.1466803911477095E-3</v>
      </c>
      <c r="R183" s="165">
        <v>2.8014343343792021E-3</v>
      </c>
      <c r="S183" s="165">
        <v>2.1433355659745477E-3</v>
      </c>
      <c r="U183" s="278" t="s">
        <v>5</v>
      </c>
      <c r="V183" s="143" t="s">
        <v>565</v>
      </c>
      <c r="W183" s="72" t="s">
        <v>237</v>
      </c>
      <c r="X183" s="177" t="s">
        <v>317</v>
      </c>
      <c r="Y183" s="177" t="s">
        <v>317</v>
      </c>
      <c r="Z183" s="177" t="s">
        <v>317</v>
      </c>
      <c r="AA183" s="177" t="s">
        <v>317</v>
      </c>
      <c r="AB183" s="177">
        <v>10</v>
      </c>
      <c r="AC183" s="40"/>
      <c r="AD183" s="172" t="s">
        <v>317</v>
      </c>
      <c r="AE183" s="172" t="s">
        <v>317</v>
      </c>
      <c r="AF183" s="172" t="s">
        <v>317</v>
      </c>
      <c r="AG183" s="172" t="s">
        <v>317</v>
      </c>
      <c r="AH183" s="172">
        <v>2.6791694574681847E-4</v>
      </c>
      <c r="AJ183" s="278" t="s">
        <v>5</v>
      </c>
      <c r="AK183" s="143" t="s">
        <v>565</v>
      </c>
      <c r="AL183" s="72" t="s">
        <v>237</v>
      </c>
      <c r="AM183" s="155" t="s">
        <v>317</v>
      </c>
      <c r="AN183" s="155">
        <v>10</v>
      </c>
      <c r="AO183" s="155">
        <v>35</v>
      </c>
      <c r="AP183" s="155">
        <v>25</v>
      </c>
      <c r="AQ183" s="155">
        <v>75</v>
      </c>
      <c r="AR183" s="87"/>
      <c r="AS183" s="172" t="s">
        <v>317</v>
      </c>
      <c r="AT183" s="172">
        <v>1.0088781275221952E-3</v>
      </c>
      <c r="AU183" s="172">
        <v>4.5033453422542464E-3</v>
      </c>
      <c r="AV183" s="172">
        <v>2.8014343343792021E-3</v>
      </c>
      <c r="AW183" s="172">
        <v>2.0093770931011385E-3</v>
      </c>
      <c r="AY183" s="278" t="s">
        <v>5</v>
      </c>
      <c r="AZ183" s="143" t="s">
        <v>565</v>
      </c>
      <c r="BA183" s="72" t="s">
        <v>237</v>
      </c>
      <c r="BB183" s="165" t="s">
        <v>317</v>
      </c>
      <c r="BC183" s="165" t="s">
        <v>317</v>
      </c>
      <c r="BD183" s="165" t="s">
        <v>317</v>
      </c>
      <c r="BE183" s="165" t="s">
        <v>317</v>
      </c>
      <c r="BF183" s="165">
        <v>0.125</v>
      </c>
    </row>
    <row r="184" spans="1:58" ht="18" customHeight="1" x14ac:dyDescent="0.25">
      <c r="A184" s="278" t="s">
        <v>5</v>
      </c>
      <c r="B184" s="143" t="s">
        <v>567</v>
      </c>
      <c r="C184" s="72" t="s">
        <v>238</v>
      </c>
      <c r="D184" s="155" t="s">
        <v>317</v>
      </c>
      <c r="E184" s="155">
        <v>15</v>
      </c>
      <c r="F184" s="155">
        <v>45</v>
      </c>
      <c r="G184" s="155">
        <v>30</v>
      </c>
      <c r="H184" s="155">
        <v>95</v>
      </c>
      <c r="J184" s="155">
        <v>12322</v>
      </c>
      <c r="K184" s="155">
        <v>11892</v>
      </c>
      <c r="L184" s="155">
        <v>8497</v>
      </c>
      <c r="M184" s="155">
        <v>9710</v>
      </c>
      <c r="N184" s="155">
        <v>42421</v>
      </c>
      <c r="O184" s="165" t="s">
        <v>317</v>
      </c>
      <c r="P184" s="165">
        <v>1.2613521695257316E-3</v>
      </c>
      <c r="Q184" s="165">
        <v>5.2959868188772507E-3</v>
      </c>
      <c r="R184" s="165">
        <v>3.089598352214212E-3</v>
      </c>
      <c r="S184" s="165">
        <v>2.2394568727752764E-3</v>
      </c>
      <c r="U184" s="278" t="s">
        <v>5</v>
      </c>
      <c r="V184" s="143" t="s">
        <v>567</v>
      </c>
      <c r="W184" s="72" t="s">
        <v>238</v>
      </c>
      <c r="X184" s="177" t="s">
        <v>317</v>
      </c>
      <c r="Y184" s="177" t="s">
        <v>317</v>
      </c>
      <c r="Z184" s="177" t="s">
        <v>317</v>
      </c>
      <c r="AA184" s="177" t="s">
        <v>317</v>
      </c>
      <c r="AB184" s="177">
        <v>10</v>
      </c>
      <c r="AC184" s="40"/>
      <c r="AD184" s="172" t="s">
        <v>317</v>
      </c>
      <c r="AE184" s="172" t="s">
        <v>317</v>
      </c>
      <c r="AF184" s="172" t="s">
        <v>317</v>
      </c>
      <c r="AG184" s="172" t="s">
        <v>317</v>
      </c>
      <c r="AH184" s="172">
        <v>2.3573230239739751E-4</v>
      </c>
      <c r="AJ184" s="278" t="s">
        <v>5</v>
      </c>
      <c r="AK184" s="143" t="s">
        <v>567</v>
      </c>
      <c r="AL184" s="72" t="s">
        <v>238</v>
      </c>
      <c r="AM184" s="155" t="s">
        <v>317</v>
      </c>
      <c r="AN184" s="155">
        <v>10</v>
      </c>
      <c r="AO184" s="155">
        <v>40</v>
      </c>
      <c r="AP184" s="155">
        <v>30</v>
      </c>
      <c r="AQ184" s="155">
        <v>80</v>
      </c>
      <c r="AR184" s="87"/>
      <c r="AS184" s="172" t="s">
        <v>317</v>
      </c>
      <c r="AT184" s="172">
        <v>8.4090144635048773E-4</v>
      </c>
      <c r="AU184" s="172">
        <v>4.7075438390020005E-3</v>
      </c>
      <c r="AV184" s="172">
        <v>3.089598352214212E-3</v>
      </c>
      <c r="AW184" s="172">
        <v>1.8858584191791801E-3</v>
      </c>
      <c r="AY184" s="278" t="s">
        <v>5</v>
      </c>
      <c r="AZ184" s="143" t="s">
        <v>567</v>
      </c>
      <c r="BA184" s="72" t="s">
        <v>238</v>
      </c>
      <c r="BB184" s="165" t="s">
        <v>317</v>
      </c>
      <c r="BC184" s="165" t="s">
        <v>317</v>
      </c>
      <c r="BD184" s="165" t="s">
        <v>317</v>
      </c>
      <c r="BE184" s="165" t="s">
        <v>317</v>
      </c>
      <c r="BF184" s="165">
        <v>0.10526315789473684</v>
      </c>
    </row>
    <row r="185" spans="1:58" ht="18" customHeight="1" x14ac:dyDescent="0.25">
      <c r="A185" s="278" t="s">
        <v>5</v>
      </c>
      <c r="B185" s="143" t="s">
        <v>535</v>
      </c>
      <c r="C185" s="72" t="s">
        <v>71</v>
      </c>
      <c r="D185" s="155">
        <v>45</v>
      </c>
      <c r="E185" s="155">
        <v>75</v>
      </c>
      <c r="F185" s="155">
        <v>55</v>
      </c>
      <c r="G185" s="155">
        <v>45</v>
      </c>
      <c r="H185" s="155">
        <v>220</v>
      </c>
      <c r="J185" s="155">
        <v>23695</v>
      </c>
      <c r="K185" s="155">
        <v>20843</v>
      </c>
      <c r="L185" s="155">
        <v>13701</v>
      </c>
      <c r="M185" s="155">
        <v>14703</v>
      </c>
      <c r="N185" s="155">
        <v>72942</v>
      </c>
      <c r="O185" s="165">
        <v>1.8991348385735388E-3</v>
      </c>
      <c r="P185" s="165">
        <v>3.5983303747061362E-3</v>
      </c>
      <c r="Q185" s="165">
        <v>4.0143055251441497E-3</v>
      </c>
      <c r="R185" s="165">
        <v>3.0605998775760047E-3</v>
      </c>
      <c r="S185" s="165">
        <v>3.0160949795728113E-3</v>
      </c>
      <c r="U185" s="278" t="s">
        <v>5</v>
      </c>
      <c r="V185" s="143" t="s">
        <v>535</v>
      </c>
      <c r="W185" s="72" t="s">
        <v>71</v>
      </c>
      <c r="X185" s="177">
        <v>40</v>
      </c>
      <c r="Y185" s="177">
        <v>55</v>
      </c>
      <c r="Z185" s="177">
        <v>10</v>
      </c>
      <c r="AA185" s="177">
        <v>10</v>
      </c>
      <c r="AB185" s="177">
        <v>110</v>
      </c>
      <c r="AC185" s="40"/>
      <c r="AD185" s="172">
        <v>1.6881198565098122E-3</v>
      </c>
      <c r="AE185" s="172">
        <v>2.6387756081178333E-3</v>
      </c>
      <c r="AF185" s="172">
        <v>7.2987373184439088E-4</v>
      </c>
      <c r="AG185" s="172">
        <v>6.8013330612800107E-4</v>
      </c>
      <c r="AH185" s="172">
        <v>1.5080474897864057E-3</v>
      </c>
      <c r="AJ185" s="278" t="s">
        <v>5</v>
      </c>
      <c r="AK185" s="143" t="s">
        <v>535</v>
      </c>
      <c r="AL185" s="72" t="s">
        <v>71</v>
      </c>
      <c r="AM185" s="155">
        <v>10</v>
      </c>
      <c r="AN185" s="155">
        <v>20</v>
      </c>
      <c r="AO185" s="155">
        <v>50</v>
      </c>
      <c r="AP185" s="155">
        <v>35</v>
      </c>
      <c r="AQ185" s="155">
        <v>110</v>
      </c>
      <c r="AR185" s="87"/>
      <c r="AS185" s="172">
        <v>4.2202996412745304E-4</v>
      </c>
      <c r="AT185" s="172">
        <v>9.5955476658830298E-4</v>
      </c>
      <c r="AU185" s="172">
        <v>3.6493686592219544E-3</v>
      </c>
      <c r="AV185" s="172">
        <v>2.3804665714480039E-3</v>
      </c>
      <c r="AW185" s="172">
        <v>1.5080474897864057E-3</v>
      </c>
      <c r="AY185" s="278" t="s">
        <v>5</v>
      </c>
      <c r="AZ185" s="143" t="s">
        <v>535</v>
      </c>
      <c r="BA185" s="72" t="s">
        <v>71</v>
      </c>
      <c r="BB185" s="165">
        <v>0.88888888888888884</v>
      </c>
      <c r="BC185" s="165">
        <v>0.73333333333333328</v>
      </c>
      <c r="BD185" s="165">
        <v>0.18181818181818182</v>
      </c>
      <c r="BE185" s="165">
        <v>0.22222222222222221</v>
      </c>
      <c r="BF185" s="165">
        <v>0.5</v>
      </c>
    </row>
    <row r="186" spans="1:58" ht="18" customHeight="1" x14ac:dyDescent="0.25">
      <c r="A186" s="278" t="s">
        <v>5</v>
      </c>
      <c r="B186" s="143" t="s">
        <v>509</v>
      </c>
      <c r="C186" s="72" t="s">
        <v>239</v>
      </c>
      <c r="D186" s="155">
        <v>55</v>
      </c>
      <c r="E186" s="155">
        <v>85</v>
      </c>
      <c r="F186" s="155">
        <v>60</v>
      </c>
      <c r="G186" s="155">
        <v>45</v>
      </c>
      <c r="H186" s="155">
        <v>245</v>
      </c>
      <c r="J186" s="155">
        <v>17302</v>
      </c>
      <c r="K186" s="155">
        <v>14538</v>
      </c>
      <c r="L186" s="155">
        <v>10913</v>
      </c>
      <c r="M186" s="155">
        <v>17587</v>
      </c>
      <c r="N186" s="155">
        <v>60340</v>
      </c>
      <c r="O186" s="165">
        <v>3.178823257426887E-3</v>
      </c>
      <c r="P186" s="165">
        <v>5.8467464575594989E-3</v>
      </c>
      <c r="Q186" s="165">
        <v>5.4980298726289749E-3</v>
      </c>
      <c r="R186" s="165">
        <v>2.5587081366918746E-3</v>
      </c>
      <c r="S186" s="165">
        <v>4.0603248259860787E-3</v>
      </c>
      <c r="U186" s="278" t="s">
        <v>5</v>
      </c>
      <c r="V186" s="143" t="s">
        <v>509</v>
      </c>
      <c r="W186" s="72" t="s">
        <v>239</v>
      </c>
      <c r="X186" s="177">
        <v>50</v>
      </c>
      <c r="Y186" s="177">
        <v>65</v>
      </c>
      <c r="Z186" s="177">
        <v>15</v>
      </c>
      <c r="AA186" s="177" t="s">
        <v>317</v>
      </c>
      <c r="AB186" s="177">
        <v>140</v>
      </c>
      <c r="AC186" s="40"/>
      <c r="AD186" s="172">
        <v>2.8898393249335336E-3</v>
      </c>
      <c r="AE186" s="172">
        <v>4.4710414087219697E-3</v>
      </c>
      <c r="AF186" s="172">
        <v>1.3745074681572437E-3</v>
      </c>
      <c r="AG186" s="172" t="s">
        <v>317</v>
      </c>
      <c r="AH186" s="172">
        <v>2.3201856148491878E-3</v>
      </c>
      <c r="AJ186" s="278" t="s">
        <v>5</v>
      </c>
      <c r="AK186" s="143" t="s">
        <v>509</v>
      </c>
      <c r="AL186" s="72" t="s">
        <v>239</v>
      </c>
      <c r="AM186" s="155" t="s">
        <v>317</v>
      </c>
      <c r="AN186" s="155">
        <v>15</v>
      </c>
      <c r="AO186" s="155">
        <v>45</v>
      </c>
      <c r="AP186" s="155">
        <v>40</v>
      </c>
      <c r="AQ186" s="155">
        <v>105</v>
      </c>
      <c r="AR186" s="87"/>
      <c r="AS186" s="172" t="s">
        <v>317</v>
      </c>
      <c r="AT186" s="172">
        <v>1.0317787866281469E-3</v>
      </c>
      <c r="AU186" s="172">
        <v>4.1235224044717305E-3</v>
      </c>
      <c r="AV186" s="172">
        <v>2.2744072326149997E-3</v>
      </c>
      <c r="AW186" s="172">
        <v>1.7401392111368909E-3</v>
      </c>
      <c r="AY186" s="278" t="s">
        <v>5</v>
      </c>
      <c r="AZ186" s="143" t="s">
        <v>509</v>
      </c>
      <c r="BA186" s="72" t="s">
        <v>239</v>
      </c>
      <c r="BB186" s="165">
        <v>0.90909090909090906</v>
      </c>
      <c r="BC186" s="165">
        <v>0.76470588235294112</v>
      </c>
      <c r="BD186" s="165">
        <v>0.25</v>
      </c>
      <c r="BE186" s="165" t="s">
        <v>317</v>
      </c>
      <c r="BF186" s="165">
        <v>0.5714285714285714</v>
      </c>
    </row>
    <row r="187" spans="1:58" ht="18" customHeight="1" x14ac:dyDescent="0.25">
      <c r="A187" s="278" t="s">
        <v>5</v>
      </c>
      <c r="B187" s="143" t="s">
        <v>539</v>
      </c>
      <c r="C187" s="72" t="s">
        <v>240</v>
      </c>
      <c r="D187" s="155">
        <v>10</v>
      </c>
      <c r="E187" s="155">
        <v>20</v>
      </c>
      <c r="F187" s="155">
        <v>30</v>
      </c>
      <c r="G187" s="155">
        <v>45</v>
      </c>
      <c r="H187" s="155">
        <v>100</v>
      </c>
      <c r="J187" s="155">
        <v>15782</v>
      </c>
      <c r="K187" s="155">
        <v>13070</v>
      </c>
      <c r="L187" s="155">
        <v>9022</v>
      </c>
      <c r="M187" s="155">
        <v>14035</v>
      </c>
      <c r="N187" s="155">
        <v>51909</v>
      </c>
      <c r="O187" s="165">
        <v>6.3363325307312125E-4</v>
      </c>
      <c r="P187" s="165">
        <v>1.530221882172915E-3</v>
      </c>
      <c r="Q187" s="165">
        <v>3.3252050543116827E-3</v>
      </c>
      <c r="R187" s="165">
        <v>3.2062700391877448E-3</v>
      </c>
      <c r="S187" s="165">
        <v>1.9264482074399429E-3</v>
      </c>
      <c r="U187" s="278" t="s">
        <v>5</v>
      </c>
      <c r="V187" s="143" t="s">
        <v>539</v>
      </c>
      <c r="W187" s="72" t="s">
        <v>240</v>
      </c>
      <c r="X187" s="177" t="s">
        <v>317</v>
      </c>
      <c r="Y187" s="177">
        <v>15</v>
      </c>
      <c r="Z187" s="177">
        <v>10</v>
      </c>
      <c r="AA187" s="177">
        <v>15</v>
      </c>
      <c r="AB187" s="177">
        <v>40</v>
      </c>
      <c r="AC187" s="40"/>
      <c r="AD187" s="172" t="s">
        <v>317</v>
      </c>
      <c r="AE187" s="172">
        <v>1.1476664116296864E-3</v>
      </c>
      <c r="AF187" s="172">
        <v>1.1084016847705607E-3</v>
      </c>
      <c r="AG187" s="172">
        <v>1.0687566797292483E-3</v>
      </c>
      <c r="AH187" s="172">
        <v>7.7057928297597715E-4</v>
      </c>
      <c r="AJ187" s="278" t="s">
        <v>5</v>
      </c>
      <c r="AK187" s="143" t="s">
        <v>539</v>
      </c>
      <c r="AL187" s="72" t="s">
        <v>240</v>
      </c>
      <c r="AM187" s="155" t="s">
        <v>317</v>
      </c>
      <c r="AN187" s="155" t="s">
        <v>317</v>
      </c>
      <c r="AO187" s="155">
        <v>25</v>
      </c>
      <c r="AP187" s="155">
        <v>30</v>
      </c>
      <c r="AQ187" s="155">
        <v>60</v>
      </c>
      <c r="AR187" s="87"/>
      <c r="AS187" s="172" t="s">
        <v>317</v>
      </c>
      <c r="AT187" s="172" t="s">
        <v>317</v>
      </c>
      <c r="AU187" s="172">
        <v>2.7710042119264023E-3</v>
      </c>
      <c r="AV187" s="172">
        <v>2.1375133594584966E-3</v>
      </c>
      <c r="AW187" s="172">
        <v>1.1558689244639659E-3</v>
      </c>
      <c r="AY187" s="278" t="s">
        <v>5</v>
      </c>
      <c r="AZ187" s="143" t="s">
        <v>539</v>
      </c>
      <c r="BA187" s="72" t="s">
        <v>240</v>
      </c>
      <c r="BB187" s="165" t="s">
        <v>317</v>
      </c>
      <c r="BC187" s="165">
        <v>0.75</v>
      </c>
      <c r="BD187" s="165">
        <v>0.33333333333333331</v>
      </c>
      <c r="BE187" s="165">
        <v>0.33333333333333331</v>
      </c>
      <c r="BF187" s="165">
        <v>0.4</v>
      </c>
    </row>
    <row r="188" spans="1:58" ht="18" customHeight="1" x14ac:dyDescent="0.25">
      <c r="A188" s="278" t="s">
        <v>5</v>
      </c>
      <c r="B188" s="143" t="s">
        <v>550</v>
      </c>
      <c r="C188" s="72" t="s">
        <v>241</v>
      </c>
      <c r="D188" s="155" t="s">
        <v>317</v>
      </c>
      <c r="E188" s="155">
        <v>10</v>
      </c>
      <c r="F188" s="155">
        <v>25</v>
      </c>
      <c r="G188" s="155">
        <v>45</v>
      </c>
      <c r="H188" s="155">
        <v>85</v>
      </c>
      <c r="J188" s="155">
        <v>19330</v>
      </c>
      <c r="K188" s="155">
        <v>14675</v>
      </c>
      <c r="L188" s="155">
        <v>9531</v>
      </c>
      <c r="M188" s="155">
        <v>16470</v>
      </c>
      <c r="N188" s="155">
        <v>60006</v>
      </c>
      <c r="O188" s="165" t="s">
        <v>317</v>
      </c>
      <c r="P188" s="165">
        <v>6.814310051107325E-4</v>
      </c>
      <c r="Q188" s="165">
        <v>2.623019620186759E-3</v>
      </c>
      <c r="R188" s="165">
        <v>2.7322404371584699E-3</v>
      </c>
      <c r="S188" s="165">
        <v>1.4165250141652502E-3</v>
      </c>
      <c r="U188" s="278" t="s">
        <v>5</v>
      </c>
      <c r="V188" s="143" t="s">
        <v>550</v>
      </c>
      <c r="W188" s="72" t="s">
        <v>241</v>
      </c>
      <c r="X188" s="177" t="s">
        <v>317</v>
      </c>
      <c r="Y188" s="177" t="s">
        <v>317</v>
      </c>
      <c r="Z188" s="177" t="s">
        <v>317</v>
      </c>
      <c r="AA188" s="177">
        <v>20</v>
      </c>
      <c r="AB188" s="177">
        <v>30</v>
      </c>
      <c r="AC188" s="40"/>
      <c r="AD188" s="172" t="s">
        <v>317</v>
      </c>
      <c r="AE188" s="172" t="s">
        <v>317</v>
      </c>
      <c r="AF188" s="172" t="s">
        <v>317</v>
      </c>
      <c r="AG188" s="172">
        <v>1.2143290831815423E-3</v>
      </c>
      <c r="AH188" s="172">
        <v>4.9995000499950004E-4</v>
      </c>
      <c r="AJ188" s="278" t="s">
        <v>5</v>
      </c>
      <c r="AK188" s="143" t="s">
        <v>550</v>
      </c>
      <c r="AL188" s="72" t="s">
        <v>241</v>
      </c>
      <c r="AM188" s="155" t="s">
        <v>317</v>
      </c>
      <c r="AN188" s="155" t="s">
        <v>317</v>
      </c>
      <c r="AO188" s="155">
        <v>20</v>
      </c>
      <c r="AP188" s="155">
        <v>25</v>
      </c>
      <c r="AQ188" s="155">
        <v>55</v>
      </c>
      <c r="AR188" s="87"/>
      <c r="AS188" s="172" t="s">
        <v>317</v>
      </c>
      <c r="AT188" s="172" t="s">
        <v>317</v>
      </c>
      <c r="AU188" s="172">
        <v>2.0984156961494074E-3</v>
      </c>
      <c r="AV188" s="172">
        <v>1.5179113539769277E-3</v>
      </c>
      <c r="AW188" s="172">
        <v>9.1657500916575007E-4</v>
      </c>
      <c r="AY188" s="278" t="s">
        <v>5</v>
      </c>
      <c r="AZ188" s="143" t="s">
        <v>550</v>
      </c>
      <c r="BA188" s="72" t="s">
        <v>241</v>
      </c>
      <c r="BB188" s="165" t="s">
        <v>317</v>
      </c>
      <c r="BC188" s="165" t="s">
        <v>317</v>
      </c>
      <c r="BD188" s="165" t="s">
        <v>317</v>
      </c>
      <c r="BE188" s="165">
        <v>0.44444444444444442</v>
      </c>
      <c r="BF188" s="165">
        <v>0.35294117647058826</v>
      </c>
    </row>
    <row r="189" spans="1:58" ht="18" customHeight="1" x14ac:dyDescent="0.25">
      <c r="A189" s="278" t="s">
        <v>5</v>
      </c>
      <c r="B189" s="143" t="s">
        <v>530</v>
      </c>
      <c r="C189" s="72" t="s">
        <v>242</v>
      </c>
      <c r="D189" s="155" t="s">
        <v>317</v>
      </c>
      <c r="E189" s="155">
        <v>10</v>
      </c>
      <c r="F189" s="155">
        <v>35</v>
      </c>
      <c r="G189" s="155">
        <v>20</v>
      </c>
      <c r="H189" s="155">
        <v>70</v>
      </c>
      <c r="J189" s="155">
        <v>8047</v>
      </c>
      <c r="K189" s="155">
        <v>6969</v>
      </c>
      <c r="L189" s="155">
        <v>5661</v>
      </c>
      <c r="M189" s="155">
        <v>7241</v>
      </c>
      <c r="N189" s="155">
        <v>27918</v>
      </c>
      <c r="O189" s="165" t="s">
        <v>317</v>
      </c>
      <c r="P189" s="165">
        <v>1.4349261013057828E-3</v>
      </c>
      <c r="Q189" s="165">
        <v>6.1826532414767706E-3</v>
      </c>
      <c r="R189" s="165">
        <v>2.7620494406849884E-3</v>
      </c>
      <c r="S189" s="165">
        <v>2.5073429328748478E-3</v>
      </c>
      <c r="U189" s="278" t="s">
        <v>5</v>
      </c>
      <c r="V189" s="143" t="s">
        <v>530</v>
      </c>
      <c r="W189" s="72" t="s">
        <v>242</v>
      </c>
      <c r="X189" s="177" t="s">
        <v>317</v>
      </c>
      <c r="Y189" s="177">
        <v>10</v>
      </c>
      <c r="Z189" s="177">
        <v>10</v>
      </c>
      <c r="AA189" s="177" t="s">
        <v>317</v>
      </c>
      <c r="AB189" s="177">
        <v>25</v>
      </c>
      <c r="AC189" s="40"/>
      <c r="AD189" s="172" t="s">
        <v>317</v>
      </c>
      <c r="AE189" s="172">
        <v>1.4349261013057828E-3</v>
      </c>
      <c r="AF189" s="172">
        <v>1.7664723547076487E-3</v>
      </c>
      <c r="AG189" s="172" t="s">
        <v>317</v>
      </c>
      <c r="AH189" s="172">
        <v>8.9547961888387418E-4</v>
      </c>
      <c r="AJ189" s="278" t="s">
        <v>5</v>
      </c>
      <c r="AK189" s="143" t="s">
        <v>530</v>
      </c>
      <c r="AL189" s="72" t="s">
        <v>242</v>
      </c>
      <c r="AM189" s="155" t="s">
        <v>317</v>
      </c>
      <c r="AN189" s="155" t="s">
        <v>317</v>
      </c>
      <c r="AO189" s="155">
        <v>25</v>
      </c>
      <c r="AP189" s="155">
        <v>15</v>
      </c>
      <c r="AQ189" s="155">
        <v>45</v>
      </c>
      <c r="AR189" s="87"/>
      <c r="AS189" s="172" t="s">
        <v>317</v>
      </c>
      <c r="AT189" s="172" t="s">
        <v>317</v>
      </c>
      <c r="AU189" s="172">
        <v>4.4161808867691221E-3</v>
      </c>
      <c r="AV189" s="172">
        <v>2.0715370805137411E-3</v>
      </c>
      <c r="AW189" s="172">
        <v>1.6118633139909735E-3</v>
      </c>
      <c r="AY189" s="278" t="s">
        <v>5</v>
      </c>
      <c r="AZ189" s="143" t="s">
        <v>530</v>
      </c>
      <c r="BA189" s="72" t="s">
        <v>242</v>
      </c>
      <c r="BB189" s="165" t="s">
        <v>317</v>
      </c>
      <c r="BC189" s="165">
        <v>1</v>
      </c>
      <c r="BD189" s="165">
        <v>0.2857142857142857</v>
      </c>
      <c r="BE189" s="165" t="s">
        <v>317</v>
      </c>
      <c r="BF189" s="165">
        <v>0.35714285714285715</v>
      </c>
    </row>
    <row r="190" spans="1:58" ht="18" customHeight="1" x14ac:dyDescent="0.25">
      <c r="A190" s="278" t="s">
        <v>5</v>
      </c>
      <c r="B190" s="143" t="s">
        <v>506</v>
      </c>
      <c r="C190" s="72" t="s">
        <v>243</v>
      </c>
      <c r="D190" s="155">
        <v>55</v>
      </c>
      <c r="E190" s="155">
        <v>70</v>
      </c>
      <c r="F190" s="155">
        <v>50</v>
      </c>
      <c r="G190" s="155">
        <v>30</v>
      </c>
      <c r="H190" s="155">
        <v>210</v>
      </c>
      <c r="J190" s="155">
        <v>15222</v>
      </c>
      <c r="K190" s="155">
        <v>13383</v>
      </c>
      <c r="L190" s="155">
        <v>9536</v>
      </c>
      <c r="M190" s="155">
        <v>11099</v>
      </c>
      <c r="N190" s="155">
        <v>49240</v>
      </c>
      <c r="O190" s="165">
        <v>3.6131914334515832E-3</v>
      </c>
      <c r="P190" s="165">
        <v>5.2305163266831052E-3</v>
      </c>
      <c r="Q190" s="165">
        <v>5.2432885906040271E-3</v>
      </c>
      <c r="R190" s="165">
        <v>2.7029462113703938E-3</v>
      </c>
      <c r="S190" s="165">
        <v>4.264825345247766E-3</v>
      </c>
      <c r="U190" s="278" t="s">
        <v>5</v>
      </c>
      <c r="V190" s="143" t="s">
        <v>506</v>
      </c>
      <c r="W190" s="72" t="s">
        <v>243</v>
      </c>
      <c r="X190" s="177">
        <v>50</v>
      </c>
      <c r="Y190" s="177">
        <v>55</v>
      </c>
      <c r="Z190" s="177">
        <v>10</v>
      </c>
      <c r="AA190" s="177" t="s">
        <v>317</v>
      </c>
      <c r="AB190" s="177">
        <v>120</v>
      </c>
      <c r="AC190" s="40"/>
      <c r="AD190" s="172">
        <v>3.2847194849559848E-3</v>
      </c>
      <c r="AE190" s="172">
        <v>4.1096913995367253E-3</v>
      </c>
      <c r="AF190" s="172">
        <v>1.0486577181208054E-3</v>
      </c>
      <c r="AG190" s="172" t="s">
        <v>317</v>
      </c>
      <c r="AH190" s="172">
        <v>2.437043054427295E-3</v>
      </c>
      <c r="AJ190" s="278" t="s">
        <v>5</v>
      </c>
      <c r="AK190" s="143" t="s">
        <v>506</v>
      </c>
      <c r="AL190" s="72" t="s">
        <v>243</v>
      </c>
      <c r="AM190" s="155" t="s">
        <v>317</v>
      </c>
      <c r="AN190" s="155">
        <v>15</v>
      </c>
      <c r="AO190" s="155">
        <v>45</v>
      </c>
      <c r="AP190" s="155">
        <v>30</v>
      </c>
      <c r="AQ190" s="155">
        <v>90</v>
      </c>
      <c r="AR190" s="87"/>
      <c r="AS190" s="172" t="s">
        <v>317</v>
      </c>
      <c r="AT190" s="172">
        <v>1.1208249271463797E-3</v>
      </c>
      <c r="AU190" s="172">
        <v>4.7189597315436243E-3</v>
      </c>
      <c r="AV190" s="172">
        <v>2.7029462113703938E-3</v>
      </c>
      <c r="AW190" s="172">
        <v>1.8277822908204712E-3</v>
      </c>
      <c r="AY190" s="278" t="s">
        <v>5</v>
      </c>
      <c r="AZ190" s="143" t="s">
        <v>506</v>
      </c>
      <c r="BA190" s="72" t="s">
        <v>243</v>
      </c>
      <c r="BB190" s="165">
        <v>0.90909090909090906</v>
      </c>
      <c r="BC190" s="165">
        <v>0.7857142857142857</v>
      </c>
      <c r="BD190" s="165">
        <v>0.2</v>
      </c>
      <c r="BE190" s="165" t="s">
        <v>317</v>
      </c>
      <c r="BF190" s="165">
        <v>0.5714285714285714</v>
      </c>
    </row>
    <row r="191" spans="1:58" ht="18" customHeight="1" x14ac:dyDescent="0.25">
      <c r="A191" s="278" t="s">
        <v>5</v>
      </c>
      <c r="B191" s="143" t="s">
        <v>513</v>
      </c>
      <c r="C191" s="72" t="s">
        <v>244</v>
      </c>
      <c r="D191" s="155">
        <v>30</v>
      </c>
      <c r="E191" s="155">
        <v>40</v>
      </c>
      <c r="F191" s="155">
        <v>30</v>
      </c>
      <c r="G191" s="155">
        <v>20</v>
      </c>
      <c r="H191" s="155">
        <v>115</v>
      </c>
      <c r="J191" s="155">
        <v>6364</v>
      </c>
      <c r="K191" s="155">
        <v>6941</v>
      </c>
      <c r="L191" s="155">
        <v>5207</v>
      </c>
      <c r="M191" s="155">
        <v>5390</v>
      </c>
      <c r="N191" s="155">
        <v>23902</v>
      </c>
      <c r="O191" s="165">
        <v>4.7140163419233183E-3</v>
      </c>
      <c r="P191" s="165">
        <v>5.762858377755367E-3</v>
      </c>
      <c r="Q191" s="165">
        <v>5.7614749375840216E-3</v>
      </c>
      <c r="R191" s="165">
        <v>3.7105751391465678E-3</v>
      </c>
      <c r="S191" s="165">
        <v>4.8113128608484644E-3</v>
      </c>
      <c r="U191" s="278" t="s">
        <v>5</v>
      </c>
      <c r="V191" s="143" t="s">
        <v>513</v>
      </c>
      <c r="W191" s="72" t="s">
        <v>244</v>
      </c>
      <c r="X191" s="177">
        <v>25</v>
      </c>
      <c r="Y191" s="177">
        <v>30</v>
      </c>
      <c r="Z191" s="177" t="s">
        <v>317</v>
      </c>
      <c r="AA191" s="177" t="s">
        <v>317</v>
      </c>
      <c r="AB191" s="177">
        <v>60</v>
      </c>
      <c r="AC191" s="40"/>
      <c r="AD191" s="172">
        <v>3.9283469516027654E-3</v>
      </c>
      <c r="AE191" s="172">
        <v>4.322143783316525E-3</v>
      </c>
      <c r="AF191" s="172" t="s">
        <v>317</v>
      </c>
      <c r="AG191" s="172" t="s">
        <v>317</v>
      </c>
      <c r="AH191" s="172">
        <v>2.5102501882687642E-3</v>
      </c>
      <c r="AJ191" s="278" t="s">
        <v>5</v>
      </c>
      <c r="AK191" s="143" t="s">
        <v>513</v>
      </c>
      <c r="AL191" s="72" t="s">
        <v>244</v>
      </c>
      <c r="AM191" s="155" t="s">
        <v>317</v>
      </c>
      <c r="AN191" s="155">
        <v>10</v>
      </c>
      <c r="AO191" s="155">
        <v>25</v>
      </c>
      <c r="AP191" s="155">
        <v>15</v>
      </c>
      <c r="AQ191" s="155">
        <v>55</v>
      </c>
      <c r="AR191" s="87"/>
      <c r="AS191" s="172" t="s">
        <v>317</v>
      </c>
      <c r="AT191" s="172">
        <v>1.4407145944388417E-3</v>
      </c>
      <c r="AU191" s="172">
        <v>4.8012291146533517E-3</v>
      </c>
      <c r="AV191" s="172">
        <v>2.7829313543599257E-3</v>
      </c>
      <c r="AW191" s="172">
        <v>2.3010626725797003E-3</v>
      </c>
      <c r="AY191" s="278" t="s">
        <v>5</v>
      </c>
      <c r="AZ191" s="143" t="s">
        <v>513</v>
      </c>
      <c r="BA191" s="72" t="s">
        <v>244</v>
      </c>
      <c r="BB191" s="165">
        <v>0.83333333333333337</v>
      </c>
      <c r="BC191" s="165">
        <v>0.75</v>
      </c>
      <c r="BD191" s="165" t="s">
        <v>317</v>
      </c>
      <c r="BE191" s="165" t="s">
        <v>317</v>
      </c>
      <c r="BF191" s="165">
        <v>0.52173913043478259</v>
      </c>
    </row>
    <row r="192" spans="1:58" ht="18" customHeight="1" x14ac:dyDescent="0.25">
      <c r="A192" s="278" t="s">
        <v>5</v>
      </c>
      <c r="B192" s="143" t="s">
        <v>548</v>
      </c>
      <c r="C192" s="72" t="s">
        <v>245</v>
      </c>
      <c r="D192" s="155">
        <v>10</v>
      </c>
      <c r="E192" s="155">
        <v>15</v>
      </c>
      <c r="F192" s="155">
        <v>20</v>
      </c>
      <c r="G192" s="155">
        <v>15</v>
      </c>
      <c r="H192" s="155">
        <v>55</v>
      </c>
      <c r="J192" s="155">
        <v>4863</v>
      </c>
      <c r="K192" s="155">
        <v>4617</v>
      </c>
      <c r="L192" s="155">
        <v>3246</v>
      </c>
      <c r="M192" s="155">
        <v>3728</v>
      </c>
      <c r="N192" s="155">
        <v>16454</v>
      </c>
      <c r="O192" s="165">
        <v>2.0563438206868188E-3</v>
      </c>
      <c r="P192" s="165">
        <v>3.2488628979857048E-3</v>
      </c>
      <c r="Q192" s="165">
        <v>6.1614294516327784E-3</v>
      </c>
      <c r="R192" s="165">
        <v>4.023605150214592E-3</v>
      </c>
      <c r="S192" s="165">
        <v>3.3426522426157775E-3</v>
      </c>
      <c r="U192" s="278" t="s">
        <v>5</v>
      </c>
      <c r="V192" s="143" t="s">
        <v>548</v>
      </c>
      <c r="W192" s="72" t="s">
        <v>245</v>
      </c>
      <c r="X192" s="177" t="s">
        <v>317</v>
      </c>
      <c r="Y192" s="177">
        <v>15</v>
      </c>
      <c r="Z192" s="177" t="s">
        <v>317</v>
      </c>
      <c r="AA192" s="177" t="s">
        <v>317</v>
      </c>
      <c r="AB192" s="177">
        <v>25</v>
      </c>
      <c r="AC192" s="40"/>
      <c r="AD192" s="172" t="s">
        <v>317</v>
      </c>
      <c r="AE192" s="172">
        <v>3.2488628979857048E-3</v>
      </c>
      <c r="AF192" s="172" t="s">
        <v>317</v>
      </c>
      <c r="AG192" s="172" t="s">
        <v>317</v>
      </c>
      <c r="AH192" s="172">
        <v>1.5193873830071714E-3</v>
      </c>
      <c r="AJ192" s="278" t="s">
        <v>5</v>
      </c>
      <c r="AK192" s="143" t="s">
        <v>548</v>
      </c>
      <c r="AL192" s="72" t="s">
        <v>245</v>
      </c>
      <c r="AM192" s="155" t="s">
        <v>317</v>
      </c>
      <c r="AN192" s="155" t="s">
        <v>317</v>
      </c>
      <c r="AO192" s="155">
        <v>15</v>
      </c>
      <c r="AP192" s="155">
        <v>10</v>
      </c>
      <c r="AQ192" s="155">
        <v>35</v>
      </c>
      <c r="AR192" s="87"/>
      <c r="AS192" s="172" t="s">
        <v>317</v>
      </c>
      <c r="AT192" s="172" t="s">
        <v>317</v>
      </c>
      <c r="AU192" s="172">
        <v>4.6210720887245845E-3</v>
      </c>
      <c r="AV192" s="172">
        <v>2.6824034334763948E-3</v>
      </c>
      <c r="AW192" s="172">
        <v>2.1271423362100401E-3</v>
      </c>
      <c r="AY192" s="278" t="s">
        <v>5</v>
      </c>
      <c r="AZ192" s="143" t="s">
        <v>548</v>
      </c>
      <c r="BA192" s="72" t="s">
        <v>245</v>
      </c>
      <c r="BB192" s="165" t="s">
        <v>317</v>
      </c>
      <c r="BC192" s="165">
        <v>1</v>
      </c>
      <c r="BD192" s="165" t="s">
        <v>317</v>
      </c>
      <c r="BE192" s="165" t="s">
        <v>317</v>
      </c>
      <c r="BF192" s="165">
        <v>0.45454545454545453</v>
      </c>
    </row>
    <row r="193" spans="1:58" ht="18" customHeight="1" x14ac:dyDescent="0.25">
      <c r="A193" s="278" t="s">
        <v>5</v>
      </c>
      <c r="B193" s="143" t="s">
        <v>569</v>
      </c>
      <c r="C193" s="72" t="s">
        <v>246</v>
      </c>
      <c r="D193" s="155">
        <v>55</v>
      </c>
      <c r="E193" s="155">
        <v>50</v>
      </c>
      <c r="F193" s="155">
        <v>50</v>
      </c>
      <c r="G193" s="155">
        <v>30</v>
      </c>
      <c r="H193" s="155">
        <v>185</v>
      </c>
      <c r="J193" s="155">
        <v>13442</v>
      </c>
      <c r="K193" s="155">
        <v>11594</v>
      </c>
      <c r="L193" s="155">
        <v>9020</v>
      </c>
      <c r="M193" s="155">
        <v>10391</v>
      </c>
      <c r="N193" s="155">
        <v>44447</v>
      </c>
      <c r="O193" s="165">
        <v>4.0916530278232409E-3</v>
      </c>
      <c r="P193" s="165">
        <v>4.3125754700707262E-3</v>
      </c>
      <c r="Q193" s="165">
        <v>5.5432372505543242E-3</v>
      </c>
      <c r="R193" s="165">
        <v>2.88711384852276E-3</v>
      </c>
      <c r="S193" s="165">
        <v>4.1622606700114743E-3</v>
      </c>
      <c r="U193" s="278" t="s">
        <v>5</v>
      </c>
      <c r="V193" s="143" t="s">
        <v>569</v>
      </c>
      <c r="W193" s="72" t="s">
        <v>246</v>
      </c>
      <c r="X193" s="177">
        <v>50</v>
      </c>
      <c r="Y193" s="177">
        <v>40</v>
      </c>
      <c r="Z193" s="177">
        <v>10</v>
      </c>
      <c r="AA193" s="177" t="s">
        <v>317</v>
      </c>
      <c r="AB193" s="177">
        <v>105</v>
      </c>
      <c r="AC193" s="40"/>
      <c r="AD193" s="172">
        <v>3.7196845707484004E-3</v>
      </c>
      <c r="AE193" s="172">
        <v>3.4500603760565809E-3</v>
      </c>
      <c r="AF193" s="172">
        <v>1.1086474501108647E-3</v>
      </c>
      <c r="AG193" s="172" t="s">
        <v>317</v>
      </c>
      <c r="AH193" s="172">
        <v>2.3623641640605664E-3</v>
      </c>
      <c r="AJ193" s="278" t="s">
        <v>5</v>
      </c>
      <c r="AK193" s="143" t="s">
        <v>569</v>
      </c>
      <c r="AL193" s="72" t="s">
        <v>246</v>
      </c>
      <c r="AM193" s="155" t="s">
        <v>317</v>
      </c>
      <c r="AN193" s="155">
        <v>10</v>
      </c>
      <c r="AO193" s="155">
        <v>40</v>
      </c>
      <c r="AP193" s="155">
        <v>30</v>
      </c>
      <c r="AQ193" s="155">
        <v>80</v>
      </c>
      <c r="AR193" s="87"/>
      <c r="AS193" s="172" t="s">
        <v>317</v>
      </c>
      <c r="AT193" s="172">
        <v>8.6251509401414521E-4</v>
      </c>
      <c r="AU193" s="172">
        <v>4.434589800443459E-3</v>
      </c>
      <c r="AV193" s="172">
        <v>2.88711384852276E-3</v>
      </c>
      <c r="AW193" s="172">
        <v>1.7998965059509077E-3</v>
      </c>
      <c r="AY193" s="278" t="s">
        <v>5</v>
      </c>
      <c r="AZ193" s="143" t="s">
        <v>569</v>
      </c>
      <c r="BA193" s="72" t="s">
        <v>246</v>
      </c>
      <c r="BB193" s="165">
        <v>0.90909090909090906</v>
      </c>
      <c r="BC193" s="165">
        <v>0.8</v>
      </c>
      <c r="BD193" s="165">
        <v>0.2</v>
      </c>
      <c r="BE193" s="165" t="s">
        <v>317</v>
      </c>
      <c r="BF193" s="165">
        <v>0.56756756756756754</v>
      </c>
    </row>
    <row r="194" spans="1:58" ht="18" customHeight="1" x14ac:dyDescent="0.25">
      <c r="A194" s="278" t="s">
        <v>5</v>
      </c>
      <c r="B194" s="143" t="s">
        <v>518</v>
      </c>
      <c r="C194" s="72" t="s">
        <v>247</v>
      </c>
      <c r="D194" s="155" t="s">
        <v>317</v>
      </c>
      <c r="E194" s="155">
        <v>10</v>
      </c>
      <c r="F194" s="155">
        <v>20</v>
      </c>
      <c r="G194" s="155">
        <v>25</v>
      </c>
      <c r="H194" s="155">
        <v>55</v>
      </c>
      <c r="J194" s="155">
        <v>6898</v>
      </c>
      <c r="K194" s="155">
        <v>5608</v>
      </c>
      <c r="L194" s="155">
        <v>4208</v>
      </c>
      <c r="M194" s="155">
        <v>5694</v>
      </c>
      <c r="N194" s="155">
        <v>22408</v>
      </c>
      <c r="O194" s="165" t="s">
        <v>317</v>
      </c>
      <c r="P194" s="165">
        <v>1.783166904422254E-3</v>
      </c>
      <c r="Q194" s="165">
        <v>4.7528517110266158E-3</v>
      </c>
      <c r="R194" s="165">
        <v>4.3905865823674044E-3</v>
      </c>
      <c r="S194" s="165">
        <v>2.4544805426633346E-3</v>
      </c>
      <c r="U194" s="278" t="s">
        <v>5</v>
      </c>
      <c r="V194" s="143" t="s">
        <v>518</v>
      </c>
      <c r="W194" s="72" t="s">
        <v>247</v>
      </c>
      <c r="X194" s="177" t="s">
        <v>317</v>
      </c>
      <c r="Y194" s="177" t="s">
        <v>317</v>
      </c>
      <c r="Z194" s="177" t="s">
        <v>317</v>
      </c>
      <c r="AA194" s="177" t="s">
        <v>317</v>
      </c>
      <c r="AB194" s="177">
        <v>10</v>
      </c>
      <c r="AC194" s="40"/>
      <c r="AD194" s="172" t="s">
        <v>317</v>
      </c>
      <c r="AE194" s="172" t="s">
        <v>317</v>
      </c>
      <c r="AF194" s="172" t="s">
        <v>317</v>
      </c>
      <c r="AG194" s="172" t="s">
        <v>317</v>
      </c>
      <c r="AH194" s="172">
        <v>4.4626918957515175E-4</v>
      </c>
      <c r="AJ194" s="278" t="s">
        <v>5</v>
      </c>
      <c r="AK194" s="143" t="s">
        <v>518</v>
      </c>
      <c r="AL194" s="72" t="s">
        <v>247</v>
      </c>
      <c r="AM194" s="155" t="s">
        <v>317</v>
      </c>
      <c r="AN194" s="155" t="s">
        <v>317</v>
      </c>
      <c r="AO194" s="155">
        <v>20</v>
      </c>
      <c r="AP194" s="155">
        <v>20</v>
      </c>
      <c r="AQ194" s="155">
        <v>45</v>
      </c>
      <c r="AR194" s="87"/>
      <c r="AS194" s="172" t="s">
        <v>317</v>
      </c>
      <c r="AT194" s="172" t="s">
        <v>317</v>
      </c>
      <c r="AU194" s="172">
        <v>4.7528517110266158E-3</v>
      </c>
      <c r="AV194" s="172">
        <v>3.5124692658939235E-3</v>
      </c>
      <c r="AW194" s="172">
        <v>2.0082113530881826E-3</v>
      </c>
      <c r="AY194" s="278" t="s">
        <v>5</v>
      </c>
      <c r="AZ194" s="143" t="s">
        <v>518</v>
      </c>
      <c r="BA194" s="72" t="s">
        <v>247</v>
      </c>
      <c r="BB194" s="165" t="s">
        <v>317</v>
      </c>
      <c r="BC194" s="165" t="s">
        <v>317</v>
      </c>
      <c r="BD194" s="165" t="s">
        <v>317</v>
      </c>
      <c r="BE194" s="165" t="s">
        <v>317</v>
      </c>
      <c r="BF194" s="165">
        <v>0.18181818181818182</v>
      </c>
    </row>
    <row r="195" spans="1:58" ht="18" customHeight="1" x14ac:dyDescent="0.25">
      <c r="A195" s="278" t="s">
        <v>5</v>
      </c>
      <c r="B195" s="143" t="s">
        <v>527</v>
      </c>
      <c r="C195" s="72" t="s">
        <v>248</v>
      </c>
      <c r="D195" s="155" t="s">
        <v>317</v>
      </c>
      <c r="E195" s="155">
        <v>10</v>
      </c>
      <c r="F195" s="155">
        <v>20</v>
      </c>
      <c r="G195" s="155">
        <v>30</v>
      </c>
      <c r="H195" s="155">
        <v>65</v>
      </c>
      <c r="J195" s="155">
        <v>6779</v>
      </c>
      <c r="K195" s="155">
        <v>5528</v>
      </c>
      <c r="L195" s="155">
        <v>4012</v>
      </c>
      <c r="M195" s="155">
        <v>5171</v>
      </c>
      <c r="N195" s="155">
        <v>21490</v>
      </c>
      <c r="O195" s="165" t="s">
        <v>317</v>
      </c>
      <c r="P195" s="165">
        <v>1.8089725036179449E-3</v>
      </c>
      <c r="Q195" s="165">
        <v>4.9850448654037887E-3</v>
      </c>
      <c r="R195" s="165">
        <v>5.8015857667762525E-3</v>
      </c>
      <c r="S195" s="165">
        <v>3.0246626337831549E-3</v>
      </c>
      <c r="U195" s="278" t="s">
        <v>5</v>
      </c>
      <c r="V195" s="143" t="s">
        <v>527</v>
      </c>
      <c r="W195" s="72" t="s">
        <v>248</v>
      </c>
      <c r="X195" s="177" t="s">
        <v>317</v>
      </c>
      <c r="Y195" s="177">
        <v>10</v>
      </c>
      <c r="Z195" s="177" t="s">
        <v>317</v>
      </c>
      <c r="AA195" s="177" t="s">
        <v>317</v>
      </c>
      <c r="AB195" s="177">
        <v>10</v>
      </c>
      <c r="AC195" s="40"/>
      <c r="AD195" s="172" t="s">
        <v>317</v>
      </c>
      <c r="AE195" s="172">
        <v>1.8089725036179449E-3</v>
      </c>
      <c r="AF195" s="172" t="s">
        <v>317</v>
      </c>
      <c r="AG195" s="172" t="s">
        <v>317</v>
      </c>
      <c r="AH195" s="172">
        <v>4.6533271288971617E-4</v>
      </c>
      <c r="AJ195" s="278" t="s">
        <v>5</v>
      </c>
      <c r="AK195" s="143" t="s">
        <v>527</v>
      </c>
      <c r="AL195" s="72" t="s">
        <v>248</v>
      </c>
      <c r="AM195" s="155" t="s">
        <v>317</v>
      </c>
      <c r="AN195" s="155" t="s">
        <v>317</v>
      </c>
      <c r="AO195" s="155">
        <v>20</v>
      </c>
      <c r="AP195" s="155">
        <v>25</v>
      </c>
      <c r="AQ195" s="155">
        <v>50</v>
      </c>
      <c r="AR195" s="87"/>
      <c r="AS195" s="172" t="s">
        <v>317</v>
      </c>
      <c r="AT195" s="172" t="s">
        <v>317</v>
      </c>
      <c r="AU195" s="172">
        <v>4.9850448654037887E-3</v>
      </c>
      <c r="AV195" s="172">
        <v>4.8346548056468772E-3</v>
      </c>
      <c r="AW195" s="172">
        <v>2.3266635644485808E-3</v>
      </c>
      <c r="AY195" s="278" t="s">
        <v>5</v>
      </c>
      <c r="AZ195" s="143" t="s">
        <v>527</v>
      </c>
      <c r="BA195" s="72" t="s">
        <v>248</v>
      </c>
      <c r="BB195" s="165" t="s">
        <v>317</v>
      </c>
      <c r="BC195" s="165">
        <v>1</v>
      </c>
      <c r="BD195" s="165" t="s">
        <v>317</v>
      </c>
      <c r="BE195" s="165" t="s">
        <v>317</v>
      </c>
      <c r="BF195" s="165">
        <v>0.15384615384615385</v>
      </c>
    </row>
    <row r="196" spans="1:58" ht="18" customHeight="1" x14ac:dyDescent="0.25">
      <c r="A196" s="278" t="s">
        <v>5</v>
      </c>
      <c r="B196" s="143" t="s">
        <v>531</v>
      </c>
      <c r="C196" s="72" t="s">
        <v>249</v>
      </c>
      <c r="D196" s="155">
        <v>10</v>
      </c>
      <c r="E196" s="155">
        <v>15</v>
      </c>
      <c r="F196" s="155">
        <v>15</v>
      </c>
      <c r="G196" s="155">
        <v>15</v>
      </c>
      <c r="H196" s="155">
        <v>50</v>
      </c>
      <c r="J196" s="155">
        <v>5970</v>
      </c>
      <c r="K196" s="155">
        <v>5971</v>
      </c>
      <c r="L196" s="155">
        <v>4624</v>
      </c>
      <c r="M196" s="155">
        <v>5470</v>
      </c>
      <c r="N196" s="155">
        <v>22035</v>
      </c>
      <c r="O196" s="165">
        <v>1.6750418760469012E-3</v>
      </c>
      <c r="P196" s="165">
        <v>2.5121420197621838E-3</v>
      </c>
      <c r="Q196" s="165">
        <v>3.2439446366782005E-3</v>
      </c>
      <c r="R196" s="165">
        <v>2.7422303473491772E-3</v>
      </c>
      <c r="S196" s="165">
        <v>2.269117313365101E-3</v>
      </c>
      <c r="U196" s="278" t="s">
        <v>5</v>
      </c>
      <c r="V196" s="143" t="s">
        <v>531</v>
      </c>
      <c r="W196" s="72" t="s">
        <v>249</v>
      </c>
      <c r="X196" s="177" t="s">
        <v>317</v>
      </c>
      <c r="Y196" s="177">
        <v>10</v>
      </c>
      <c r="Z196" s="177" t="s">
        <v>317</v>
      </c>
      <c r="AA196" s="177" t="s">
        <v>317</v>
      </c>
      <c r="AB196" s="177">
        <v>15</v>
      </c>
      <c r="AC196" s="40"/>
      <c r="AD196" s="172" t="s">
        <v>317</v>
      </c>
      <c r="AE196" s="172">
        <v>1.6747613465081226E-3</v>
      </c>
      <c r="AF196" s="172" t="s">
        <v>317</v>
      </c>
      <c r="AG196" s="172" t="s">
        <v>317</v>
      </c>
      <c r="AH196" s="172">
        <v>6.8073519400953025E-4</v>
      </c>
      <c r="AJ196" s="278" t="s">
        <v>5</v>
      </c>
      <c r="AK196" s="143" t="s">
        <v>531</v>
      </c>
      <c r="AL196" s="72" t="s">
        <v>249</v>
      </c>
      <c r="AM196" s="155" t="s">
        <v>317</v>
      </c>
      <c r="AN196" s="155" t="s">
        <v>317</v>
      </c>
      <c r="AO196" s="155">
        <v>15</v>
      </c>
      <c r="AP196" s="155">
        <v>10</v>
      </c>
      <c r="AQ196" s="155">
        <v>35</v>
      </c>
      <c r="AR196" s="87"/>
      <c r="AS196" s="172" t="s">
        <v>317</v>
      </c>
      <c r="AT196" s="172" t="s">
        <v>317</v>
      </c>
      <c r="AU196" s="172">
        <v>3.2439446366782005E-3</v>
      </c>
      <c r="AV196" s="172">
        <v>1.8281535648994515E-3</v>
      </c>
      <c r="AW196" s="172">
        <v>1.5883821193555707E-3</v>
      </c>
      <c r="AY196" s="278" t="s">
        <v>5</v>
      </c>
      <c r="AZ196" s="143" t="s">
        <v>531</v>
      </c>
      <c r="BA196" s="72" t="s">
        <v>249</v>
      </c>
      <c r="BB196" s="165" t="s">
        <v>317</v>
      </c>
      <c r="BC196" s="165">
        <v>0.66666666666666663</v>
      </c>
      <c r="BD196" s="165" t="s">
        <v>317</v>
      </c>
      <c r="BE196" s="165" t="s">
        <v>317</v>
      </c>
      <c r="BF196" s="165">
        <v>0.3</v>
      </c>
    </row>
    <row r="197" spans="1:58" ht="18" customHeight="1" x14ac:dyDescent="0.25">
      <c r="A197" s="278" t="s">
        <v>5</v>
      </c>
      <c r="B197" s="143" t="s">
        <v>542</v>
      </c>
      <c r="C197" s="72" t="s">
        <v>250</v>
      </c>
      <c r="D197" s="155" t="s">
        <v>317</v>
      </c>
      <c r="E197" s="155" t="s">
        <v>317</v>
      </c>
      <c r="F197" s="155">
        <v>20</v>
      </c>
      <c r="G197" s="155">
        <v>25</v>
      </c>
      <c r="H197" s="155">
        <v>55</v>
      </c>
      <c r="J197" s="155">
        <v>4781</v>
      </c>
      <c r="K197" s="155">
        <v>4889</v>
      </c>
      <c r="L197" s="155">
        <v>3625</v>
      </c>
      <c r="M197" s="155">
        <v>4606</v>
      </c>
      <c r="N197" s="155">
        <v>17901</v>
      </c>
      <c r="O197" s="165" t="s">
        <v>317</v>
      </c>
      <c r="P197" s="165" t="s">
        <v>317</v>
      </c>
      <c r="Q197" s="165">
        <v>5.5172413793103444E-3</v>
      </c>
      <c r="R197" s="165">
        <v>5.4277029960920539E-3</v>
      </c>
      <c r="S197" s="165">
        <v>3.0724540528462097E-3</v>
      </c>
      <c r="U197" s="278" t="s">
        <v>5</v>
      </c>
      <c r="V197" s="143" t="s">
        <v>542</v>
      </c>
      <c r="W197" s="72" t="s">
        <v>250</v>
      </c>
      <c r="X197" s="177" t="s">
        <v>317</v>
      </c>
      <c r="Y197" s="177" t="s">
        <v>317</v>
      </c>
      <c r="Z197" s="177" t="s">
        <v>317</v>
      </c>
      <c r="AA197" s="177" t="s">
        <v>317</v>
      </c>
      <c r="AB197" s="177">
        <v>10</v>
      </c>
      <c r="AC197" s="40"/>
      <c r="AD197" s="172" t="s">
        <v>317</v>
      </c>
      <c r="AE197" s="172" t="s">
        <v>317</v>
      </c>
      <c r="AF197" s="172" t="s">
        <v>317</v>
      </c>
      <c r="AG197" s="172" t="s">
        <v>317</v>
      </c>
      <c r="AH197" s="172">
        <v>5.5862800960840178E-4</v>
      </c>
      <c r="AJ197" s="278" t="s">
        <v>5</v>
      </c>
      <c r="AK197" s="143" t="s">
        <v>542</v>
      </c>
      <c r="AL197" s="72" t="s">
        <v>250</v>
      </c>
      <c r="AM197" s="155" t="s">
        <v>317</v>
      </c>
      <c r="AN197" s="155" t="s">
        <v>317</v>
      </c>
      <c r="AO197" s="155">
        <v>20</v>
      </c>
      <c r="AP197" s="155">
        <v>25</v>
      </c>
      <c r="AQ197" s="155">
        <v>45</v>
      </c>
      <c r="AR197" s="87"/>
      <c r="AS197" s="172" t="s">
        <v>317</v>
      </c>
      <c r="AT197" s="172" t="s">
        <v>317</v>
      </c>
      <c r="AU197" s="172">
        <v>5.5172413793103444E-3</v>
      </c>
      <c r="AV197" s="172">
        <v>5.4277029960920539E-3</v>
      </c>
      <c r="AW197" s="172">
        <v>2.5138260432378081E-3</v>
      </c>
      <c r="AY197" s="278" t="s">
        <v>5</v>
      </c>
      <c r="AZ197" s="143" t="s">
        <v>542</v>
      </c>
      <c r="BA197" s="72" t="s">
        <v>250</v>
      </c>
      <c r="BB197" s="165" t="s">
        <v>317</v>
      </c>
      <c r="BC197" s="165" t="s">
        <v>317</v>
      </c>
      <c r="BD197" s="165" t="s">
        <v>317</v>
      </c>
      <c r="BE197" s="165" t="s">
        <v>317</v>
      </c>
      <c r="BF197" s="165">
        <v>0.18181818181818182</v>
      </c>
    </row>
    <row r="198" spans="1:58" ht="18" customHeight="1" x14ac:dyDescent="0.25">
      <c r="A198" s="278" t="s">
        <v>5</v>
      </c>
      <c r="B198" s="143" t="s">
        <v>561</v>
      </c>
      <c r="C198" s="72" t="s">
        <v>251</v>
      </c>
      <c r="D198" s="155" t="s">
        <v>317</v>
      </c>
      <c r="E198" s="155">
        <v>10</v>
      </c>
      <c r="F198" s="155">
        <v>40</v>
      </c>
      <c r="G198" s="155">
        <v>35</v>
      </c>
      <c r="H198" s="155">
        <v>85</v>
      </c>
      <c r="J198" s="155">
        <v>9172</v>
      </c>
      <c r="K198" s="155">
        <v>9099</v>
      </c>
      <c r="L198" s="155">
        <v>7187</v>
      </c>
      <c r="M198" s="155">
        <v>8497</v>
      </c>
      <c r="N198" s="155">
        <v>33955</v>
      </c>
      <c r="O198" s="165" t="s">
        <v>317</v>
      </c>
      <c r="P198" s="165">
        <v>1.0990218705352237E-3</v>
      </c>
      <c r="Q198" s="165">
        <v>5.5656045637957419E-3</v>
      </c>
      <c r="R198" s="165">
        <v>4.1191008591267503E-3</v>
      </c>
      <c r="S198" s="165">
        <v>2.5033132086585185E-3</v>
      </c>
      <c r="U198" s="278" t="s">
        <v>5</v>
      </c>
      <c r="V198" s="143" t="s">
        <v>561</v>
      </c>
      <c r="W198" s="72" t="s">
        <v>251</v>
      </c>
      <c r="X198" s="177" t="s">
        <v>317</v>
      </c>
      <c r="Y198" s="177" t="s">
        <v>317</v>
      </c>
      <c r="Z198" s="177" t="s">
        <v>317</v>
      </c>
      <c r="AA198" s="177" t="s">
        <v>317</v>
      </c>
      <c r="AB198" s="177">
        <v>10</v>
      </c>
      <c r="AC198" s="40"/>
      <c r="AD198" s="172" t="s">
        <v>317</v>
      </c>
      <c r="AE198" s="172" t="s">
        <v>317</v>
      </c>
      <c r="AF198" s="172" t="s">
        <v>317</v>
      </c>
      <c r="AG198" s="172" t="s">
        <v>317</v>
      </c>
      <c r="AH198" s="172">
        <v>2.945074363127669E-4</v>
      </c>
      <c r="AJ198" s="278" t="s">
        <v>5</v>
      </c>
      <c r="AK198" s="143" t="s">
        <v>561</v>
      </c>
      <c r="AL198" s="72" t="s">
        <v>251</v>
      </c>
      <c r="AM198" s="155" t="s">
        <v>317</v>
      </c>
      <c r="AN198" s="155" t="s">
        <v>317</v>
      </c>
      <c r="AO198" s="155">
        <v>40</v>
      </c>
      <c r="AP198" s="155">
        <v>30</v>
      </c>
      <c r="AQ198" s="155">
        <v>80</v>
      </c>
      <c r="AR198" s="87"/>
      <c r="AS198" s="172" t="s">
        <v>317</v>
      </c>
      <c r="AT198" s="172" t="s">
        <v>317</v>
      </c>
      <c r="AU198" s="172">
        <v>5.5656045637957419E-3</v>
      </c>
      <c r="AV198" s="172">
        <v>3.5306578792515006E-3</v>
      </c>
      <c r="AW198" s="172">
        <v>2.3560594905021352E-3</v>
      </c>
      <c r="AY198" s="278" t="s">
        <v>5</v>
      </c>
      <c r="AZ198" s="143" t="s">
        <v>561</v>
      </c>
      <c r="BA198" s="72" t="s">
        <v>251</v>
      </c>
      <c r="BB198" s="165" t="s">
        <v>317</v>
      </c>
      <c r="BC198" s="165" t="s">
        <v>317</v>
      </c>
      <c r="BD198" s="165" t="s">
        <v>317</v>
      </c>
      <c r="BE198" s="165" t="s">
        <v>317</v>
      </c>
      <c r="BF198" s="165">
        <v>0.11764705882352941</v>
      </c>
    </row>
    <row r="199" spans="1:58" ht="18" customHeight="1" x14ac:dyDescent="0.25">
      <c r="A199" s="278" t="s">
        <v>5</v>
      </c>
      <c r="B199" s="143" t="s">
        <v>507</v>
      </c>
      <c r="C199" s="72" t="s">
        <v>252</v>
      </c>
      <c r="D199" s="155" t="s">
        <v>317</v>
      </c>
      <c r="E199" s="155">
        <v>15</v>
      </c>
      <c r="F199" s="155">
        <v>40</v>
      </c>
      <c r="G199" s="155">
        <v>20</v>
      </c>
      <c r="H199" s="155">
        <v>80</v>
      </c>
      <c r="J199" s="155">
        <v>13658</v>
      </c>
      <c r="K199" s="155">
        <v>11732</v>
      </c>
      <c r="L199" s="155">
        <v>8048</v>
      </c>
      <c r="M199" s="155">
        <v>9367</v>
      </c>
      <c r="N199" s="155">
        <v>42805</v>
      </c>
      <c r="O199" s="165" t="s">
        <v>317</v>
      </c>
      <c r="P199" s="165">
        <v>1.2785543811796795E-3</v>
      </c>
      <c r="Q199" s="165">
        <v>4.970178926441352E-3</v>
      </c>
      <c r="R199" s="165">
        <v>2.135155332550443E-3</v>
      </c>
      <c r="S199" s="165">
        <v>1.8689405443289336E-3</v>
      </c>
      <c r="U199" s="278" t="s">
        <v>5</v>
      </c>
      <c r="V199" s="143" t="s">
        <v>507</v>
      </c>
      <c r="W199" s="72" t="s">
        <v>252</v>
      </c>
      <c r="X199" s="177" t="s">
        <v>317</v>
      </c>
      <c r="Y199" s="177" t="s">
        <v>317</v>
      </c>
      <c r="Z199" s="177" t="s">
        <v>317</v>
      </c>
      <c r="AA199" s="177" t="s">
        <v>317</v>
      </c>
      <c r="AB199" s="177">
        <v>15</v>
      </c>
      <c r="AC199" s="40"/>
      <c r="AD199" s="172" t="s">
        <v>317</v>
      </c>
      <c r="AE199" s="172" t="s">
        <v>317</v>
      </c>
      <c r="AF199" s="172" t="s">
        <v>317</v>
      </c>
      <c r="AG199" s="172" t="s">
        <v>317</v>
      </c>
      <c r="AH199" s="172">
        <v>3.5042635206167504E-4</v>
      </c>
      <c r="AJ199" s="278" t="s">
        <v>5</v>
      </c>
      <c r="AK199" s="143" t="s">
        <v>507</v>
      </c>
      <c r="AL199" s="72" t="s">
        <v>252</v>
      </c>
      <c r="AM199" s="155" t="s">
        <v>317</v>
      </c>
      <c r="AN199" s="155">
        <v>10</v>
      </c>
      <c r="AO199" s="155">
        <v>35</v>
      </c>
      <c r="AP199" s="155">
        <v>20</v>
      </c>
      <c r="AQ199" s="155">
        <v>65</v>
      </c>
      <c r="AR199" s="87"/>
      <c r="AS199" s="172" t="s">
        <v>317</v>
      </c>
      <c r="AT199" s="172">
        <v>8.5236958745311963E-4</v>
      </c>
      <c r="AU199" s="172">
        <v>4.3489065606361829E-3</v>
      </c>
      <c r="AV199" s="172">
        <v>2.135155332550443E-3</v>
      </c>
      <c r="AW199" s="172">
        <v>1.5185141922672584E-3</v>
      </c>
      <c r="AY199" s="278" t="s">
        <v>5</v>
      </c>
      <c r="AZ199" s="143" t="s">
        <v>507</v>
      </c>
      <c r="BA199" s="72" t="s">
        <v>252</v>
      </c>
      <c r="BB199" s="165" t="s">
        <v>317</v>
      </c>
      <c r="BC199" s="165" t="s">
        <v>317</v>
      </c>
      <c r="BD199" s="165" t="s">
        <v>317</v>
      </c>
      <c r="BE199" s="165" t="s">
        <v>317</v>
      </c>
      <c r="BF199" s="165">
        <v>0.1875</v>
      </c>
    </row>
    <row r="200" spans="1:58" ht="18" customHeight="1" x14ac:dyDescent="0.25">
      <c r="A200" s="278" t="s">
        <v>5</v>
      </c>
      <c r="B200" s="143" t="s">
        <v>517</v>
      </c>
      <c r="C200" s="72" t="s">
        <v>253</v>
      </c>
      <c r="D200" s="155" t="s">
        <v>317</v>
      </c>
      <c r="E200" s="155">
        <v>15</v>
      </c>
      <c r="F200" s="155">
        <v>25</v>
      </c>
      <c r="G200" s="155">
        <v>15</v>
      </c>
      <c r="H200" s="155">
        <v>55</v>
      </c>
      <c r="J200" s="155">
        <v>7485</v>
      </c>
      <c r="K200" s="155">
        <v>7076</v>
      </c>
      <c r="L200" s="155">
        <v>5632</v>
      </c>
      <c r="M200" s="155">
        <v>6839</v>
      </c>
      <c r="N200" s="155">
        <v>27032</v>
      </c>
      <c r="O200" s="165" t="s">
        <v>317</v>
      </c>
      <c r="P200" s="165">
        <v>2.1198417184850197E-3</v>
      </c>
      <c r="Q200" s="165">
        <v>4.4389204545454549E-3</v>
      </c>
      <c r="R200" s="165">
        <v>2.1933031144904225E-3</v>
      </c>
      <c r="S200" s="165">
        <v>2.0346256288842853E-3</v>
      </c>
      <c r="U200" s="278" t="s">
        <v>5</v>
      </c>
      <c r="V200" s="143" t="s">
        <v>517</v>
      </c>
      <c r="W200" s="72" t="s">
        <v>253</v>
      </c>
      <c r="X200" s="177" t="s">
        <v>317</v>
      </c>
      <c r="Y200" s="177" t="s">
        <v>317</v>
      </c>
      <c r="Z200" s="177" t="s">
        <v>317</v>
      </c>
      <c r="AA200" s="177" t="s">
        <v>317</v>
      </c>
      <c r="AB200" s="177">
        <v>10</v>
      </c>
      <c r="AC200" s="40"/>
      <c r="AD200" s="172" t="s">
        <v>317</v>
      </c>
      <c r="AE200" s="172" t="s">
        <v>317</v>
      </c>
      <c r="AF200" s="172" t="s">
        <v>317</v>
      </c>
      <c r="AG200" s="172" t="s">
        <v>317</v>
      </c>
      <c r="AH200" s="172">
        <v>3.6993193252441548E-4</v>
      </c>
      <c r="AJ200" s="278" t="s">
        <v>5</v>
      </c>
      <c r="AK200" s="143" t="s">
        <v>517</v>
      </c>
      <c r="AL200" s="72" t="s">
        <v>253</v>
      </c>
      <c r="AM200" s="155" t="s">
        <v>317</v>
      </c>
      <c r="AN200" s="155" t="s">
        <v>317</v>
      </c>
      <c r="AO200" s="155">
        <v>25</v>
      </c>
      <c r="AP200" s="155">
        <v>15</v>
      </c>
      <c r="AQ200" s="155">
        <v>45</v>
      </c>
      <c r="AR200" s="87"/>
      <c r="AS200" s="172" t="s">
        <v>317</v>
      </c>
      <c r="AT200" s="172" t="s">
        <v>317</v>
      </c>
      <c r="AU200" s="172">
        <v>4.4389204545454549E-3</v>
      </c>
      <c r="AV200" s="172">
        <v>2.1933031144904225E-3</v>
      </c>
      <c r="AW200" s="172">
        <v>1.6646936963598698E-3</v>
      </c>
      <c r="AY200" s="278" t="s">
        <v>5</v>
      </c>
      <c r="AZ200" s="143" t="s">
        <v>517</v>
      </c>
      <c r="BA200" s="72" t="s">
        <v>253</v>
      </c>
      <c r="BB200" s="165" t="s">
        <v>317</v>
      </c>
      <c r="BC200" s="165" t="s">
        <v>317</v>
      </c>
      <c r="BD200" s="165" t="s">
        <v>317</v>
      </c>
      <c r="BE200" s="165" t="s">
        <v>317</v>
      </c>
      <c r="BF200" s="165">
        <v>0.18181818181818182</v>
      </c>
    </row>
    <row r="201" spans="1:58" ht="18" customHeight="1" x14ac:dyDescent="0.25">
      <c r="A201" s="278" t="s">
        <v>5</v>
      </c>
      <c r="B201" s="143" t="s">
        <v>519</v>
      </c>
      <c r="C201" s="72" t="s">
        <v>254</v>
      </c>
      <c r="D201" s="155" t="s">
        <v>317</v>
      </c>
      <c r="E201" s="155">
        <v>20</v>
      </c>
      <c r="F201" s="155">
        <v>10</v>
      </c>
      <c r="G201" s="155">
        <v>15</v>
      </c>
      <c r="H201" s="155">
        <v>50</v>
      </c>
      <c r="J201" s="155">
        <v>9120</v>
      </c>
      <c r="K201" s="155">
        <v>8405</v>
      </c>
      <c r="L201" s="155">
        <v>6058</v>
      </c>
      <c r="M201" s="155">
        <v>6930</v>
      </c>
      <c r="N201" s="155">
        <v>30513</v>
      </c>
      <c r="O201" s="165" t="s">
        <v>317</v>
      </c>
      <c r="P201" s="165">
        <v>2.3795359904818562E-3</v>
      </c>
      <c r="Q201" s="165">
        <v>1.6507098052162431E-3</v>
      </c>
      <c r="R201" s="165">
        <v>2.1645021645021645E-3</v>
      </c>
      <c r="S201" s="165">
        <v>1.638645823091797E-3</v>
      </c>
      <c r="U201" s="278" t="s">
        <v>5</v>
      </c>
      <c r="V201" s="143" t="s">
        <v>519</v>
      </c>
      <c r="W201" s="72" t="s">
        <v>254</v>
      </c>
      <c r="X201" s="177" t="s">
        <v>317</v>
      </c>
      <c r="Y201" s="177">
        <v>10</v>
      </c>
      <c r="Z201" s="177" t="s">
        <v>317</v>
      </c>
      <c r="AA201" s="177" t="s">
        <v>317</v>
      </c>
      <c r="AB201" s="177">
        <v>20</v>
      </c>
      <c r="AC201" s="40"/>
      <c r="AD201" s="172" t="s">
        <v>317</v>
      </c>
      <c r="AE201" s="172">
        <v>1.1897679952409281E-3</v>
      </c>
      <c r="AF201" s="172" t="s">
        <v>317</v>
      </c>
      <c r="AG201" s="172" t="s">
        <v>317</v>
      </c>
      <c r="AH201" s="172">
        <v>6.5545832923671876E-4</v>
      </c>
      <c r="AJ201" s="278" t="s">
        <v>5</v>
      </c>
      <c r="AK201" s="143" t="s">
        <v>519</v>
      </c>
      <c r="AL201" s="72" t="s">
        <v>254</v>
      </c>
      <c r="AM201" s="155" t="s">
        <v>317</v>
      </c>
      <c r="AN201" s="155">
        <v>10</v>
      </c>
      <c r="AO201" s="155">
        <v>10</v>
      </c>
      <c r="AP201" s="155">
        <v>10</v>
      </c>
      <c r="AQ201" s="155">
        <v>30</v>
      </c>
      <c r="AR201" s="87"/>
      <c r="AS201" s="172" t="s">
        <v>317</v>
      </c>
      <c r="AT201" s="172">
        <v>1.1897679952409281E-3</v>
      </c>
      <c r="AU201" s="172">
        <v>1.6507098052162431E-3</v>
      </c>
      <c r="AV201" s="172">
        <v>1.443001443001443E-3</v>
      </c>
      <c r="AW201" s="172">
        <v>9.8318749385507809E-4</v>
      </c>
      <c r="AY201" s="278" t="s">
        <v>5</v>
      </c>
      <c r="AZ201" s="143" t="s">
        <v>519</v>
      </c>
      <c r="BA201" s="72" t="s">
        <v>254</v>
      </c>
      <c r="BB201" s="165" t="s">
        <v>317</v>
      </c>
      <c r="BC201" s="165">
        <v>0.5</v>
      </c>
      <c r="BD201" s="165" t="s">
        <v>317</v>
      </c>
      <c r="BE201" s="165" t="s">
        <v>317</v>
      </c>
      <c r="BF201" s="165">
        <v>0.4</v>
      </c>
    </row>
    <row r="202" spans="1:58" ht="18" customHeight="1" x14ac:dyDescent="0.25">
      <c r="A202" s="278" t="s">
        <v>5</v>
      </c>
      <c r="B202" s="143" t="s">
        <v>522</v>
      </c>
      <c r="C202" s="72" t="s">
        <v>255</v>
      </c>
      <c r="D202" s="155" t="s">
        <v>317</v>
      </c>
      <c r="E202" s="155" t="s">
        <v>317</v>
      </c>
      <c r="F202" s="155">
        <v>15</v>
      </c>
      <c r="G202" s="155">
        <v>25</v>
      </c>
      <c r="H202" s="155">
        <v>45</v>
      </c>
      <c r="J202" s="155">
        <v>7001</v>
      </c>
      <c r="K202" s="155">
        <v>6390</v>
      </c>
      <c r="L202" s="155">
        <v>4929</v>
      </c>
      <c r="M202" s="155">
        <v>6362</v>
      </c>
      <c r="N202" s="155">
        <v>24682</v>
      </c>
      <c r="O202" s="165" t="s">
        <v>317</v>
      </c>
      <c r="P202" s="165" t="s">
        <v>317</v>
      </c>
      <c r="Q202" s="165">
        <v>3.0432136335970784E-3</v>
      </c>
      <c r="R202" s="165">
        <v>3.9295818924866398E-3</v>
      </c>
      <c r="S202" s="165">
        <v>1.8231909893849769E-3</v>
      </c>
      <c r="U202" s="278" t="s">
        <v>5</v>
      </c>
      <c r="V202" s="143" t="s">
        <v>522</v>
      </c>
      <c r="W202" s="72" t="s">
        <v>255</v>
      </c>
      <c r="X202" s="177" t="s">
        <v>317</v>
      </c>
      <c r="Y202" s="177" t="s">
        <v>317</v>
      </c>
      <c r="Z202" s="177" t="s">
        <v>317</v>
      </c>
      <c r="AA202" s="177" t="s">
        <v>317</v>
      </c>
      <c r="AB202" s="177">
        <v>10</v>
      </c>
      <c r="AC202" s="40"/>
      <c r="AD202" s="172" t="s">
        <v>317</v>
      </c>
      <c r="AE202" s="172" t="s">
        <v>317</v>
      </c>
      <c r="AF202" s="172" t="s">
        <v>317</v>
      </c>
      <c r="AG202" s="172" t="s">
        <v>317</v>
      </c>
      <c r="AH202" s="172">
        <v>4.0515355319666155E-4</v>
      </c>
      <c r="AJ202" s="278" t="s">
        <v>5</v>
      </c>
      <c r="AK202" s="143" t="s">
        <v>522</v>
      </c>
      <c r="AL202" s="72" t="s">
        <v>255</v>
      </c>
      <c r="AM202" s="155" t="s">
        <v>317</v>
      </c>
      <c r="AN202" s="155" t="s">
        <v>317</v>
      </c>
      <c r="AO202" s="155">
        <v>15</v>
      </c>
      <c r="AP202" s="155">
        <v>20</v>
      </c>
      <c r="AQ202" s="155">
        <v>40</v>
      </c>
      <c r="AR202" s="87"/>
      <c r="AS202" s="172" t="s">
        <v>317</v>
      </c>
      <c r="AT202" s="172" t="s">
        <v>317</v>
      </c>
      <c r="AU202" s="172">
        <v>3.0432136335970784E-3</v>
      </c>
      <c r="AV202" s="172">
        <v>3.1436655139893115E-3</v>
      </c>
      <c r="AW202" s="172">
        <v>1.6206142127866462E-3</v>
      </c>
      <c r="AY202" s="278" t="s">
        <v>5</v>
      </c>
      <c r="AZ202" s="143" t="s">
        <v>522</v>
      </c>
      <c r="BA202" s="72" t="s">
        <v>255</v>
      </c>
      <c r="BB202" s="165" t="s">
        <v>317</v>
      </c>
      <c r="BC202" s="165" t="s">
        <v>317</v>
      </c>
      <c r="BD202" s="165" t="s">
        <v>317</v>
      </c>
      <c r="BE202" s="165" t="s">
        <v>317</v>
      </c>
      <c r="BF202" s="165">
        <v>0.22222222222222221</v>
      </c>
    </row>
    <row r="203" spans="1:58" ht="18" customHeight="1" x14ac:dyDescent="0.25">
      <c r="A203" s="278" t="s">
        <v>5</v>
      </c>
      <c r="B203" s="143" t="s">
        <v>523</v>
      </c>
      <c r="C203" s="72" t="s">
        <v>256</v>
      </c>
      <c r="D203" s="155" t="s">
        <v>317</v>
      </c>
      <c r="E203" s="155" t="s">
        <v>317</v>
      </c>
      <c r="F203" s="155">
        <v>15</v>
      </c>
      <c r="G203" s="155">
        <v>15</v>
      </c>
      <c r="H203" s="155">
        <v>35</v>
      </c>
      <c r="J203" s="155">
        <v>5886</v>
      </c>
      <c r="K203" s="155">
        <v>5329</v>
      </c>
      <c r="L203" s="155">
        <v>3919</v>
      </c>
      <c r="M203" s="155">
        <v>4853</v>
      </c>
      <c r="N203" s="155">
        <v>19987</v>
      </c>
      <c r="O203" s="165" t="s">
        <v>317</v>
      </c>
      <c r="P203" s="165" t="s">
        <v>317</v>
      </c>
      <c r="Q203" s="165">
        <v>3.8275070170961981E-3</v>
      </c>
      <c r="R203" s="165">
        <v>3.0908716257984753E-3</v>
      </c>
      <c r="S203" s="165">
        <v>1.7511382398559064E-3</v>
      </c>
      <c r="U203" s="278" t="s">
        <v>5</v>
      </c>
      <c r="V203" s="143" t="s">
        <v>523</v>
      </c>
      <c r="W203" s="72" t="s">
        <v>256</v>
      </c>
      <c r="X203" s="177" t="s">
        <v>317</v>
      </c>
      <c r="Y203" s="177" t="s">
        <v>317</v>
      </c>
      <c r="Z203" s="177" t="s">
        <v>317</v>
      </c>
      <c r="AA203" s="177" t="s">
        <v>317</v>
      </c>
      <c r="AB203" s="177">
        <v>10</v>
      </c>
      <c r="AC203" s="40"/>
      <c r="AD203" s="172" t="s">
        <v>317</v>
      </c>
      <c r="AE203" s="172" t="s">
        <v>317</v>
      </c>
      <c r="AF203" s="172" t="s">
        <v>317</v>
      </c>
      <c r="AG203" s="172" t="s">
        <v>317</v>
      </c>
      <c r="AH203" s="172">
        <v>5.0032521138740186E-4</v>
      </c>
      <c r="AJ203" s="278" t="s">
        <v>5</v>
      </c>
      <c r="AK203" s="143" t="s">
        <v>523</v>
      </c>
      <c r="AL203" s="72" t="s">
        <v>256</v>
      </c>
      <c r="AM203" s="155" t="s">
        <v>317</v>
      </c>
      <c r="AN203" s="155" t="s">
        <v>317</v>
      </c>
      <c r="AO203" s="155">
        <v>10</v>
      </c>
      <c r="AP203" s="155">
        <v>15</v>
      </c>
      <c r="AQ203" s="155">
        <v>25</v>
      </c>
      <c r="AR203" s="87"/>
      <c r="AS203" s="172" t="s">
        <v>317</v>
      </c>
      <c r="AT203" s="172" t="s">
        <v>317</v>
      </c>
      <c r="AU203" s="172">
        <v>2.5516713447307987E-3</v>
      </c>
      <c r="AV203" s="172">
        <v>3.0908716257984753E-3</v>
      </c>
      <c r="AW203" s="172">
        <v>1.2508130284685046E-3</v>
      </c>
      <c r="AY203" s="278" t="s">
        <v>5</v>
      </c>
      <c r="AZ203" s="143" t="s">
        <v>523</v>
      </c>
      <c r="BA203" s="72" t="s">
        <v>256</v>
      </c>
      <c r="BB203" s="165" t="s">
        <v>317</v>
      </c>
      <c r="BC203" s="165" t="s">
        <v>317</v>
      </c>
      <c r="BD203" s="165" t="s">
        <v>317</v>
      </c>
      <c r="BE203" s="165" t="s">
        <v>317</v>
      </c>
      <c r="BF203" s="165">
        <v>0.2857142857142857</v>
      </c>
    </row>
    <row r="204" spans="1:58" ht="18" customHeight="1" x14ac:dyDescent="0.25">
      <c r="A204" s="278" t="s">
        <v>5</v>
      </c>
      <c r="B204" s="143" t="s">
        <v>526</v>
      </c>
      <c r="C204" s="72" t="s">
        <v>257</v>
      </c>
      <c r="D204" s="155" t="s">
        <v>317</v>
      </c>
      <c r="E204" s="155">
        <v>15</v>
      </c>
      <c r="F204" s="155">
        <v>25</v>
      </c>
      <c r="G204" s="155">
        <v>30</v>
      </c>
      <c r="H204" s="155">
        <v>70</v>
      </c>
      <c r="J204" s="155">
        <v>6678</v>
      </c>
      <c r="K204" s="155">
        <v>6462</v>
      </c>
      <c r="L204" s="155">
        <v>4826</v>
      </c>
      <c r="M204" s="155">
        <v>5293</v>
      </c>
      <c r="N204" s="155">
        <v>23259</v>
      </c>
      <c r="O204" s="165" t="s">
        <v>317</v>
      </c>
      <c r="P204" s="165">
        <v>2.321262766945218E-3</v>
      </c>
      <c r="Q204" s="165">
        <v>5.1802735184417739E-3</v>
      </c>
      <c r="R204" s="165">
        <v>5.6678632155677307E-3</v>
      </c>
      <c r="S204" s="165">
        <v>3.0095876864869513E-3</v>
      </c>
      <c r="U204" s="278" t="s">
        <v>5</v>
      </c>
      <c r="V204" s="143" t="s">
        <v>526</v>
      </c>
      <c r="W204" s="72" t="s">
        <v>257</v>
      </c>
      <c r="X204" s="177" t="s">
        <v>317</v>
      </c>
      <c r="Y204" s="177" t="s">
        <v>317</v>
      </c>
      <c r="Z204" s="177" t="s">
        <v>317</v>
      </c>
      <c r="AA204" s="177" t="s">
        <v>317</v>
      </c>
      <c r="AB204" s="177">
        <v>10</v>
      </c>
      <c r="AC204" s="40"/>
      <c r="AD204" s="172" t="s">
        <v>317</v>
      </c>
      <c r="AE204" s="172" t="s">
        <v>317</v>
      </c>
      <c r="AF204" s="172" t="s">
        <v>317</v>
      </c>
      <c r="AG204" s="172" t="s">
        <v>317</v>
      </c>
      <c r="AH204" s="172">
        <v>4.299410980695645E-4</v>
      </c>
      <c r="AJ204" s="278" t="s">
        <v>5</v>
      </c>
      <c r="AK204" s="143" t="s">
        <v>526</v>
      </c>
      <c r="AL204" s="72" t="s">
        <v>257</v>
      </c>
      <c r="AM204" s="155" t="s">
        <v>317</v>
      </c>
      <c r="AN204" s="155">
        <v>10</v>
      </c>
      <c r="AO204" s="155">
        <v>25</v>
      </c>
      <c r="AP204" s="155">
        <v>30</v>
      </c>
      <c r="AQ204" s="155">
        <v>60</v>
      </c>
      <c r="AR204" s="87"/>
      <c r="AS204" s="172" t="s">
        <v>317</v>
      </c>
      <c r="AT204" s="172">
        <v>1.5475085112968121E-3</v>
      </c>
      <c r="AU204" s="172">
        <v>5.1802735184417739E-3</v>
      </c>
      <c r="AV204" s="172">
        <v>5.6678632155677307E-3</v>
      </c>
      <c r="AW204" s="172">
        <v>2.579646588417387E-3</v>
      </c>
      <c r="AY204" s="278" t="s">
        <v>5</v>
      </c>
      <c r="AZ204" s="143" t="s">
        <v>526</v>
      </c>
      <c r="BA204" s="72" t="s">
        <v>257</v>
      </c>
      <c r="BB204" s="165" t="s">
        <v>317</v>
      </c>
      <c r="BC204" s="165" t="s">
        <v>317</v>
      </c>
      <c r="BD204" s="165" t="s">
        <v>317</v>
      </c>
      <c r="BE204" s="165" t="s">
        <v>317</v>
      </c>
      <c r="BF204" s="165">
        <v>0.14285714285714285</v>
      </c>
    </row>
    <row r="205" spans="1:58" ht="18" customHeight="1" x14ac:dyDescent="0.25">
      <c r="A205" s="278" t="s">
        <v>5</v>
      </c>
      <c r="B205" s="143" t="s">
        <v>528</v>
      </c>
      <c r="C205" s="72" t="s">
        <v>258</v>
      </c>
      <c r="D205" s="155" t="s">
        <v>317</v>
      </c>
      <c r="E205" s="155" t="s">
        <v>317</v>
      </c>
      <c r="F205" s="155">
        <v>15</v>
      </c>
      <c r="G205" s="155">
        <v>20</v>
      </c>
      <c r="H205" s="155">
        <v>45</v>
      </c>
      <c r="J205" s="155">
        <v>8109</v>
      </c>
      <c r="K205" s="155">
        <v>7159</v>
      </c>
      <c r="L205" s="155">
        <v>5445</v>
      </c>
      <c r="M205" s="155">
        <v>6922</v>
      </c>
      <c r="N205" s="155">
        <v>27635</v>
      </c>
      <c r="O205" s="165" t="s">
        <v>317</v>
      </c>
      <c r="P205" s="165" t="s">
        <v>317</v>
      </c>
      <c r="Q205" s="165">
        <v>2.7548209366391185E-3</v>
      </c>
      <c r="R205" s="165">
        <v>2.889338341519792E-3</v>
      </c>
      <c r="S205" s="165">
        <v>1.6283698208793198E-3</v>
      </c>
      <c r="U205" s="278" t="s">
        <v>5</v>
      </c>
      <c r="V205" s="143" t="s">
        <v>528</v>
      </c>
      <c r="W205" s="72" t="s">
        <v>258</v>
      </c>
      <c r="X205" s="177" t="s">
        <v>317</v>
      </c>
      <c r="Y205" s="177" t="s">
        <v>317</v>
      </c>
      <c r="Z205" s="177" t="s">
        <v>317</v>
      </c>
      <c r="AA205" s="177" t="s">
        <v>317</v>
      </c>
      <c r="AB205" s="177">
        <v>10</v>
      </c>
      <c r="AC205" s="40"/>
      <c r="AD205" s="172" t="s">
        <v>317</v>
      </c>
      <c r="AE205" s="172" t="s">
        <v>317</v>
      </c>
      <c r="AF205" s="172" t="s">
        <v>317</v>
      </c>
      <c r="AG205" s="172" t="s">
        <v>317</v>
      </c>
      <c r="AH205" s="172">
        <v>3.6185996019540438E-4</v>
      </c>
      <c r="AJ205" s="278" t="s">
        <v>5</v>
      </c>
      <c r="AK205" s="143" t="s">
        <v>528</v>
      </c>
      <c r="AL205" s="72" t="s">
        <v>258</v>
      </c>
      <c r="AM205" s="155" t="s">
        <v>317</v>
      </c>
      <c r="AN205" s="155" t="s">
        <v>317</v>
      </c>
      <c r="AO205" s="155">
        <v>15</v>
      </c>
      <c r="AP205" s="155">
        <v>15</v>
      </c>
      <c r="AQ205" s="155">
        <v>35</v>
      </c>
      <c r="AR205" s="87"/>
      <c r="AS205" s="172" t="s">
        <v>317</v>
      </c>
      <c r="AT205" s="172" t="s">
        <v>317</v>
      </c>
      <c r="AU205" s="172">
        <v>2.7548209366391185E-3</v>
      </c>
      <c r="AV205" s="172">
        <v>2.1670037561398441E-3</v>
      </c>
      <c r="AW205" s="172">
        <v>1.2665098606839153E-3</v>
      </c>
      <c r="AY205" s="278" t="s">
        <v>5</v>
      </c>
      <c r="AZ205" s="143" t="s">
        <v>528</v>
      </c>
      <c r="BA205" s="72" t="s">
        <v>258</v>
      </c>
      <c r="BB205" s="165" t="s">
        <v>317</v>
      </c>
      <c r="BC205" s="165" t="s">
        <v>317</v>
      </c>
      <c r="BD205" s="165" t="s">
        <v>317</v>
      </c>
      <c r="BE205" s="165" t="s">
        <v>317</v>
      </c>
      <c r="BF205" s="165">
        <v>0.22222222222222221</v>
      </c>
    </row>
    <row r="206" spans="1:58" ht="18" customHeight="1" x14ac:dyDescent="0.25">
      <c r="A206" s="278" t="s">
        <v>5</v>
      </c>
      <c r="B206" s="143" t="s">
        <v>537</v>
      </c>
      <c r="C206" s="72" t="s">
        <v>259</v>
      </c>
      <c r="D206" s="155">
        <v>10</v>
      </c>
      <c r="E206" s="155">
        <v>15</v>
      </c>
      <c r="F206" s="155">
        <v>30</v>
      </c>
      <c r="G206" s="155">
        <v>30</v>
      </c>
      <c r="H206" s="155">
        <v>85</v>
      </c>
      <c r="J206" s="155">
        <v>9876</v>
      </c>
      <c r="K206" s="155">
        <v>9545</v>
      </c>
      <c r="L206" s="155">
        <v>7296</v>
      </c>
      <c r="M206" s="155">
        <v>8995</v>
      </c>
      <c r="N206" s="155">
        <v>35712</v>
      </c>
      <c r="O206" s="165">
        <v>1.012555690562981E-3</v>
      </c>
      <c r="P206" s="165">
        <v>1.5715034049240441E-3</v>
      </c>
      <c r="Q206" s="165">
        <v>4.1118421052631577E-3</v>
      </c>
      <c r="R206" s="165">
        <v>3.3351862145636463E-3</v>
      </c>
      <c r="S206" s="165">
        <v>2.3801523297491039E-3</v>
      </c>
      <c r="U206" s="278" t="s">
        <v>5</v>
      </c>
      <c r="V206" s="143" t="s">
        <v>537</v>
      </c>
      <c r="W206" s="72" t="s">
        <v>259</v>
      </c>
      <c r="X206" s="177">
        <v>10</v>
      </c>
      <c r="Y206" s="177">
        <v>10</v>
      </c>
      <c r="Z206" s="177" t="s">
        <v>317</v>
      </c>
      <c r="AA206" s="177" t="s">
        <v>317</v>
      </c>
      <c r="AB206" s="177">
        <v>30</v>
      </c>
      <c r="AC206" s="40"/>
      <c r="AD206" s="172">
        <v>1.012555690562981E-3</v>
      </c>
      <c r="AE206" s="172">
        <v>1.0476689366160294E-3</v>
      </c>
      <c r="AF206" s="172" t="s">
        <v>317</v>
      </c>
      <c r="AG206" s="172" t="s">
        <v>317</v>
      </c>
      <c r="AH206" s="172">
        <v>8.4005376344086023E-4</v>
      </c>
      <c r="AJ206" s="278" t="s">
        <v>5</v>
      </c>
      <c r="AK206" s="143" t="s">
        <v>537</v>
      </c>
      <c r="AL206" s="72" t="s">
        <v>259</v>
      </c>
      <c r="AM206" s="155" t="s">
        <v>317</v>
      </c>
      <c r="AN206" s="155" t="s">
        <v>317</v>
      </c>
      <c r="AO206" s="155">
        <v>30</v>
      </c>
      <c r="AP206" s="155">
        <v>20</v>
      </c>
      <c r="AQ206" s="155">
        <v>60</v>
      </c>
      <c r="AR206" s="87"/>
      <c r="AS206" s="172" t="s">
        <v>317</v>
      </c>
      <c r="AT206" s="172" t="s">
        <v>317</v>
      </c>
      <c r="AU206" s="172">
        <v>4.1118421052631577E-3</v>
      </c>
      <c r="AV206" s="172">
        <v>2.2234574763757642E-3</v>
      </c>
      <c r="AW206" s="172">
        <v>1.6801075268817205E-3</v>
      </c>
      <c r="AY206" s="278" t="s">
        <v>5</v>
      </c>
      <c r="AZ206" s="143" t="s">
        <v>537</v>
      </c>
      <c r="BA206" s="72" t="s">
        <v>259</v>
      </c>
      <c r="BB206" s="165">
        <v>1</v>
      </c>
      <c r="BC206" s="165">
        <v>0.66666666666666663</v>
      </c>
      <c r="BD206" s="165" t="s">
        <v>317</v>
      </c>
      <c r="BE206" s="165" t="s">
        <v>317</v>
      </c>
      <c r="BF206" s="165">
        <v>0.35294117647058826</v>
      </c>
    </row>
    <row r="207" spans="1:58" ht="18" customHeight="1" x14ac:dyDescent="0.25">
      <c r="A207" s="278" t="s">
        <v>5</v>
      </c>
      <c r="B207" s="143" t="s">
        <v>544</v>
      </c>
      <c r="C207" s="72" t="s">
        <v>260</v>
      </c>
      <c r="D207" s="155">
        <v>10</v>
      </c>
      <c r="E207" s="155">
        <v>20</v>
      </c>
      <c r="F207" s="155">
        <v>20</v>
      </c>
      <c r="G207" s="155">
        <v>25</v>
      </c>
      <c r="H207" s="155">
        <v>75</v>
      </c>
      <c r="J207" s="155">
        <v>7955</v>
      </c>
      <c r="K207" s="155">
        <v>5953</v>
      </c>
      <c r="L207" s="155">
        <v>4225</v>
      </c>
      <c r="M207" s="155">
        <v>5018</v>
      </c>
      <c r="N207" s="155">
        <v>23151</v>
      </c>
      <c r="O207" s="165">
        <v>1.257071024512885E-3</v>
      </c>
      <c r="P207" s="165">
        <v>3.3596505963379808E-3</v>
      </c>
      <c r="Q207" s="165">
        <v>4.7337278106508876E-3</v>
      </c>
      <c r="R207" s="165">
        <v>4.9820645675567954E-3</v>
      </c>
      <c r="S207" s="165">
        <v>3.2396008811714397E-3</v>
      </c>
      <c r="U207" s="278" t="s">
        <v>5</v>
      </c>
      <c r="V207" s="143" t="s">
        <v>544</v>
      </c>
      <c r="W207" s="72" t="s">
        <v>260</v>
      </c>
      <c r="X207" s="177" t="s">
        <v>317</v>
      </c>
      <c r="Y207" s="177">
        <v>15</v>
      </c>
      <c r="Z207" s="177" t="s">
        <v>317</v>
      </c>
      <c r="AA207" s="177" t="s">
        <v>317</v>
      </c>
      <c r="AB207" s="177">
        <v>25</v>
      </c>
      <c r="AC207" s="40"/>
      <c r="AD207" s="172" t="s">
        <v>317</v>
      </c>
      <c r="AE207" s="172">
        <v>2.5197379472534855E-3</v>
      </c>
      <c r="AF207" s="172" t="s">
        <v>317</v>
      </c>
      <c r="AG207" s="172" t="s">
        <v>317</v>
      </c>
      <c r="AH207" s="172">
        <v>1.0798669603904799E-3</v>
      </c>
      <c r="AJ207" s="278" t="s">
        <v>5</v>
      </c>
      <c r="AK207" s="143" t="s">
        <v>544</v>
      </c>
      <c r="AL207" s="72" t="s">
        <v>260</v>
      </c>
      <c r="AM207" s="155" t="s">
        <v>317</v>
      </c>
      <c r="AN207" s="155" t="s">
        <v>317</v>
      </c>
      <c r="AO207" s="155">
        <v>20</v>
      </c>
      <c r="AP207" s="155">
        <v>20</v>
      </c>
      <c r="AQ207" s="155">
        <v>50</v>
      </c>
      <c r="AR207" s="87"/>
      <c r="AS207" s="172" t="s">
        <v>317</v>
      </c>
      <c r="AT207" s="172" t="s">
        <v>317</v>
      </c>
      <c r="AU207" s="172">
        <v>4.7337278106508876E-3</v>
      </c>
      <c r="AV207" s="172">
        <v>3.9856516540454365E-3</v>
      </c>
      <c r="AW207" s="172">
        <v>2.1597339207809598E-3</v>
      </c>
      <c r="AY207" s="278" t="s">
        <v>5</v>
      </c>
      <c r="AZ207" s="143" t="s">
        <v>544</v>
      </c>
      <c r="BA207" s="72" t="s">
        <v>260</v>
      </c>
      <c r="BB207" s="165" t="s">
        <v>317</v>
      </c>
      <c r="BC207" s="165">
        <v>0.75</v>
      </c>
      <c r="BD207" s="165" t="s">
        <v>317</v>
      </c>
      <c r="BE207" s="165" t="s">
        <v>317</v>
      </c>
      <c r="BF207" s="165">
        <v>0.33333333333333331</v>
      </c>
    </row>
    <row r="208" spans="1:58" ht="18" customHeight="1" x14ac:dyDescent="0.25">
      <c r="A208" s="278" t="s">
        <v>5</v>
      </c>
      <c r="B208" s="143" t="s">
        <v>555</v>
      </c>
      <c r="C208" s="72" t="s">
        <v>261</v>
      </c>
      <c r="D208" s="155">
        <v>15</v>
      </c>
      <c r="E208" s="155">
        <v>25</v>
      </c>
      <c r="F208" s="155">
        <v>35</v>
      </c>
      <c r="G208" s="155">
        <v>30</v>
      </c>
      <c r="H208" s="155">
        <v>105</v>
      </c>
      <c r="J208" s="155">
        <v>8693</v>
      </c>
      <c r="K208" s="155">
        <v>7604</v>
      </c>
      <c r="L208" s="155">
        <v>5595</v>
      </c>
      <c r="M208" s="155">
        <v>6399</v>
      </c>
      <c r="N208" s="155">
        <v>28291</v>
      </c>
      <c r="O208" s="165">
        <v>1.7255262855170826E-3</v>
      </c>
      <c r="P208" s="165">
        <v>3.2877432930036822E-3</v>
      </c>
      <c r="Q208" s="165">
        <v>6.2555853440571943E-3</v>
      </c>
      <c r="R208" s="165">
        <v>4.6882325363338025E-3</v>
      </c>
      <c r="S208" s="165">
        <v>3.7114276625075113E-3</v>
      </c>
      <c r="U208" s="278" t="s">
        <v>5</v>
      </c>
      <c r="V208" s="143" t="s">
        <v>555</v>
      </c>
      <c r="W208" s="72" t="s">
        <v>261</v>
      </c>
      <c r="X208" s="177" t="s">
        <v>317</v>
      </c>
      <c r="Y208" s="177">
        <v>25</v>
      </c>
      <c r="Z208" s="177" t="s">
        <v>317</v>
      </c>
      <c r="AA208" s="177" t="s">
        <v>317</v>
      </c>
      <c r="AB208" s="177">
        <v>40</v>
      </c>
      <c r="AC208" s="40"/>
      <c r="AD208" s="172" t="s">
        <v>317</v>
      </c>
      <c r="AE208" s="172">
        <v>3.2877432930036822E-3</v>
      </c>
      <c r="AF208" s="172" t="s">
        <v>317</v>
      </c>
      <c r="AG208" s="172" t="s">
        <v>317</v>
      </c>
      <c r="AH208" s="172">
        <v>1.4138772047647661E-3</v>
      </c>
      <c r="AJ208" s="278" t="s">
        <v>5</v>
      </c>
      <c r="AK208" s="143" t="s">
        <v>555</v>
      </c>
      <c r="AL208" s="72" t="s">
        <v>261</v>
      </c>
      <c r="AM208" s="155" t="s">
        <v>317</v>
      </c>
      <c r="AN208" s="155" t="s">
        <v>317</v>
      </c>
      <c r="AO208" s="155">
        <v>30</v>
      </c>
      <c r="AP208" s="155">
        <v>25</v>
      </c>
      <c r="AQ208" s="155">
        <v>60</v>
      </c>
      <c r="AR208" s="87"/>
      <c r="AS208" s="172" t="s">
        <v>317</v>
      </c>
      <c r="AT208" s="172" t="s">
        <v>317</v>
      </c>
      <c r="AU208" s="172">
        <v>5.3619302949061663E-3</v>
      </c>
      <c r="AV208" s="172">
        <v>3.9068604469448352E-3</v>
      </c>
      <c r="AW208" s="172">
        <v>2.1208158071471493E-3</v>
      </c>
      <c r="AY208" s="278" t="s">
        <v>5</v>
      </c>
      <c r="AZ208" s="143" t="s">
        <v>555</v>
      </c>
      <c r="BA208" s="72" t="s">
        <v>261</v>
      </c>
      <c r="BB208" s="165" t="s">
        <v>317</v>
      </c>
      <c r="BC208" s="165">
        <v>1</v>
      </c>
      <c r="BD208" s="165" t="s">
        <v>317</v>
      </c>
      <c r="BE208" s="165" t="s">
        <v>317</v>
      </c>
      <c r="BF208" s="165">
        <v>0.38095238095238093</v>
      </c>
    </row>
    <row r="209" spans="1:58" ht="18" customHeight="1" x14ac:dyDescent="0.25">
      <c r="A209" s="278" t="s">
        <v>5</v>
      </c>
      <c r="B209" s="143" t="s">
        <v>564</v>
      </c>
      <c r="C209" s="72" t="s">
        <v>262</v>
      </c>
      <c r="D209" s="155">
        <v>10</v>
      </c>
      <c r="E209" s="155">
        <v>15</v>
      </c>
      <c r="F209" s="155">
        <v>30</v>
      </c>
      <c r="G209" s="155">
        <v>25</v>
      </c>
      <c r="H209" s="155">
        <v>80</v>
      </c>
      <c r="J209" s="155">
        <v>7968</v>
      </c>
      <c r="K209" s="155">
        <v>7566</v>
      </c>
      <c r="L209" s="155">
        <v>5877</v>
      </c>
      <c r="M209" s="155">
        <v>8398</v>
      </c>
      <c r="N209" s="155">
        <v>29809</v>
      </c>
      <c r="O209" s="165">
        <v>1.2550200803212851E-3</v>
      </c>
      <c r="P209" s="165">
        <v>1.9825535289452814E-3</v>
      </c>
      <c r="Q209" s="165">
        <v>5.1046452271567124E-3</v>
      </c>
      <c r="R209" s="165">
        <v>2.976899261728983E-3</v>
      </c>
      <c r="S209" s="165">
        <v>2.6837532288906036E-3</v>
      </c>
      <c r="U209" s="278" t="s">
        <v>5</v>
      </c>
      <c r="V209" s="143" t="s">
        <v>564</v>
      </c>
      <c r="W209" s="72" t="s">
        <v>262</v>
      </c>
      <c r="X209" s="177" t="s">
        <v>317</v>
      </c>
      <c r="Y209" s="177">
        <v>10</v>
      </c>
      <c r="Z209" s="177" t="s">
        <v>317</v>
      </c>
      <c r="AA209" s="177" t="s">
        <v>317</v>
      </c>
      <c r="AB209" s="177">
        <v>20</v>
      </c>
      <c r="AC209" s="40"/>
      <c r="AD209" s="172" t="s">
        <v>317</v>
      </c>
      <c r="AE209" s="172">
        <v>1.3217023526301878E-3</v>
      </c>
      <c r="AF209" s="172" t="s">
        <v>317</v>
      </c>
      <c r="AG209" s="172" t="s">
        <v>317</v>
      </c>
      <c r="AH209" s="172">
        <v>6.709383072226509E-4</v>
      </c>
      <c r="AJ209" s="278" t="s">
        <v>5</v>
      </c>
      <c r="AK209" s="143" t="s">
        <v>564</v>
      </c>
      <c r="AL209" s="72" t="s">
        <v>262</v>
      </c>
      <c r="AM209" s="155" t="s">
        <v>317</v>
      </c>
      <c r="AN209" s="155" t="s">
        <v>317</v>
      </c>
      <c r="AO209" s="155">
        <v>25</v>
      </c>
      <c r="AP209" s="155">
        <v>20</v>
      </c>
      <c r="AQ209" s="155">
        <v>60</v>
      </c>
      <c r="AR209" s="87"/>
      <c r="AS209" s="172" t="s">
        <v>317</v>
      </c>
      <c r="AT209" s="172" t="s">
        <v>317</v>
      </c>
      <c r="AU209" s="172">
        <v>4.2538710226305938E-3</v>
      </c>
      <c r="AV209" s="172">
        <v>2.3815194093831865E-3</v>
      </c>
      <c r="AW209" s="172">
        <v>2.0128149216679528E-3</v>
      </c>
      <c r="AY209" s="278" t="s">
        <v>5</v>
      </c>
      <c r="AZ209" s="143" t="s">
        <v>564</v>
      </c>
      <c r="BA209" s="72" t="s">
        <v>262</v>
      </c>
      <c r="BB209" s="165" t="s">
        <v>317</v>
      </c>
      <c r="BC209" s="165">
        <v>0.66666666666666663</v>
      </c>
      <c r="BD209" s="165" t="s">
        <v>317</v>
      </c>
      <c r="BE209" s="165" t="s">
        <v>317</v>
      </c>
      <c r="BF209" s="165">
        <v>0.25</v>
      </c>
    </row>
    <row r="210" spans="1:58" ht="18" customHeight="1" x14ac:dyDescent="0.25">
      <c r="A210" s="278" t="s">
        <v>5</v>
      </c>
      <c r="B210" s="143" t="s">
        <v>505</v>
      </c>
      <c r="C210" s="72" t="s">
        <v>263</v>
      </c>
      <c r="D210" s="155">
        <v>35</v>
      </c>
      <c r="E210" s="155">
        <v>25</v>
      </c>
      <c r="F210" s="155">
        <v>20</v>
      </c>
      <c r="G210" s="155">
        <v>15</v>
      </c>
      <c r="H210" s="155">
        <v>95</v>
      </c>
      <c r="J210" s="155">
        <v>9833</v>
      </c>
      <c r="K210" s="155">
        <v>8569</v>
      </c>
      <c r="L210" s="155">
        <v>6323</v>
      </c>
      <c r="M210" s="155">
        <v>7270</v>
      </c>
      <c r="N210" s="155">
        <v>31995</v>
      </c>
      <c r="O210" s="165">
        <v>3.5594426929726431E-3</v>
      </c>
      <c r="P210" s="165">
        <v>2.9174932897654336E-3</v>
      </c>
      <c r="Q210" s="165">
        <v>3.1630555116242292E-3</v>
      </c>
      <c r="R210" s="165">
        <v>2.0632737276478678E-3</v>
      </c>
      <c r="S210" s="165">
        <v>2.9692139396780746E-3</v>
      </c>
      <c r="U210" s="278" t="s">
        <v>5</v>
      </c>
      <c r="V210" s="143" t="s">
        <v>505</v>
      </c>
      <c r="W210" s="72" t="s">
        <v>263</v>
      </c>
      <c r="X210" s="177">
        <v>25</v>
      </c>
      <c r="Y210" s="177">
        <v>20</v>
      </c>
      <c r="Z210" s="177" t="s">
        <v>317</v>
      </c>
      <c r="AA210" s="177" t="s">
        <v>317</v>
      </c>
      <c r="AB210" s="177">
        <v>50</v>
      </c>
      <c r="AC210" s="40"/>
      <c r="AD210" s="172">
        <v>2.542459066409031E-3</v>
      </c>
      <c r="AE210" s="172">
        <v>2.3339946318123466E-3</v>
      </c>
      <c r="AF210" s="172" t="s">
        <v>317</v>
      </c>
      <c r="AG210" s="172" t="s">
        <v>317</v>
      </c>
      <c r="AH210" s="172">
        <v>1.5627441787779341E-3</v>
      </c>
      <c r="AJ210" s="278" t="s">
        <v>5</v>
      </c>
      <c r="AK210" s="143" t="s">
        <v>505</v>
      </c>
      <c r="AL210" s="72" t="s">
        <v>263</v>
      </c>
      <c r="AM210" s="155">
        <v>15</v>
      </c>
      <c r="AN210" s="155">
        <v>10</v>
      </c>
      <c r="AO210" s="155">
        <v>15</v>
      </c>
      <c r="AP210" s="155">
        <v>10</v>
      </c>
      <c r="AQ210" s="155">
        <v>50</v>
      </c>
      <c r="AR210" s="87"/>
      <c r="AS210" s="172">
        <v>1.5254754398454184E-3</v>
      </c>
      <c r="AT210" s="172">
        <v>1.1669973159061733E-3</v>
      </c>
      <c r="AU210" s="172">
        <v>2.3722916337181716E-3</v>
      </c>
      <c r="AV210" s="172">
        <v>1.375515818431912E-3</v>
      </c>
      <c r="AW210" s="172">
        <v>1.5627441787779341E-3</v>
      </c>
      <c r="AY210" s="278" t="s">
        <v>5</v>
      </c>
      <c r="AZ210" s="143" t="s">
        <v>505</v>
      </c>
      <c r="BA210" s="72" t="s">
        <v>263</v>
      </c>
      <c r="BB210" s="165">
        <v>0.7142857142857143</v>
      </c>
      <c r="BC210" s="165">
        <v>0.8</v>
      </c>
      <c r="BD210" s="165" t="s">
        <v>317</v>
      </c>
      <c r="BE210" s="165" t="s">
        <v>317</v>
      </c>
      <c r="BF210" s="165">
        <v>0.52631578947368418</v>
      </c>
    </row>
    <row r="211" spans="1:58" ht="18" customHeight="1" x14ac:dyDescent="0.25">
      <c r="A211" s="278" t="s">
        <v>5</v>
      </c>
      <c r="B211" s="143" t="s">
        <v>510</v>
      </c>
      <c r="C211" s="72" t="s">
        <v>264</v>
      </c>
      <c r="D211" s="155">
        <v>15</v>
      </c>
      <c r="E211" s="155">
        <v>15</v>
      </c>
      <c r="F211" s="155">
        <v>25</v>
      </c>
      <c r="G211" s="155">
        <v>25</v>
      </c>
      <c r="H211" s="155">
        <v>80</v>
      </c>
      <c r="J211" s="155">
        <v>9181</v>
      </c>
      <c r="K211" s="155">
        <v>8462</v>
      </c>
      <c r="L211" s="155">
        <v>6755</v>
      </c>
      <c r="M211" s="155">
        <v>12081</v>
      </c>
      <c r="N211" s="155">
        <v>36479</v>
      </c>
      <c r="O211" s="165">
        <v>1.6338089532730638E-3</v>
      </c>
      <c r="P211" s="165">
        <v>1.772630583786339E-3</v>
      </c>
      <c r="Q211" s="165">
        <v>3.7009622501850479E-3</v>
      </c>
      <c r="R211" s="165">
        <v>2.069365118781558E-3</v>
      </c>
      <c r="S211" s="165">
        <v>2.1930425724389375E-3</v>
      </c>
      <c r="U211" s="278" t="s">
        <v>5</v>
      </c>
      <c r="V211" s="143" t="s">
        <v>510</v>
      </c>
      <c r="W211" s="72" t="s">
        <v>264</v>
      </c>
      <c r="X211" s="177">
        <v>10</v>
      </c>
      <c r="Y211" s="177">
        <v>10</v>
      </c>
      <c r="Z211" s="177" t="s">
        <v>317</v>
      </c>
      <c r="AA211" s="177" t="s">
        <v>317</v>
      </c>
      <c r="AB211" s="177">
        <v>35</v>
      </c>
      <c r="AC211" s="40"/>
      <c r="AD211" s="172">
        <v>1.0892059688487094E-3</v>
      </c>
      <c r="AE211" s="172">
        <v>1.181753722524226E-3</v>
      </c>
      <c r="AF211" s="172" t="s">
        <v>317</v>
      </c>
      <c r="AG211" s="172" t="s">
        <v>317</v>
      </c>
      <c r="AH211" s="172">
        <v>9.5945612544203515E-4</v>
      </c>
      <c r="AJ211" s="278" t="s">
        <v>5</v>
      </c>
      <c r="AK211" s="143" t="s">
        <v>510</v>
      </c>
      <c r="AL211" s="72" t="s">
        <v>264</v>
      </c>
      <c r="AM211" s="155" t="s">
        <v>317</v>
      </c>
      <c r="AN211" s="155" t="s">
        <v>317</v>
      </c>
      <c r="AO211" s="155">
        <v>20</v>
      </c>
      <c r="AP211" s="155">
        <v>20</v>
      </c>
      <c r="AQ211" s="155">
        <v>45</v>
      </c>
      <c r="AR211" s="87"/>
      <c r="AS211" s="172" t="s">
        <v>317</v>
      </c>
      <c r="AT211" s="172" t="s">
        <v>317</v>
      </c>
      <c r="AU211" s="172">
        <v>2.9607698001480384E-3</v>
      </c>
      <c r="AV211" s="172">
        <v>1.6554920950252463E-3</v>
      </c>
      <c r="AW211" s="172">
        <v>1.2335864469969022E-3</v>
      </c>
      <c r="AY211" s="278" t="s">
        <v>5</v>
      </c>
      <c r="AZ211" s="143" t="s">
        <v>510</v>
      </c>
      <c r="BA211" s="72" t="s">
        <v>264</v>
      </c>
      <c r="BB211" s="165">
        <v>0.66666666666666663</v>
      </c>
      <c r="BC211" s="165">
        <v>0.66666666666666663</v>
      </c>
      <c r="BD211" s="165" t="s">
        <v>317</v>
      </c>
      <c r="BE211" s="165" t="s">
        <v>317</v>
      </c>
      <c r="BF211" s="165">
        <v>0.4375</v>
      </c>
    </row>
    <row r="212" spans="1:58" ht="18" customHeight="1" x14ac:dyDescent="0.25">
      <c r="A212" s="278" t="s">
        <v>5</v>
      </c>
      <c r="B212" s="143" t="s">
        <v>515</v>
      </c>
      <c r="C212" s="72" t="s">
        <v>265</v>
      </c>
      <c r="D212" s="155">
        <v>40</v>
      </c>
      <c r="E212" s="155">
        <v>80</v>
      </c>
      <c r="F212" s="155">
        <v>20</v>
      </c>
      <c r="G212" s="155">
        <v>20</v>
      </c>
      <c r="H212" s="155">
        <v>160</v>
      </c>
      <c r="J212" s="155">
        <v>9385</v>
      </c>
      <c r="K212" s="155">
        <v>7457</v>
      </c>
      <c r="L212" s="155">
        <v>5251</v>
      </c>
      <c r="M212" s="155">
        <v>5644</v>
      </c>
      <c r="N212" s="155">
        <v>27737</v>
      </c>
      <c r="O212" s="165">
        <v>4.2621204049014382E-3</v>
      </c>
      <c r="P212" s="165">
        <v>1.072817486925037E-2</v>
      </c>
      <c r="Q212" s="165">
        <v>3.8087983241287373E-3</v>
      </c>
      <c r="R212" s="165">
        <v>3.5435861091424521E-3</v>
      </c>
      <c r="S212" s="165">
        <v>5.7684681111872232E-3</v>
      </c>
      <c r="U212" s="278" t="s">
        <v>5</v>
      </c>
      <c r="V212" s="143" t="s">
        <v>515</v>
      </c>
      <c r="W212" s="72" t="s">
        <v>265</v>
      </c>
      <c r="X212" s="177">
        <v>20</v>
      </c>
      <c r="Y212" s="177">
        <v>30</v>
      </c>
      <c r="Z212" s="177" t="s">
        <v>317</v>
      </c>
      <c r="AA212" s="177" t="s">
        <v>317</v>
      </c>
      <c r="AB212" s="177">
        <v>60</v>
      </c>
      <c r="AC212" s="40"/>
      <c r="AD212" s="172">
        <v>2.1310602024507191E-3</v>
      </c>
      <c r="AE212" s="172">
        <v>4.0230655759688882E-3</v>
      </c>
      <c r="AF212" s="172" t="s">
        <v>317</v>
      </c>
      <c r="AG212" s="172" t="s">
        <v>317</v>
      </c>
      <c r="AH212" s="172">
        <v>2.1631755416952085E-3</v>
      </c>
      <c r="AJ212" s="278" t="s">
        <v>5</v>
      </c>
      <c r="AK212" s="143" t="s">
        <v>515</v>
      </c>
      <c r="AL212" s="72" t="s">
        <v>265</v>
      </c>
      <c r="AM212" s="155">
        <v>20</v>
      </c>
      <c r="AN212" s="155">
        <v>45</v>
      </c>
      <c r="AO212" s="155">
        <v>15</v>
      </c>
      <c r="AP212" s="155">
        <v>20</v>
      </c>
      <c r="AQ212" s="155">
        <v>100</v>
      </c>
      <c r="AR212" s="87"/>
      <c r="AS212" s="172">
        <v>2.1310602024507191E-3</v>
      </c>
      <c r="AT212" s="172">
        <v>6.0345983639533323E-3</v>
      </c>
      <c r="AU212" s="172">
        <v>2.8565987430965532E-3</v>
      </c>
      <c r="AV212" s="172">
        <v>3.5435861091424521E-3</v>
      </c>
      <c r="AW212" s="172">
        <v>3.6052925694920143E-3</v>
      </c>
      <c r="AY212" s="278" t="s">
        <v>5</v>
      </c>
      <c r="AZ212" s="143" t="s">
        <v>515</v>
      </c>
      <c r="BA212" s="72" t="s">
        <v>265</v>
      </c>
      <c r="BB212" s="165">
        <v>0.5</v>
      </c>
      <c r="BC212" s="165">
        <v>0.375</v>
      </c>
      <c r="BD212" s="165" t="s">
        <v>317</v>
      </c>
      <c r="BE212" s="165" t="s">
        <v>317</v>
      </c>
      <c r="BF212" s="165">
        <v>0.375</v>
      </c>
    </row>
    <row r="213" spans="1:58" ht="18" customHeight="1" x14ac:dyDescent="0.25">
      <c r="A213" s="278" t="s">
        <v>5</v>
      </c>
      <c r="B213" s="143" t="s">
        <v>516</v>
      </c>
      <c r="C213" s="72" t="s">
        <v>266</v>
      </c>
      <c r="D213" s="155">
        <v>15</v>
      </c>
      <c r="E213" s="155">
        <v>30</v>
      </c>
      <c r="F213" s="155">
        <v>20</v>
      </c>
      <c r="G213" s="155">
        <v>15</v>
      </c>
      <c r="H213" s="155">
        <v>80</v>
      </c>
      <c r="J213" s="155">
        <v>7394</v>
      </c>
      <c r="K213" s="155">
        <v>6563</v>
      </c>
      <c r="L213" s="155">
        <v>5025</v>
      </c>
      <c r="M213" s="155">
        <v>6235</v>
      </c>
      <c r="N213" s="155">
        <v>25217</v>
      </c>
      <c r="O213" s="165">
        <v>2.028671896131999E-3</v>
      </c>
      <c r="P213" s="165">
        <v>4.5710802986439125E-3</v>
      </c>
      <c r="Q213" s="165">
        <v>3.9800995024875619E-3</v>
      </c>
      <c r="R213" s="165">
        <v>2.4057738572574178E-3</v>
      </c>
      <c r="S213" s="165">
        <v>3.1724630209779116E-3</v>
      </c>
      <c r="U213" s="278" t="s">
        <v>5</v>
      </c>
      <c r="V213" s="143" t="s">
        <v>516</v>
      </c>
      <c r="W213" s="72" t="s">
        <v>266</v>
      </c>
      <c r="X213" s="177">
        <v>10</v>
      </c>
      <c r="Y213" s="177">
        <v>20</v>
      </c>
      <c r="Z213" s="177" t="s">
        <v>317</v>
      </c>
      <c r="AA213" s="177" t="s">
        <v>317</v>
      </c>
      <c r="AB213" s="177">
        <v>35</v>
      </c>
      <c r="AC213" s="40"/>
      <c r="AD213" s="172">
        <v>1.3524479307546659E-3</v>
      </c>
      <c r="AE213" s="172">
        <v>3.0473868657626088E-3</v>
      </c>
      <c r="AF213" s="172" t="s">
        <v>317</v>
      </c>
      <c r="AG213" s="172" t="s">
        <v>317</v>
      </c>
      <c r="AH213" s="172">
        <v>1.3879525716778364E-3</v>
      </c>
      <c r="AJ213" s="278" t="s">
        <v>5</v>
      </c>
      <c r="AK213" s="143" t="s">
        <v>516</v>
      </c>
      <c r="AL213" s="72" t="s">
        <v>266</v>
      </c>
      <c r="AM213" s="155" t="s">
        <v>317</v>
      </c>
      <c r="AN213" s="155">
        <v>10</v>
      </c>
      <c r="AO213" s="155">
        <v>15</v>
      </c>
      <c r="AP213" s="155">
        <v>10</v>
      </c>
      <c r="AQ213" s="155">
        <v>45</v>
      </c>
      <c r="AR213" s="87"/>
      <c r="AS213" s="172" t="s">
        <v>317</v>
      </c>
      <c r="AT213" s="172">
        <v>1.5236934328813044E-3</v>
      </c>
      <c r="AU213" s="172">
        <v>2.9850746268656717E-3</v>
      </c>
      <c r="AV213" s="172">
        <v>1.6038492381716118E-3</v>
      </c>
      <c r="AW213" s="172">
        <v>1.7845104493000754E-3</v>
      </c>
      <c r="AY213" s="278" t="s">
        <v>5</v>
      </c>
      <c r="AZ213" s="143" t="s">
        <v>516</v>
      </c>
      <c r="BA213" s="72" t="s">
        <v>266</v>
      </c>
      <c r="BB213" s="165">
        <v>0.66666666666666663</v>
      </c>
      <c r="BC213" s="165">
        <v>0.66666666666666663</v>
      </c>
      <c r="BD213" s="165" t="s">
        <v>317</v>
      </c>
      <c r="BE213" s="165" t="s">
        <v>317</v>
      </c>
      <c r="BF213" s="165">
        <v>0.4375</v>
      </c>
    </row>
    <row r="214" spans="1:58" ht="18" customHeight="1" x14ac:dyDescent="0.25">
      <c r="A214" s="278" t="s">
        <v>5</v>
      </c>
      <c r="B214" s="143" t="s">
        <v>524</v>
      </c>
      <c r="C214" s="72" t="s">
        <v>267</v>
      </c>
      <c r="D214" s="155">
        <v>40</v>
      </c>
      <c r="E214" s="155">
        <v>90</v>
      </c>
      <c r="F214" s="155">
        <v>40</v>
      </c>
      <c r="G214" s="155">
        <v>20</v>
      </c>
      <c r="H214" s="155">
        <v>190</v>
      </c>
      <c r="J214" s="155">
        <v>8714</v>
      </c>
      <c r="K214" s="155">
        <v>7051</v>
      </c>
      <c r="L214" s="155">
        <v>5263</v>
      </c>
      <c r="M214" s="155">
        <v>6254</v>
      </c>
      <c r="N214" s="155">
        <v>27282</v>
      </c>
      <c r="O214" s="165">
        <v>4.590314436538903E-3</v>
      </c>
      <c r="P214" s="165">
        <v>1.2764146929513545E-2</v>
      </c>
      <c r="Q214" s="165">
        <v>7.6002280068402052E-3</v>
      </c>
      <c r="R214" s="165">
        <v>3.1979533098816758E-3</v>
      </c>
      <c r="S214" s="165">
        <v>6.9642988050729422E-3</v>
      </c>
      <c r="U214" s="278" t="s">
        <v>5</v>
      </c>
      <c r="V214" s="143" t="s">
        <v>524</v>
      </c>
      <c r="W214" s="72" t="s">
        <v>267</v>
      </c>
      <c r="X214" s="177">
        <v>30</v>
      </c>
      <c r="Y214" s="177">
        <v>40</v>
      </c>
      <c r="Z214" s="177">
        <v>15</v>
      </c>
      <c r="AA214" s="177" t="s">
        <v>317</v>
      </c>
      <c r="AB214" s="177">
        <v>85</v>
      </c>
      <c r="AC214" s="40"/>
      <c r="AD214" s="172">
        <v>3.442735827404177E-3</v>
      </c>
      <c r="AE214" s="172">
        <v>5.6729541908949084E-3</v>
      </c>
      <c r="AF214" s="172">
        <v>2.8500855025650768E-3</v>
      </c>
      <c r="AG214" s="172" t="s">
        <v>317</v>
      </c>
      <c r="AH214" s="172">
        <v>3.1156073601642108E-3</v>
      </c>
      <c r="AJ214" s="278" t="s">
        <v>5</v>
      </c>
      <c r="AK214" s="143" t="s">
        <v>524</v>
      </c>
      <c r="AL214" s="72" t="s">
        <v>267</v>
      </c>
      <c r="AM214" s="155">
        <v>15</v>
      </c>
      <c r="AN214" s="155">
        <v>50</v>
      </c>
      <c r="AO214" s="155">
        <v>25</v>
      </c>
      <c r="AP214" s="155">
        <v>15</v>
      </c>
      <c r="AQ214" s="155">
        <v>105</v>
      </c>
      <c r="AR214" s="87"/>
      <c r="AS214" s="172">
        <v>1.7213679137020885E-3</v>
      </c>
      <c r="AT214" s="172">
        <v>7.0911927386186355E-3</v>
      </c>
      <c r="AU214" s="172">
        <v>4.7501425042751283E-3</v>
      </c>
      <c r="AV214" s="172">
        <v>2.3984649824112568E-3</v>
      </c>
      <c r="AW214" s="172">
        <v>3.848691444908731E-3</v>
      </c>
      <c r="AY214" s="278" t="s">
        <v>5</v>
      </c>
      <c r="AZ214" s="143" t="s">
        <v>524</v>
      </c>
      <c r="BA214" s="72" t="s">
        <v>267</v>
      </c>
      <c r="BB214" s="165">
        <v>0.75</v>
      </c>
      <c r="BC214" s="165">
        <v>0.44444444444444442</v>
      </c>
      <c r="BD214" s="165">
        <v>0.375</v>
      </c>
      <c r="BE214" s="165" t="s">
        <v>317</v>
      </c>
      <c r="BF214" s="165">
        <v>0.44736842105263158</v>
      </c>
    </row>
    <row r="215" spans="1:58" ht="18" customHeight="1" x14ac:dyDescent="0.25">
      <c r="A215" s="278" t="s">
        <v>5</v>
      </c>
      <c r="B215" s="143" t="s">
        <v>532</v>
      </c>
      <c r="C215" s="72" t="s">
        <v>268</v>
      </c>
      <c r="D215" s="155">
        <v>25</v>
      </c>
      <c r="E215" s="155">
        <v>45</v>
      </c>
      <c r="F215" s="155">
        <v>30</v>
      </c>
      <c r="G215" s="155">
        <v>25</v>
      </c>
      <c r="H215" s="155">
        <v>125</v>
      </c>
      <c r="J215" s="155">
        <v>12681</v>
      </c>
      <c r="K215" s="155">
        <v>10646</v>
      </c>
      <c r="L215" s="155">
        <v>7761</v>
      </c>
      <c r="M215" s="155">
        <v>9103</v>
      </c>
      <c r="N215" s="155">
        <v>40191</v>
      </c>
      <c r="O215" s="165">
        <v>1.971453355413611E-3</v>
      </c>
      <c r="P215" s="165">
        <v>4.2269396956603417E-3</v>
      </c>
      <c r="Q215" s="165">
        <v>3.8654812524159259E-3</v>
      </c>
      <c r="R215" s="165">
        <v>2.7463473580138418E-3</v>
      </c>
      <c r="S215" s="165">
        <v>3.1101490383419173E-3</v>
      </c>
      <c r="U215" s="278" t="s">
        <v>5</v>
      </c>
      <c r="V215" s="143" t="s">
        <v>532</v>
      </c>
      <c r="W215" s="72" t="s">
        <v>268</v>
      </c>
      <c r="X215" s="177" t="s">
        <v>317</v>
      </c>
      <c r="Y215" s="177">
        <v>15</v>
      </c>
      <c r="Z215" s="177" t="s">
        <v>317</v>
      </c>
      <c r="AA215" s="177" t="s">
        <v>317</v>
      </c>
      <c r="AB215" s="177">
        <v>25</v>
      </c>
      <c r="AC215" s="40"/>
      <c r="AD215" s="172" t="s">
        <v>317</v>
      </c>
      <c r="AE215" s="172">
        <v>1.4089798985534472E-3</v>
      </c>
      <c r="AF215" s="172" t="s">
        <v>317</v>
      </c>
      <c r="AG215" s="172" t="s">
        <v>317</v>
      </c>
      <c r="AH215" s="172">
        <v>6.2202980766838342E-4</v>
      </c>
      <c r="AJ215" s="278" t="s">
        <v>5</v>
      </c>
      <c r="AK215" s="143" t="s">
        <v>532</v>
      </c>
      <c r="AL215" s="72" t="s">
        <v>268</v>
      </c>
      <c r="AM215" s="155">
        <v>20</v>
      </c>
      <c r="AN215" s="155">
        <v>30</v>
      </c>
      <c r="AO215" s="155">
        <v>25</v>
      </c>
      <c r="AP215" s="155">
        <v>20</v>
      </c>
      <c r="AQ215" s="155">
        <v>100</v>
      </c>
      <c r="AR215" s="87"/>
      <c r="AS215" s="172">
        <v>1.5771626843308888E-3</v>
      </c>
      <c r="AT215" s="172">
        <v>2.8179597971068945E-3</v>
      </c>
      <c r="AU215" s="172">
        <v>3.2212343770132716E-3</v>
      </c>
      <c r="AV215" s="172">
        <v>2.1970778864110734E-3</v>
      </c>
      <c r="AW215" s="172">
        <v>2.4881192306735337E-3</v>
      </c>
      <c r="AY215" s="278" t="s">
        <v>5</v>
      </c>
      <c r="AZ215" s="143" t="s">
        <v>532</v>
      </c>
      <c r="BA215" s="72" t="s">
        <v>268</v>
      </c>
      <c r="BB215" s="165" t="s">
        <v>317</v>
      </c>
      <c r="BC215" s="165">
        <v>0.33333333333333331</v>
      </c>
      <c r="BD215" s="165" t="s">
        <v>317</v>
      </c>
      <c r="BE215" s="165" t="s">
        <v>317</v>
      </c>
      <c r="BF215" s="165">
        <v>0.2</v>
      </c>
    </row>
    <row r="216" spans="1:58" ht="18" customHeight="1" x14ac:dyDescent="0.25">
      <c r="A216" s="278" t="s">
        <v>5</v>
      </c>
      <c r="B216" s="143" t="s">
        <v>545</v>
      </c>
      <c r="C216" s="72" t="s">
        <v>269</v>
      </c>
      <c r="D216" s="155">
        <v>30</v>
      </c>
      <c r="E216" s="155">
        <v>35</v>
      </c>
      <c r="F216" s="155">
        <v>25</v>
      </c>
      <c r="G216" s="155">
        <v>15</v>
      </c>
      <c r="H216" s="155">
        <v>105</v>
      </c>
      <c r="J216" s="155">
        <v>8556</v>
      </c>
      <c r="K216" s="155">
        <v>8095</v>
      </c>
      <c r="L216" s="155">
        <v>5802</v>
      </c>
      <c r="M216" s="155">
        <v>6506</v>
      </c>
      <c r="N216" s="155">
        <v>28959</v>
      </c>
      <c r="O216" s="165">
        <v>3.5063113604488078E-3</v>
      </c>
      <c r="P216" s="165">
        <v>4.3236565781346508E-3</v>
      </c>
      <c r="Q216" s="165">
        <v>4.3088590141330575E-3</v>
      </c>
      <c r="R216" s="165">
        <v>2.3055640946818322E-3</v>
      </c>
      <c r="S216" s="165">
        <v>3.6258158085569255E-3</v>
      </c>
      <c r="U216" s="278" t="s">
        <v>5</v>
      </c>
      <c r="V216" s="143" t="s">
        <v>545</v>
      </c>
      <c r="W216" s="72" t="s">
        <v>269</v>
      </c>
      <c r="X216" s="177">
        <v>20</v>
      </c>
      <c r="Y216" s="177">
        <v>20</v>
      </c>
      <c r="Z216" s="177" t="s">
        <v>317</v>
      </c>
      <c r="AA216" s="177" t="s">
        <v>317</v>
      </c>
      <c r="AB216" s="177">
        <v>50</v>
      </c>
      <c r="AC216" s="40"/>
      <c r="AD216" s="172">
        <v>2.3375409069658717E-3</v>
      </c>
      <c r="AE216" s="172">
        <v>2.4706609017912293E-3</v>
      </c>
      <c r="AF216" s="172" t="s">
        <v>317</v>
      </c>
      <c r="AG216" s="172" t="s">
        <v>317</v>
      </c>
      <c r="AH216" s="172">
        <v>1.7265789564556786E-3</v>
      </c>
      <c r="AJ216" s="278" t="s">
        <v>5</v>
      </c>
      <c r="AK216" s="143" t="s">
        <v>545</v>
      </c>
      <c r="AL216" s="72" t="s">
        <v>269</v>
      </c>
      <c r="AM216" s="155">
        <v>10</v>
      </c>
      <c r="AN216" s="155">
        <v>15</v>
      </c>
      <c r="AO216" s="155">
        <v>20</v>
      </c>
      <c r="AP216" s="155">
        <v>10</v>
      </c>
      <c r="AQ216" s="155">
        <v>55</v>
      </c>
      <c r="AR216" s="87"/>
      <c r="AS216" s="172">
        <v>1.1687704534829358E-3</v>
      </c>
      <c r="AT216" s="172">
        <v>1.8529956763434219E-3</v>
      </c>
      <c r="AU216" s="172">
        <v>3.447087211306446E-3</v>
      </c>
      <c r="AV216" s="172">
        <v>1.5370427297878881E-3</v>
      </c>
      <c r="AW216" s="172">
        <v>1.8992368521012467E-3</v>
      </c>
      <c r="AY216" s="278" t="s">
        <v>5</v>
      </c>
      <c r="AZ216" s="143" t="s">
        <v>545</v>
      </c>
      <c r="BA216" s="72" t="s">
        <v>269</v>
      </c>
      <c r="BB216" s="165">
        <v>0.66666666666666663</v>
      </c>
      <c r="BC216" s="165">
        <v>0.5714285714285714</v>
      </c>
      <c r="BD216" s="165" t="s">
        <v>317</v>
      </c>
      <c r="BE216" s="165" t="s">
        <v>317</v>
      </c>
      <c r="BF216" s="165">
        <v>0.47619047619047616</v>
      </c>
    </row>
    <row r="217" spans="1:58" ht="18" customHeight="1" x14ac:dyDescent="0.25">
      <c r="A217" s="278" t="s">
        <v>5</v>
      </c>
      <c r="B217" s="143" t="s">
        <v>546</v>
      </c>
      <c r="C217" s="72" t="s">
        <v>719</v>
      </c>
      <c r="D217" s="155">
        <v>25</v>
      </c>
      <c r="E217" s="155">
        <v>30</v>
      </c>
      <c r="F217" s="155">
        <v>20</v>
      </c>
      <c r="G217" s="155" t="s">
        <v>317</v>
      </c>
      <c r="H217" s="155">
        <v>80</v>
      </c>
      <c r="J217" s="155">
        <v>6864</v>
      </c>
      <c r="K217" s="155">
        <v>6334</v>
      </c>
      <c r="L217" s="155">
        <v>4562</v>
      </c>
      <c r="M217" s="155">
        <v>5752</v>
      </c>
      <c r="N217" s="155">
        <v>23512</v>
      </c>
      <c r="O217" s="165">
        <v>3.642191142191142E-3</v>
      </c>
      <c r="P217" s="165">
        <v>4.7363435427849702E-3</v>
      </c>
      <c r="Q217" s="165">
        <v>4.384042086804033E-3</v>
      </c>
      <c r="R217" s="165" t="s">
        <v>317</v>
      </c>
      <c r="S217" s="165">
        <v>3.4025178632187819E-3</v>
      </c>
      <c r="U217" s="278" t="s">
        <v>5</v>
      </c>
      <c r="V217" s="143" t="s">
        <v>546</v>
      </c>
      <c r="W217" s="72" t="s">
        <v>719</v>
      </c>
      <c r="X217" s="177">
        <v>15</v>
      </c>
      <c r="Y217" s="177">
        <v>20</v>
      </c>
      <c r="Z217" s="177" t="s">
        <v>317</v>
      </c>
      <c r="AA217" s="177" t="s">
        <v>317</v>
      </c>
      <c r="AB217" s="177">
        <v>40</v>
      </c>
      <c r="AC217" s="40"/>
      <c r="AD217" s="172">
        <v>2.1853146853146855E-3</v>
      </c>
      <c r="AE217" s="172">
        <v>3.1575623618566467E-3</v>
      </c>
      <c r="AF217" s="172" t="s">
        <v>317</v>
      </c>
      <c r="AG217" s="172" t="s">
        <v>317</v>
      </c>
      <c r="AH217" s="172">
        <v>1.701258931609391E-3</v>
      </c>
      <c r="AJ217" s="278" t="s">
        <v>5</v>
      </c>
      <c r="AK217" s="143" t="s">
        <v>546</v>
      </c>
      <c r="AL217" s="72" t="s">
        <v>719</v>
      </c>
      <c r="AM217" s="155">
        <v>10</v>
      </c>
      <c r="AN217" s="155">
        <v>10</v>
      </c>
      <c r="AO217" s="155">
        <v>15</v>
      </c>
      <c r="AP217" s="155" t="s">
        <v>317</v>
      </c>
      <c r="AQ217" s="155">
        <v>40</v>
      </c>
      <c r="AR217" s="87"/>
      <c r="AS217" s="172">
        <v>1.456876456876457E-3</v>
      </c>
      <c r="AT217" s="172">
        <v>1.5787811809283233E-3</v>
      </c>
      <c r="AU217" s="172">
        <v>3.288031565103025E-3</v>
      </c>
      <c r="AV217" s="172" t="s">
        <v>317</v>
      </c>
      <c r="AW217" s="172">
        <v>1.701258931609391E-3</v>
      </c>
      <c r="AY217" s="278" t="s">
        <v>5</v>
      </c>
      <c r="AZ217" s="143" t="s">
        <v>546</v>
      </c>
      <c r="BA217" s="72" t="s">
        <v>719</v>
      </c>
      <c r="BB217" s="165">
        <v>0.6</v>
      </c>
      <c r="BC217" s="165">
        <v>0.66666666666666663</v>
      </c>
      <c r="BD217" s="165" t="s">
        <v>317</v>
      </c>
      <c r="BE217" s="165" t="s">
        <v>317</v>
      </c>
      <c r="BF217" s="165">
        <v>0.5</v>
      </c>
    </row>
    <row r="218" spans="1:58" ht="18" customHeight="1" x14ac:dyDescent="0.25">
      <c r="A218" s="278" t="s">
        <v>5</v>
      </c>
      <c r="B218" s="143" t="s">
        <v>553</v>
      </c>
      <c r="C218" s="72" t="s">
        <v>270</v>
      </c>
      <c r="D218" s="155">
        <v>30</v>
      </c>
      <c r="E218" s="155">
        <v>30</v>
      </c>
      <c r="F218" s="155">
        <v>40</v>
      </c>
      <c r="G218" s="155">
        <v>25</v>
      </c>
      <c r="H218" s="155">
        <v>125</v>
      </c>
      <c r="J218" s="155">
        <v>11217</v>
      </c>
      <c r="K218" s="155">
        <v>9668</v>
      </c>
      <c r="L218" s="155">
        <v>6899</v>
      </c>
      <c r="M218" s="155">
        <v>8539</v>
      </c>
      <c r="N218" s="155">
        <v>36323</v>
      </c>
      <c r="O218" s="165">
        <v>2.6745119015779621E-3</v>
      </c>
      <c r="P218" s="165">
        <v>3.1030202730657841E-3</v>
      </c>
      <c r="Q218" s="165">
        <v>5.7979417306856067E-3</v>
      </c>
      <c r="R218" s="165">
        <v>2.9277432954678533E-3</v>
      </c>
      <c r="S218" s="165">
        <v>3.4413457038240235E-3</v>
      </c>
      <c r="U218" s="278" t="s">
        <v>5</v>
      </c>
      <c r="V218" s="143" t="s">
        <v>553</v>
      </c>
      <c r="W218" s="72" t="s">
        <v>270</v>
      </c>
      <c r="X218" s="177">
        <v>15</v>
      </c>
      <c r="Y218" s="177">
        <v>10</v>
      </c>
      <c r="Z218" s="177">
        <v>15</v>
      </c>
      <c r="AA218" s="177" t="s">
        <v>317</v>
      </c>
      <c r="AB218" s="177">
        <v>50</v>
      </c>
      <c r="AC218" s="40"/>
      <c r="AD218" s="172">
        <v>1.3372559507889811E-3</v>
      </c>
      <c r="AE218" s="172">
        <v>1.034340091021928E-3</v>
      </c>
      <c r="AF218" s="172">
        <v>2.1742281490071025E-3</v>
      </c>
      <c r="AG218" s="172" t="s">
        <v>317</v>
      </c>
      <c r="AH218" s="172">
        <v>1.3765382815296094E-3</v>
      </c>
      <c r="AJ218" s="278" t="s">
        <v>5</v>
      </c>
      <c r="AK218" s="143" t="s">
        <v>553</v>
      </c>
      <c r="AL218" s="72" t="s">
        <v>270</v>
      </c>
      <c r="AM218" s="155">
        <v>15</v>
      </c>
      <c r="AN218" s="155">
        <v>20</v>
      </c>
      <c r="AO218" s="155">
        <v>25</v>
      </c>
      <c r="AP218" s="155">
        <v>20</v>
      </c>
      <c r="AQ218" s="155">
        <v>75</v>
      </c>
      <c r="AR218" s="87"/>
      <c r="AS218" s="172">
        <v>1.3372559507889811E-3</v>
      </c>
      <c r="AT218" s="172">
        <v>2.0686801820438559E-3</v>
      </c>
      <c r="AU218" s="172">
        <v>3.6237135816785042E-3</v>
      </c>
      <c r="AV218" s="172">
        <v>2.3421946363742828E-3</v>
      </c>
      <c r="AW218" s="172">
        <v>2.0648074222944139E-3</v>
      </c>
      <c r="AY218" s="278" t="s">
        <v>5</v>
      </c>
      <c r="AZ218" s="143" t="s">
        <v>553</v>
      </c>
      <c r="BA218" s="72" t="s">
        <v>270</v>
      </c>
      <c r="BB218" s="165">
        <v>0.5</v>
      </c>
      <c r="BC218" s="165">
        <v>0.33333333333333331</v>
      </c>
      <c r="BD218" s="165">
        <v>0.375</v>
      </c>
      <c r="BE218" s="165" t="s">
        <v>317</v>
      </c>
      <c r="BF218" s="165">
        <v>0.4</v>
      </c>
    </row>
    <row r="219" spans="1:58" ht="18" customHeight="1" x14ac:dyDescent="0.25">
      <c r="A219" s="278" t="s">
        <v>5</v>
      </c>
      <c r="B219" s="143" t="s">
        <v>556</v>
      </c>
      <c r="C219" s="72" t="s">
        <v>271</v>
      </c>
      <c r="D219" s="155">
        <v>30</v>
      </c>
      <c r="E219" s="155">
        <v>30</v>
      </c>
      <c r="F219" s="155">
        <v>30</v>
      </c>
      <c r="G219" s="155">
        <v>25</v>
      </c>
      <c r="H219" s="155">
        <v>120</v>
      </c>
      <c r="J219" s="155">
        <v>10052</v>
      </c>
      <c r="K219" s="155">
        <v>8714</v>
      </c>
      <c r="L219" s="155">
        <v>6357</v>
      </c>
      <c r="M219" s="155">
        <v>7921</v>
      </c>
      <c r="N219" s="155">
        <v>33044</v>
      </c>
      <c r="O219" s="165">
        <v>2.9844807003581377E-3</v>
      </c>
      <c r="P219" s="165">
        <v>3.442735827404177E-3</v>
      </c>
      <c r="Q219" s="165">
        <v>4.7192071731949033E-3</v>
      </c>
      <c r="R219" s="165">
        <v>3.1561671506122966E-3</v>
      </c>
      <c r="S219" s="165">
        <v>3.6315216075535652E-3</v>
      </c>
      <c r="U219" s="278" t="s">
        <v>5</v>
      </c>
      <c r="V219" s="143" t="s">
        <v>556</v>
      </c>
      <c r="W219" s="72" t="s">
        <v>271</v>
      </c>
      <c r="X219" s="177">
        <v>25</v>
      </c>
      <c r="Y219" s="177">
        <v>25</v>
      </c>
      <c r="Z219" s="177">
        <v>10</v>
      </c>
      <c r="AA219" s="177" t="s">
        <v>317</v>
      </c>
      <c r="AB219" s="177">
        <v>65</v>
      </c>
      <c r="AC219" s="40"/>
      <c r="AD219" s="172">
        <v>2.4870672502984481E-3</v>
      </c>
      <c r="AE219" s="172">
        <v>2.8689465228368145E-3</v>
      </c>
      <c r="AF219" s="172">
        <v>1.5730690577316344E-3</v>
      </c>
      <c r="AG219" s="172" t="s">
        <v>317</v>
      </c>
      <c r="AH219" s="172">
        <v>1.9670742040915142E-3</v>
      </c>
      <c r="AJ219" s="278" t="s">
        <v>5</v>
      </c>
      <c r="AK219" s="143" t="s">
        <v>556</v>
      </c>
      <c r="AL219" s="72" t="s">
        <v>271</v>
      </c>
      <c r="AM219" s="155" t="s">
        <v>317</v>
      </c>
      <c r="AN219" s="155" t="s">
        <v>317</v>
      </c>
      <c r="AO219" s="155">
        <v>20</v>
      </c>
      <c r="AP219" s="155">
        <v>20</v>
      </c>
      <c r="AQ219" s="155">
        <v>55</v>
      </c>
      <c r="AR219" s="87"/>
      <c r="AS219" s="172" t="s">
        <v>317</v>
      </c>
      <c r="AT219" s="172" t="s">
        <v>317</v>
      </c>
      <c r="AU219" s="172">
        <v>3.1461381154632689E-3</v>
      </c>
      <c r="AV219" s="172">
        <v>2.5249337204898371E-3</v>
      </c>
      <c r="AW219" s="172">
        <v>1.6644474034620505E-3</v>
      </c>
      <c r="AY219" s="278" t="s">
        <v>5</v>
      </c>
      <c r="AZ219" s="143" t="s">
        <v>556</v>
      </c>
      <c r="BA219" s="72" t="s">
        <v>271</v>
      </c>
      <c r="BB219" s="165">
        <v>0.83333333333333337</v>
      </c>
      <c r="BC219" s="165">
        <v>0.83333333333333337</v>
      </c>
      <c r="BD219" s="165">
        <v>0.33333333333333331</v>
      </c>
      <c r="BE219" s="165" t="s">
        <v>317</v>
      </c>
      <c r="BF219" s="165">
        <v>0.54166666666666663</v>
      </c>
    </row>
    <row r="220" spans="1:58" ht="18" customHeight="1" x14ac:dyDescent="0.25">
      <c r="A220" s="278" t="s">
        <v>5</v>
      </c>
      <c r="B220" s="143" t="s">
        <v>557</v>
      </c>
      <c r="C220" s="72" t="s">
        <v>272</v>
      </c>
      <c r="D220" s="155">
        <v>25</v>
      </c>
      <c r="E220" s="155">
        <v>40</v>
      </c>
      <c r="F220" s="155">
        <v>35</v>
      </c>
      <c r="G220" s="155">
        <v>30</v>
      </c>
      <c r="H220" s="155">
        <v>135</v>
      </c>
      <c r="J220" s="155">
        <v>9378</v>
      </c>
      <c r="K220" s="155">
        <v>8493</v>
      </c>
      <c r="L220" s="155">
        <v>6744</v>
      </c>
      <c r="M220" s="155">
        <v>7958</v>
      </c>
      <c r="N220" s="155">
        <v>32573</v>
      </c>
      <c r="O220" s="165">
        <v>2.6658136063126467E-3</v>
      </c>
      <c r="P220" s="165">
        <v>4.7097609796302835E-3</v>
      </c>
      <c r="Q220" s="165">
        <v>5.1897983392645312E-3</v>
      </c>
      <c r="R220" s="165">
        <v>3.7697914048755968E-3</v>
      </c>
      <c r="S220" s="165">
        <v>4.1445368863782884E-3</v>
      </c>
      <c r="U220" s="278" t="s">
        <v>5</v>
      </c>
      <c r="V220" s="143" t="s">
        <v>557</v>
      </c>
      <c r="W220" s="72" t="s">
        <v>272</v>
      </c>
      <c r="X220" s="177">
        <v>10</v>
      </c>
      <c r="Y220" s="177">
        <v>20</v>
      </c>
      <c r="Z220" s="177" t="s">
        <v>317</v>
      </c>
      <c r="AA220" s="177" t="s">
        <v>317</v>
      </c>
      <c r="AB220" s="177">
        <v>40</v>
      </c>
      <c r="AC220" s="40"/>
      <c r="AD220" s="172">
        <v>1.0663254425250586E-3</v>
      </c>
      <c r="AE220" s="172">
        <v>2.3548804898151417E-3</v>
      </c>
      <c r="AF220" s="172" t="s">
        <v>317</v>
      </c>
      <c r="AG220" s="172" t="s">
        <v>317</v>
      </c>
      <c r="AH220" s="172">
        <v>1.2280109292972707E-3</v>
      </c>
      <c r="AJ220" s="278" t="s">
        <v>5</v>
      </c>
      <c r="AK220" s="143" t="s">
        <v>557</v>
      </c>
      <c r="AL220" s="72" t="s">
        <v>272</v>
      </c>
      <c r="AM220" s="155">
        <v>15</v>
      </c>
      <c r="AN220" s="155">
        <v>20</v>
      </c>
      <c r="AO220" s="155">
        <v>30</v>
      </c>
      <c r="AP220" s="155">
        <v>25</v>
      </c>
      <c r="AQ220" s="155">
        <v>95</v>
      </c>
      <c r="AR220" s="87"/>
      <c r="AS220" s="172">
        <v>1.5994881637875879E-3</v>
      </c>
      <c r="AT220" s="172">
        <v>2.3548804898151417E-3</v>
      </c>
      <c r="AU220" s="172">
        <v>4.4483985765124559E-3</v>
      </c>
      <c r="AV220" s="172">
        <v>3.1414928373963307E-3</v>
      </c>
      <c r="AW220" s="172">
        <v>2.9165259570810178E-3</v>
      </c>
      <c r="AY220" s="278" t="s">
        <v>5</v>
      </c>
      <c r="AZ220" s="143" t="s">
        <v>557</v>
      </c>
      <c r="BA220" s="72" t="s">
        <v>272</v>
      </c>
      <c r="BB220" s="165">
        <v>0.4</v>
      </c>
      <c r="BC220" s="165">
        <v>0.5</v>
      </c>
      <c r="BD220" s="165" t="s">
        <v>317</v>
      </c>
      <c r="BE220" s="165" t="s">
        <v>317</v>
      </c>
      <c r="BF220" s="165">
        <v>0.29629629629629628</v>
      </c>
    </row>
    <row r="221" spans="1:58" ht="18" customHeight="1" x14ac:dyDescent="0.25">
      <c r="A221" s="278" t="s">
        <v>5</v>
      </c>
      <c r="B221" s="143" t="s">
        <v>558</v>
      </c>
      <c r="C221" s="72" t="s">
        <v>273</v>
      </c>
      <c r="D221" s="155">
        <v>20</v>
      </c>
      <c r="E221" s="155">
        <v>25</v>
      </c>
      <c r="F221" s="155">
        <v>30</v>
      </c>
      <c r="G221" s="155">
        <v>15</v>
      </c>
      <c r="H221" s="155">
        <v>85</v>
      </c>
      <c r="J221" s="155">
        <v>8040</v>
      </c>
      <c r="K221" s="155">
        <v>7980</v>
      </c>
      <c r="L221" s="155">
        <v>6233</v>
      </c>
      <c r="M221" s="155">
        <v>6967</v>
      </c>
      <c r="N221" s="155">
        <v>29220</v>
      </c>
      <c r="O221" s="165">
        <v>2.4875621890547263E-3</v>
      </c>
      <c r="P221" s="165">
        <v>3.1328320802005011E-3</v>
      </c>
      <c r="Q221" s="165">
        <v>4.8130916091769617E-3</v>
      </c>
      <c r="R221" s="165">
        <v>2.1530070331563082E-3</v>
      </c>
      <c r="S221" s="165">
        <v>2.9089664613278577E-3</v>
      </c>
      <c r="U221" s="278" t="s">
        <v>5</v>
      </c>
      <c r="V221" s="143" t="s">
        <v>558</v>
      </c>
      <c r="W221" s="72" t="s">
        <v>273</v>
      </c>
      <c r="X221" s="177" t="s">
        <v>317</v>
      </c>
      <c r="Y221" s="177">
        <v>10</v>
      </c>
      <c r="Z221" s="177" t="s">
        <v>317</v>
      </c>
      <c r="AA221" s="177" t="s">
        <v>317</v>
      </c>
      <c r="AB221" s="177">
        <v>25</v>
      </c>
      <c r="AC221" s="40"/>
      <c r="AD221" s="172" t="s">
        <v>317</v>
      </c>
      <c r="AE221" s="172">
        <v>1.2531328320802004E-3</v>
      </c>
      <c r="AF221" s="172" t="s">
        <v>317</v>
      </c>
      <c r="AG221" s="172" t="s">
        <v>317</v>
      </c>
      <c r="AH221" s="172">
        <v>8.5557837097878162E-4</v>
      </c>
      <c r="AJ221" s="278" t="s">
        <v>5</v>
      </c>
      <c r="AK221" s="143" t="s">
        <v>558</v>
      </c>
      <c r="AL221" s="72" t="s">
        <v>273</v>
      </c>
      <c r="AM221" s="155">
        <v>15</v>
      </c>
      <c r="AN221" s="155">
        <v>15</v>
      </c>
      <c r="AO221" s="155">
        <v>25</v>
      </c>
      <c r="AP221" s="155">
        <v>10</v>
      </c>
      <c r="AQ221" s="155">
        <v>65</v>
      </c>
      <c r="AR221" s="87"/>
      <c r="AS221" s="172">
        <v>1.8656716417910447E-3</v>
      </c>
      <c r="AT221" s="172">
        <v>1.8796992481203006E-3</v>
      </c>
      <c r="AU221" s="172">
        <v>4.010909674314134E-3</v>
      </c>
      <c r="AV221" s="172">
        <v>1.4353380221042056E-3</v>
      </c>
      <c r="AW221" s="172">
        <v>2.2245037645448325E-3</v>
      </c>
      <c r="AY221" s="278" t="s">
        <v>5</v>
      </c>
      <c r="AZ221" s="143" t="s">
        <v>558</v>
      </c>
      <c r="BA221" s="72" t="s">
        <v>273</v>
      </c>
      <c r="BB221" s="165" t="s">
        <v>317</v>
      </c>
      <c r="BC221" s="165">
        <v>0.4</v>
      </c>
      <c r="BD221" s="165" t="s">
        <v>317</v>
      </c>
      <c r="BE221" s="165" t="s">
        <v>317</v>
      </c>
      <c r="BF221" s="165">
        <v>0.29411764705882354</v>
      </c>
    </row>
    <row r="222" spans="1:58" ht="18" customHeight="1" x14ac:dyDescent="0.25">
      <c r="A222" s="278" t="s">
        <v>5</v>
      </c>
      <c r="B222" s="143" t="s">
        <v>511</v>
      </c>
      <c r="C222" s="72" t="s">
        <v>274</v>
      </c>
      <c r="D222" s="155">
        <v>45</v>
      </c>
      <c r="E222" s="155">
        <v>65</v>
      </c>
      <c r="F222" s="155">
        <v>20</v>
      </c>
      <c r="G222" s="155">
        <v>15</v>
      </c>
      <c r="H222" s="155">
        <v>145</v>
      </c>
      <c r="J222" s="155">
        <v>11044</v>
      </c>
      <c r="K222" s="155">
        <v>9731</v>
      </c>
      <c r="L222" s="155">
        <v>6854</v>
      </c>
      <c r="M222" s="155">
        <v>8027</v>
      </c>
      <c r="N222" s="155">
        <v>35656</v>
      </c>
      <c r="O222" s="165">
        <v>4.0746106483158274E-3</v>
      </c>
      <c r="P222" s="165">
        <v>6.6796834857671362E-3</v>
      </c>
      <c r="Q222" s="165">
        <v>2.9180040852057193E-3</v>
      </c>
      <c r="R222" s="165">
        <v>1.8686931605830322E-3</v>
      </c>
      <c r="S222" s="165">
        <v>4.0666367511779222E-3</v>
      </c>
      <c r="U222" s="278" t="s">
        <v>5</v>
      </c>
      <c r="V222" s="143" t="s">
        <v>511</v>
      </c>
      <c r="W222" s="72" t="s">
        <v>274</v>
      </c>
      <c r="X222" s="177">
        <v>15</v>
      </c>
      <c r="Y222" s="177">
        <v>25</v>
      </c>
      <c r="Z222" s="177" t="s">
        <v>317</v>
      </c>
      <c r="AA222" s="177" t="s">
        <v>317</v>
      </c>
      <c r="AB222" s="177">
        <v>45</v>
      </c>
      <c r="AC222" s="40"/>
      <c r="AD222" s="172">
        <v>1.3582035494386093E-3</v>
      </c>
      <c r="AE222" s="172">
        <v>2.5691090329873598E-3</v>
      </c>
      <c r="AF222" s="172" t="s">
        <v>317</v>
      </c>
      <c r="AG222" s="172" t="s">
        <v>317</v>
      </c>
      <c r="AH222" s="172">
        <v>1.2620596814000449E-3</v>
      </c>
      <c r="AJ222" s="278" t="s">
        <v>5</v>
      </c>
      <c r="AK222" s="143" t="s">
        <v>511</v>
      </c>
      <c r="AL222" s="72" t="s">
        <v>274</v>
      </c>
      <c r="AM222" s="155">
        <v>30</v>
      </c>
      <c r="AN222" s="155">
        <v>40</v>
      </c>
      <c r="AO222" s="155">
        <v>15</v>
      </c>
      <c r="AP222" s="155">
        <v>15</v>
      </c>
      <c r="AQ222" s="155">
        <v>100</v>
      </c>
      <c r="AR222" s="87"/>
      <c r="AS222" s="172">
        <v>2.7164070988772186E-3</v>
      </c>
      <c r="AT222" s="172">
        <v>4.110574452779776E-3</v>
      </c>
      <c r="AU222" s="172">
        <v>2.1885030639042895E-3</v>
      </c>
      <c r="AV222" s="172">
        <v>1.8686931605830322E-3</v>
      </c>
      <c r="AW222" s="172">
        <v>2.8045770697778774E-3</v>
      </c>
      <c r="AY222" s="278" t="s">
        <v>5</v>
      </c>
      <c r="AZ222" s="143" t="s">
        <v>511</v>
      </c>
      <c r="BA222" s="72" t="s">
        <v>274</v>
      </c>
      <c r="BB222" s="165">
        <v>0.33333333333333331</v>
      </c>
      <c r="BC222" s="165">
        <v>0.38461538461538464</v>
      </c>
      <c r="BD222" s="165" t="s">
        <v>317</v>
      </c>
      <c r="BE222" s="165" t="s">
        <v>317</v>
      </c>
      <c r="BF222" s="165">
        <v>0.31034482758620691</v>
      </c>
    </row>
    <row r="223" spans="1:58" ht="18" customHeight="1" x14ac:dyDescent="0.25">
      <c r="A223" s="278" t="s">
        <v>5</v>
      </c>
      <c r="B223" s="143" t="s">
        <v>538</v>
      </c>
      <c r="C223" s="72" t="s">
        <v>275</v>
      </c>
      <c r="D223" s="155">
        <v>55</v>
      </c>
      <c r="E223" s="155">
        <v>50</v>
      </c>
      <c r="F223" s="155">
        <v>20</v>
      </c>
      <c r="G223" s="155">
        <v>15</v>
      </c>
      <c r="H223" s="155">
        <v>135</v>
      </c>
      <c r="J223" s="155">
        <v>10482</v>
      </c>
      <c r="K223" s="155">
        <v>8768</v>
      </c>
      <c r="L223" s="155">
        <v>6382</v>
      </c>
      <c r="M223" s="155">
        <v>11743</v>
      </c>
      <c r="N223" s="155">
        <v>37375</v>
      </c>
      <c r="O223" s="165">
        <v>5.2470902499522996E-3</v>
      </c>
      <c r="P223" s="165">
        <v>5.7025547445255474E-3</v>
      </c>
      <c r="Q223" s="165">
        <v>3.1338138514572234E-3</v>
      </c>
      <c r="R223" s="165">
        <v>1.2773567231542196E-3</v>
      </c>
      <c r="S223" s="165">
        <v>3.6120401337792641E-3</v>
      </c>
      <c r="U223" s="278" t="s">
        <v>5</v>
      </c>
      <c r="V223" s="143" t="s">
        <v>538</v>
      </c>
      <c r="W223" s="72" t="s">
        <v>275</v>
      </c>
      <c r="X223" s="177">
        <v>15</v>
      </c>
      <c r="Y223" s="177">
        <v>10</v>
      </c>
      <c r="Z223" s="177" t="s">
        <v>317</v>
      </c>
      <c r="AA223" s="177" t="s">
        <v>317</v>
      </c>
      <c r="AB223" s="177">
        <v>35</v>
      </c>
      <c r="AC223" s="40"/>
      <c r="AD223" s="172">
        <v>1.4310246136233543E-3</v>
      </c>
      <c r="AE223" s="172">
        <v>1.1405109489051094E-3</v>
      </c>
      <c r="AF223" s="172" t="s">
        <v>317</v>
      </c>
      <c r="AG223" s="172" t="s">
        <v>317</v>
      </c>
      <c r="AH223" s="172">
        <v>9.3645484949832778E-4</v>
      </c>
      <c r="AJ223" s="278" t="s">
        <v>5</v>
      </c>
      <c r="AK223" s="143" t="s">
        <v>538</v>
      </c>
      <c r="AL223" s="72" t="s">
        <v>275</v>
      </c>
      <c r="AM223" s="155">
        <v>35</v>
      </c>
      <c r="AN223" s="155">
        <v>40</v>
      </c>
      <c r="AO223" s="155">
        <v>15</v>
      </c>
      <c r="AP223" s="155">
        <v>10</v>
      </c>
      <c r="AQ223" s="155">
        <v>100</v>
      </c>
      <c r="AR223" s="87"/>
      <c r="AS223" s="172">
        <v>3.3390574317878267E-3</v>
      </c>
      <c r="AT223" s="172">
        <v>4.5620437956204376E-3</v>
      </c>
      <c r="AU223" s="172">
        <v>2.3503603885929175E-3</v>
      </c>
      <c r="AV223" s="172">
        <v>8.5157114876947967E-4</v>
      </c>
      <c r="AW223" s="172">
        <v>2.6755852842809363E-3</v>
      </c>
      <c r="AY223" s="278" t="s">
        <v>5</v>
      </c>
      <c r="AZ223" s="143" t="s">
        <v>538</v>
      </c>
      <c r="BA223" s="72" t="s">
        <v>275</v>
      </c>
      <c r="BB223" s="165">
        <v>0.27272727272727271</v>
      </c>
      <c r="BC223" s="165">
        <v>0.2</v>
      </c>
      <c r="BD223" s="165" t="s">
        <v>317</v>
      </c>
      <c r="BE223" s="165" t="s">
        <v>317</v>
      </c>
      <c r="BF223" s="165">
        <v>0.25925925925925924</v>
      </c>
    </row>
    <row r="224" spans="1:58" ht="18" customHeight="1" x14ac:dyDescent="0.25">
      <c r="A224" s="278" t="s">
        <v>5</v>
      </c>
      <c r="B224" s="143" t="s">
        <v>549</v>
      </c>
      <c r="C224" s="72" t="s">
        <v>276</v>
      </c>
      <c r="D224" s="155">
        <v>35</v>
      </c>
      <c r="E224" s="155">
        <v>50</v>
      </c>
      <c r="F224" s="155">
        <v>25</v>
      </c>
      <c r="G224" s="155">
        <v>15</v>
      </c>
      <c r="H224" s="155">
        <v>130</v>
      </c>
      <c r="J224" s="155">
        <v>9820</v>
      </c>
      <c r="K224" s="155">
        <v>8796</v>
      </c>
      <c r="L224" s="155">
        <v>6566</v>
      </c>
      <c r="M224" s="155">
        <v>7483</v>
      </c>
      <c r="N224" s="155">
        <v>32665</v>
      </c>
      <c r="O224" s="165">
        <v>3.564154786150713E-3</v>
      </c>
      <c r="P224" s="165">
        <v>5.6844020009095041E-3</v>
      </c>
      <c r="Q224" s="165">
        <v>3.8074931465123365E-3</v>
      </c>
      <c r="R224" s="165">
        <v>2.0045436322330616E-3</v>
      </c>
      <c r="S224" s="165">
        <v>3.9797948874942595E-3</v>
      </c>
      <c r="U224" s="278" t="s">
        <v>5</v>
      </c>
      <c r="V224" s="143" t="s">
        <v>549</v>
      </c>
      <c r="W224" s="72" t="s">
        <v>276</v>
      </c>
      <c r="X224" s="177">
        <v>20</v>
      </c>
      <c r="Y224" s="177">
        <v>25</v>
      </c>
      <c r="Z224" s="177" t="s">
        <v>317</v>
      </c>
      <c r="AA224" s="177" t="s">
        <v>317</v>
      </c>
      <c r="AB224" s="177">
        <v>45</v>
      </c>
      <c r="AC224" s="40"/>
      <c r="AD224" s="172">
        <v>2.0366598778004071E-3</v>
      </c>
      <c r="AE224" s="172">
        <v>2.8422010004547521E-3</v>
      </c>
      <c r="AF224" s="172" t="s">
        <v>317</v>
      </c>
      <c r="AG224" s="172" t="s">
        <v>317</v>
      </c>
      <c r="AH224" s="172">
        <v>1.3776213072095515E-3</v>
      </c>
      <c r="AJ224" s="278" t="s">
        <v>5</v>
      </c>
      <c r="AK224" s="143" t="s">
        <v>549</v>
      </c>
      <c r="AL224" s="72" t="s">
        <v>276</v>
      </c>
      <c r="AM224" s="155">
        <v>15</v>
      </c>
      <c r="AN224" s="155">
        <v>30</v>
      </c>
      <c r="AO224" s="155">
        <v>25</v>
      </c>
      <c r="AP224" s="155">
        <v>15</v>
      </c>
      <c r="AQ224" s="155">
        <v>85</v>
      </c>
      <c r="AR224" s="87"/>
      <c r="AS224" s="172">
        <v>1.5274949083503055E-3</v>
      </c>
      <c r="AT224" s="172">
        <v>3.4106412005457027E-3</v>
      </c>
      <c r="AU224" s="172">
        <v>3.8074931465123365E-3</v>
      </c>
      <c r="AV224" s="172">
        <v>2.0045436322330616E-3</v>
      </c>
      <c r="AW224" s="172">
        <v>2.6021735802847085E-3</v>
      </c>
      <c r="AY224" s="278" t="s">
        <v>5</v>
      </c>
      <c r="AZ224" s="143" t="s">
        <v>549</v>
      </c>
      <c r="BA224" s="72" t="s">
        <v>276</v>
      </c>
      <c r="BB224" s="165">
        <v>0.5714285714285714</v>
      </c>
      <c r="BC224" s="165">
        <v>0.5</v>
      </c>
      <c r="BD224" s="165" t="s">
        <v>317</v>
      </c>
      <c r="BE224" s="165" t="s">
        <v>317</v>
      </c>
      <c r="BF224" s="165">
        <v>0.34615384615384615</v>
      </c>
    </row>
    <row r="225" spans="1:58" ht="18" customHeight="1" x14ac:dyDescent="0.25">
      <c r="A225" s="278" t="s">
        <v>5</v>
      </c>
      <c r="B225" s="143" t="s">
        <v>559</v>
      </c>
      <c r="C225" s="72" t="s">
        <v>277</v>
      </c>
      <c r="D225" s="155">
        <v>35</v>
      </c>
      <c r="E225" s="155">
        <v>45</v>
      </c>
      <c r="F225" s="155">
        <v>25</v>
      </c>
      <c r="G225" s="155">
        <v>15</v>
      </c>
      <c r="H225" s="155">
        <v>120</v>
      </c>
      <c r="J225" s="155">
        <v>9453</v>
      </c>
      <c r="K225" s="155">
        <v>8089</v>
      </c>
      <c r="L225" s="155">
        <v>6145</v>
      </c>
      <c r="M225" s="155">
        <v>7377</v>
      </c>
      <c r="N225" s="155">
        <v>31064</v>
      </c>
      <c r="O225" s="165">
        <v>3.7025282978948482E-3</v>
      </c>
      <c r="P225" s="165">
        <v>5.5631103968352084E-3</v>
      </c>
      <c r="Q225" s="165">
        <v>4.0683482506102524E-3</v>
      </c>
      <c r="R225" s="165">
        <v>2.0333468889792597E-3</v>
      </c>
      <c r="S225" s="165">
        <v>3.8629925315477724E-3</v>
      </c>
      <c r="U225" s="278" t="s">
        <v>5</v>
      </c>
      <c r="V225" s="143" t="s">
        <v>559</v>
      </c>
      <c r="W225" s="72" t="s">
        <v>277</v>
      </c>
      <c r="X225" s="177">
        <v>15</v>
      </c>
      <c r="Y225" s="177">
        <v>15</v>
      </c>
      <c r="Z225" s="177" t="s">
        <v>317</v>
      </c>
      <c r="AA225" s="177" t="s">
        <v>317</v>
      </c>
      <c r="AB225" s="177">
        <v>35</v>
      </c>
      <c r="AC225" s="40"/>
      <c r="AD225" s="172">
        <v>1.5867978419549348E-3</v>
      </c>
      <c r="AE225" s="172">
        <v>1.8543701322784028E-3</v>
      </c>
      <c r="AF225" s="172" t="s">
        <v>317</v>
      </c>
      <c r="AG225" s="172" t="s">
        <v>317</v>
      </c>
      <c r="AH225" s="172">
        <v>1.126706155034767E-3</v>
      </c>
      <c r="AJ225" s="278" t="s">
        <v>5</v>
      </c>
      <c r="AK225" s="143" t="s">
        <v>559</v>
      </c>
      <c r="AL225" s="72" t="s">
        <v>277</v>
      </c>
      <c r="AM225" s="155">
        <v>20</v>
      </c>
      <c r="AN225" s="155">
        <v>30</v>
      </c>
      <c r="AO225" s="155">
        <v>20</v>
      </c>
      <c r="AP225" s="155">
        <v>15</v>
      </c>
      <c r="AQ225" s="155">
        <v>85</v>
      </c>
      <c r="AR225" s="87"/>
      <c r="AS225" s="172">
        <v>2.1157304559399131E-3</v>
      </c>
      <c r="AT225" s="172">
        <v>3.7087402645568056E-3</v>
      </c>
      <c r="AU225" s="172">
        <v>3.2546786004882017E-3</v>
      </c>
      <c r="AV225" s="172">
        <v>2.0333468889792597E-3</v>
      </c>
      <c r="AW225" s="172">
        <v>2.7362863765130053E-3</v>
      </c>
      <c r="AY225" s="278" t="s">
        <v>5</v>
      </c>
      <c r="AZ225" s="143" t="s">
        <v>559</v>
      </c>
      <c r="BA225" s="72" t="s">
        <v>277</v>
      </c>
      <c r="BB225" s="165">
        <v>0.42857142857142855</v>
      </c>
      <c r="BC225" s="165">
        <v>0.33333333333333331</v>
      </c>
      <c r="BD225" s="165" t="s">
        <v>317</v>
      </c>
      <c r="BE225" s="165" t="s">
        <v>317</v>
      </c>
      <c r="BF225" s="165">
        <v>0.29166666666666669</v>
      </c>
    </row>
    <row r="226" spans="1:58" ht="18" customHeight="1" x14ac:dyDescent="0.25">
      <c r="A226" s="278" t="s">
        <v>5</v>
      </c>
      <c r="B226" s="143" t="s">
        <v>563</v>
      </c>
      <c r="C226" s="72" t="s">
        <v>278</v>
      </c>
      <c r="D226" s="155">
        <v>20</v>
      </c>
      <c r="E226" s="155">
        <v>35</v>
      </c>
      <c r="F226" s="155">
        <v>25</v>
      </c>
      <c r="G226" s="155">
        <v>10</v>
      </c>
      <c r="H226" s="155">
        <v>90</v>
      </c>
      <c r="J226" s="155">
        <v>7393</v>
      </c>
      <c r="K226" s="155">
        <v>6774</v>
      </c>
      <c r="L226" s="155">
        <v>4884</v>
      </c>
      <c r="M226" s="155">
        <v>5618</v>
      </c>
      <c r="N226" s="155">
        <v>24669</v>
      </c>
      <c r="O226" s="165">
        <v>2.7052617340727714E-3</v>
      </c>
      <c r="P226" s="165">
        <v>5.1668142899320936E-3</v>
      </c>
      <c r="Q226" s="165">
        <v>5.1187551187551186E-3</v>
      </c>
      <c r="R226" s="165">
        <v>1.77999288002848E-3</v>
      </c>
      <c r="S226" s="165">
        <v>3.6483035388544327E-3</v>
      </c>
      <c r="U226" s="278" t="s">
        <v>5</v>
      </c>
      <c r="V226" s="143" t="s">
        <v>563</v>
      </c>
      <c r="W226" s="72" t="s">
        <v>278</v>
      </c>
      <c r="X226" s="177">
        <v>10</v>
      </c>
      <c r="Y226" s="177">
        <v>15</v>
      </c>
      <c r="Z226" s="177" t="s">
        <v>317</v>
      </c>
      <c r="AA226" s="177" t="s">
        <v>317</v>
      </c>
      <c r="AB226" s="177">
        <v>25</v>
      </c>
      <c r="AC226" s="40"/>
      <c r="AD226" s="172">
        <v>1.3526308670363857E-3</v>
      </c>
      <c r="AE226" s="172">
        <v>2.2143489813994687E-3</v>
      </c>
      <c r="AF226" s="172" t="s">
        <v>317</v>
      </c>
      <c r="AG226" s="172" t="s">
        <v>317</v>
      </c>
      <c r="AH226" s="172">
        <v>1.0134176496817868E-3</v>
      </c>
      <c r="AJ226" s="278" t="s">
        <v>5</v>
      </c>
      <c r="AK226" s="143" t="s">
        <v>563</v>
      </c>
      <c r="AL226" s="72" t="s">
        <v>278</v>
      </c>
      <c r="AM226" s="155">
        <v>15</v>
      </c>
      <c r="AN226" s="155">
        <v>20</v>
      </c>
      <c r="AO226" s="155">
        <v>20</v>
      </c>
      <c r="AP226" s="155">
        <v>10</v>
      </c>
      <c r="AQ226" s="155">
        <v>65</v>
      </c>
      <c r="AR226" s="87"/>
      <c r="AS226" s="172">
        <v>2.0289463005545788E-3</v>
      </c>
      <c r="AT226" s="172">
        <v>2.9524653085326248E-3</v>
      </c>
      <c r="AU226" s="172">
        <v>4.095004095004095E-3</v>
      </c>
      <c r="AV226" s="172">
        <v>1.77999288002848E-3</v>
      </c>
      <c r="AW226" s="172">
        <v>2.6348858891726457E-3</v>
      </c>
      <c r="AY226" s="278" t="s">
        <v>5</v>
      </c>
      <c r="AZ226" s="143" t="s">
        <v>563</v>
      </c>
      <c r="BA226" s="72" t="s">
        <v>278</v>
      </c>
      <c r="BB226" s="165">
        <v>0.5</v>
      </c>
      <c r="BC226" s="165">
        <v>0.42857142857142855</v>
      </c>
      <c r="BD226" s="165" t="s">
        <v>317</v>
      </c>
      <c r="BE226" s="165" t="s">
        <v>317</v>
      </c>
      <c r="BF226" s="165">
        <v>0.27777777777777779</v>
      </c>
    </row>
    <row r="227" spans="1:58" ht="18" customHeight="1" x14ac:dyDescent="0.25">
      <c r="A227" s="278" t="s">
        <v>5</v>
      </c>
      <c r="B227" s="143" t="s">
        <v>520</v>
      </c>
      <c r="C227" s="72" t="s">
        <v>279</v>
      </c>
      <c r="D227" s="155">
        <v>20</v>
      </c>
      <c r="E227" s="155">
        <v>45</v>
      </c>
      <c r="F227" s="155">
        <v>30</v>
      </c>
      <c r="G227" s="155">
        <v>15</v>
      </c>
      <c r="H227" s="155">
        <v>105</v>
      </c>
      <c r="J227" s="155">
        <v>11490</v>
      </c>
      <c r="K227" s="155">
        <v>10143</v>
      </c>
      <c r="L227" s="155">
        <v>7023</v>
      </c>
      <c r="M227" s="155">
        <v>7631</v>
      </c>
      <c r="N227" s="155">
        <v>36287</v>
      </c>
      <c r="O227" s="165">
        <v>1.7406440382941688E-3</v>
      </c>
      <c r="P227" s="165">
        <v>4.4365572315882874E-3</v>
      </c>
      <c r="Q227" s="165">
        <v>4.2716787697565147E-3</v>
      </c>
      <c r="R227" s="165">
        <v>1.9656663608963437E-3</v>
      </c>
      <c r="S227" s="165">
        <v>2.8935982583294293E-3</v>
      </c>
      <c r="U227" s="278" t="s">
        <v>5</v>
      </c>
      <c r="V227" s="143" t="s">
        <v>520</v>
      </c>
      <c r="W227" s="72" t="s">
        <v>279</v>
      </c>
      <c r="X227" s="177">
        <v>15</v>
      </c>
      <c r="Y227" s="177">
        <v>25</v>
      </c>
      <c r="Z227" s="177" t="s">
        <v>317</v>
      </c>
      <c r="AA227" s="177" t="s">
        <v>317</v>
      </c>
      <c r="AB227" s="177">
        <v>50</v>
      </c>
      <c r="AC227" s="40"/>
      <c r="AD227" s="172">
        <v>1.3054830287206266E-3</v>
      </c>
      <c r="AE227" s="172">
        <v>2.4647540175490486E-3</v>
      </c>
      <c r="AF227" s="172" t="s">
        <v>317</v>
      </c>
      <c r="AG227" s="172" t="s">
        <v>317</v>
      </c>
      <c r="AH227" s="172">
        <v>1.3779039325378234E-3</v>
      </c>
      <c r="AJ227" s="278" t="s">
        <v>5</v>
      </c>
      <c r="AK227" s="143" t="s">
        <v>520</v>
      </c>
      <c r="AL227" s="72" t="s">
        <v>279</v>
      </c>
      <c r="AM227" s="155" t="s">
        <v>317</v>
      </c>
      <c r="AN227" s="155">
        <v>15</v>
      </c>
      <c r="AO227" s="155">
        <v>25</v>
      </c>
      <c r="AP227" s="155">
        <v>15</v>
      </c>
      <c r="AQ227" s="155">
        <v>60</v>
      </c>
      <c r="AR227" s="87"/>
      <c r="AS227" s="172" t="s">
        <v>317</v>
      </c>
      <c r="AT227" s="172">
        <v>1.4788524105294291E-3</v>
      </c>
      <c r="AU227" s="172">
        <v>3.5597323081304286E-3</v>
      </c>
      <c r="AV227" s="172">
        <v>1.9656663608963437E-3</v>
      </c>
      <c r="AW227" s="172">
        <v>1.6534847190453881E-3</v>
      </c>
      <c r="AY227" s="278" t="s">
        <v>5</v>
      </c>
      <c r="AZ227" s="143" t="s">
        <v>520</v>
      </c>
      <c r="BA227" s="72" t="s">
        <v>279</v>
      </c>
      <c r="BB227" s="165">
        <v>0.75</v>
      </c>
      <c r="BC227" s="165">
        <v>0.55555555555555558</v>
      </c>
      <c r="BD227" s="165" t="s">
        <v>317</v>
      </c>
      <c r="BE227" s="165" t="s">
        <v>317</v>
      </c>
      <c r="BF227" s="165">
        <v>0.47619047619047616</v>
      </c>
    </row>
    <row r="228" spans="1:58" ht="18" customHeight="1" x14ac:dyDescent="0.25">
      <c r="A228" s="278" t="s">
        <v>5</v>
      </c>
      <c r="B228" s="143" t="s">
        <v>521</v>
      </c>
      <c r="C228" s="72" t="s">
        <v>280</v>
      </c>
      <c r="D228" s="155">
        <v>10</v>
      </c>
      <c r="E228" s="155">
        <v>20</v>
      </c>
      <c r="F228" s="155">
        <v>10</v>
      </c>
      <c r="G228" s="155">
        <v>10</v>
      </c>
      <c r="H228" s="155">
        <v>50</v>
      </c>
      <c r="J228" s="155">
        <v>6230</v>
      </c>
      <c r="K228" s="155">
        <v>5142</v>
      </c>
      <c r="L228" s="155">
        <v>3859</v>
      </c>
      <c r="M228" s="155">
        <v>4819</v>
      </c>
      <c r="N228" s="155">
        <v>20050</v>
      </c>
      <c r="O228" s="165">
        <v>1.6051364365971107E-3</v>
      </c>
      <c r="P228" s="165">
        <v>3.8895371450797353E-3</v>
      </c>
      <c r="Q228" s="165">
        <v>2.591344908007256E-3</v>
      </c>
      <c r="R228" s="165">
        <v>2.0751193193608631E-3</v>
      </c>
      <c r="S228" s="165">
        <v>2.4937655860349127E-3</v>
      </c>
      <c r="U228" s="278" t="s">
        <v>5</v>
      </c>
      <c r="V228" s="143" t="s">
        <v>521</v>
      </c>
      <c r="W228" s="72" t="s">
        <v>280</v>
      </c>
      <c r="X228" s="177">
        <v>10</v>
      </c>
      <c r="Y228" s="177">
        <v>15</v>
      </c>
      <c r="Z228" s="177" t="s">
        <v>317</v>
      </c>
      <c r="AA228" s="177" t="s">
        <v>317</v>
      </c>
      <c r="AB228" s="177">
        <v>35</v>
      </c>
      <c r="AC228" s="40"/>
      <c r="AD228" s="172">
        <v>1.6051364365971107E-3</v>
      </c>
      <c r="AE228" s="172">
        <v>2.9171528588098016E-3</v>
      </c>
      <c r="AF228" s="172" t="s">
        <v>317</v>
      </c>
      <c r="AG228" s="172" t="s">
        <v>317</v>
      </c>
      <c r="AH228" s="172">
        <v>1.7456359102244389E-3</v>
      </c>
      <c r="AJ228" s="278" t="s">
        <v>5</v>
      </c>
      <c r="AK228" s="143" t="s">
        <v>521</v>
      </c>
      <c r="AL228" s="72" t="s">
        <v>280</v>
      </c>
      <c r="AM228" s="155" t="s">
        <v>317</v>
      </c>
      <c r="AN228" s="155" t="s">
        <v>317</v>
      </c>
      <c r="AO228" s="155" t="s">
        <v>317</v>
      </c>
      <c r="AP228" s="155" t="s">
        <v>317</v>
      </c>
      <c r="AQ228" s="155">
        <v>15</v>
      </c>
      <c r="AR228" s="87"/>
      <c r="AS228" s="172" t="s">
        <v>317</v>
      </c>
      <c r="AT228" s="172" t="s">
        <v>317</v>
      </c>
      <c r="AU228" s="172" t="s">
        <v>317</v>
      </c>
      <c r="AV228" s="172" t="s">
        <v>317</v>
      </c>
      <c r="AW228" s="172">
        <v>7.4812967581047382E-4</v>
      </c>
      <c r="AY228" s="278" t="s">
        <v>5</v>
      </c>
      <c r="AZ228" s="143" t="s">
        <v>521</v>
      </c>
      <c r="BA228" s="72" t="s">
        <v>280</v>
      </c>
      <c r="BB228" s="165">
        <v>1</v>
      </c>
      <c r="BC228" s="165">
        <v>0.75</v>
      </c>
      <c r="BD228" s="165" t="s">
        <v>317</v>
      </c>
      <c r="BE228" s="165" t="s">
        <v>317</v>
      </c>
      <c r="BF228" s="165">
        <v>0.7</v>
      </c>
    </row>
    <row r="229" spans="1:58" ht="18" customHeight="1" x14ac:dyDescent="0.25">
      <c r="A229" s="278" t="s">
        <v>5</v>
      </c>
      <c r="B229" s="143" t="s">
        <v>525</v>
      </c>
      <c r="C229" s="72" t="s">
        <v>281</v>
      </c>
      <c r="D229" s="155">
        <v>45</v>
      </c>
      <c r="E229" s="155">
        <v>75</v>
      </c>
      <c r="F229" s="155">
        <v>50</v>
      </c>
      <c r="G229" s="155">
        <v>35</v>
      </c>
      <c r="H229" s="155">
        <v>205</v>
      </c>
      <c r="J229" s="155">
        <v>9490</v>
      </c>
      <c r="K229" s="155">
        <v>8808</v>
      </c>
      <c r="L229" s="155">
        <v>6588</v>
      </c>
      <c r="M229" s="155">
        <v>9500</v>
      </c>
      <c r="N229" s="155">
        <v>34386</v>
      </c>
      <c r="O229" s="165">
        <v>4.7418335089567968E-3</v>
      </c>
      <c r="P229" s="165">
        <v>8.5149863760217992E-3</v>
      </c>
      <c r="Q229" s="165">
        <v>7.5895567698846386E-3</v>
      </c>
      <c r="R229" s="165">
        <v>3.6842105263157894E-3</v>
      </c>
      <c r="S229" s="165">
        <v>5.9617286104810098E-3</v>
      </c>
      <c r="U229" s="278" t="s">
        <v>5</v>
      </c>
      <c r="V229" s="143" t="s">
        <v>525</v>
      </c>
      <c r="W229" s="72" t="s">
        <v>281</v>
      </c>
      <c r="X229" s="177">
        <v>40</v>
      </c>
      <c r="Y229" s="177">
        <v>65</v>
      </c>
      <c r="Z229" s="177">
        <v>10</v>
      </c>
      <c r="AA229" s="177" t="s">
        <v>317</v>
      </c>
      <c r="AB229" s="177">
        <v>115</v>
      </c>
      <c r="AC229" s="40"/>
      <c r="AD229" s="172">
        <v>4.2149631190727078E-3</v>
      </c>
      <c r="AE229" s="172">
        <v>7.3796548592188916E-3</v>
      </c>
      <c r="AF229" s="172">
        <v>1.5179113539769277E-3</v>
      </c>
      <c r="AG229" s="172" t="s">
        <v>317</v>
      </c>
      <c r="AH229" s="172">
        <v>3.3443843424649567E-3</v>
      </c>
      <c r="AJ229" s="278" t="s">
        <v>5</v>
      </c>
      <c r="AK229" s="143" t="s">
        <v>525</v>
      </c>
      <c r="AL229" s="72" t="s">
        <v>281</v>
      </c>
      <c r="AM229" s="155" t="s">
        <v>317</v>
      </c>
      <c r="AN229" s="155">
        <v>10</v>
      </c>
      <c r="AO229" s="155">
        <v>45</v>
      </c>
      <c r="AP229" s="155">
        <v>30</v>
      </c>
      <c r="AQ229" s="155">
        <v>90</v>
      </c>
      <c r="AR229" s="87"/>
      <c r="AS229" s="172" t="s">
        <v>317</v>
      </c>
      <c r="AT229" s="172">
        <v>1.1353315168029065E-3</v>
      </c>
      <c r="AU229" s="172">
        <v>6.8306010928961746E-3</v>
      </c>
      <c r="AV229" s="172">
        <v>3.1578947368421052E-3</v>
      </c>
      <c r="AW229" s="172">
        <v>2.6173442680160531E-3</v>
      </c>
      <c r="AY229" s="278" t="s">
        <v>5</v>
      </c>
      <c r="AZ229" s="143" t="s">
        <v>525</v>
      </c>
      <c r="BA229" s="72" t="s">
        <v>281</v>
      </c>
      <c r="BB229" s="165">
        <v>0.88888888888888884</v>
      </c>
      <c r="BC229" s="165">
        <v>0.8666666666666667</v>
      </c>
      <c r="BD229" s="165">
        <v>0.2</v>
      </c>
      <c r="BE229" s="165" t="s">
        <v>317</v>
      </c>
      <c r="BF229" s="165">
        <v>0.56097560975609762</v>
      </c>
    </row>
    <row r="230" spans="1:58" ht="18" customHeight="1" x14ac:dyDescent="0.25">
      <c r="A230" s="278" t="s">
        <v>5</v>
      </c>
      <c r="B230" s="143" t="s">
        <v>536</v>
      </c>
      <c r="C230" s="72" t="s">
        <v>282</v>
      </c>
      <c r="D230" s="155">
        <v>20</v>
      </c>
      <c r="E230" s="155">
        <v>35</v>
      </c>
      <c r="F230" s="155">
        <v>25</v>
      </c>
      <c r="G230" s="155">
        <v>15</v>
      </c>
      <c r="H230" s="155">
        <v>90</v>
      </c>
      <c r="J230" s="155">
        <v>5232</v>
      </c>
      <c r="K230" s="155">
        <v>5229</v>
      </c>
      <c r="L230" s="155">
        <v>4127</v>
      </c>
      <c r="M230" s="155">
        <v>4834</v>
      </c>
      <c r="N230" s="155">
        <v>19422</v>
      </c>
      <c r="O230" s="165">
        <v>3.8226299694189602E-3</v>
      </c>
      <c r="P230" s="165">
        <v>6.6934404283801874E-3</v>
      </c>
      <c r="Q230" s="165">
        <v>6.0576690089653501E-3</v>
      </c>
      <c r="R230" s="165">
        <v>3.1030202730657841E-3</v>
      </c>
      <c r="S230" s="165">
        <v>4.6339202965708986E-3</v>
      </c>
      <c r="U230" s="278" t="s">
        <v>5</v>
      </c>
      <c r="V230" s="143" t="s">
        <v>536</v>
      </c>
      <c r="W230" s="72" t="s">
        <v>282</v>
      </c>
      <c r="X230" s="177">
        <v>15</v>
      </c>
      <c r="Y230" s="177">
        <v>20</v>
      </c>
      <c r="Z230" s="177" t="s">
        <v>317</v>
      </c>
      <c r="AA230" s="177" t="s">
        <v>317</v>
      </c>
      <c r="AB230" s="177">
        <v>45</v>
      </c>
      <c r="AC230" s="40"/>
      <c r="AD230" s="172">
        <v>2.8669724770642203E-3</v>
      </c>
      <c r="AE230" s="172">
        <v>3.8248231019315355E-3</v>
      </c>
      <c r="AF230" s="172" t="s">
        <v>317</v>
      </c>
      <c r="AG230" s="172" t="s">
        <v>317</v>
      </c>
      <c r="AH230" s="172">
        <v>2.3169601482854493E-3</v>
      </c>
      <c r="AJ230" s="278" t="s">
        <v>5</v>
      </c>
      <c r="AK230" s="143" t="s">
        <v>536</v>
      </c>
      <c r="AL230" s="72" t="s">
        <v>282</v>
      </c>
      <c r="AM230" s="155" t="s">
        <v>317</v>
      </c>
      <c r="AN230" s="155">
        <v>10</v>
      </c>
      <c r="AO230" s="155">
        <v>20</v>
      </c>
      <c r="AP230" s="155">
        <v>10</v>
      </c>
      <c r="AQ230" s="155">
        <v>45</v>
      </c>
      <c r="AR230" s="87"/>
      <c r="AS230" s="172" t="s">
        <v>317</v>
      </c>
      <c r="AT230" s="172">
        <v>1.9124115509657677E-3</v>
      </c>
      <c r="AU230" s="172">
        <v>4.8461352071722799E-3</v>
      </c>
      <c r="AV230" s="172">
        <v>2.0686801820438559E-3</v>
      </c>
      <c r="AW230" s="172">
        <v>2.3169601482854493E-3</v>
      </c>
      <c r="AY230" s="278" t="s">
        <v>5</v>
      </c>
      <c r="AZ230" s="143" t="s">
        <v>536</v>
      </c>
      <c r="BA230" s="72" t="s">
        <v>282</v>
      </c>
      <c r="BB230" s="165">
        <v>0.75</v>
      </c>
      <c r="BC230" s="165">
        <v>0.5714285714285714</v>
      </c>
      <c r="BD230" s="165" t="s">
        <v>317</v>
      </c>
      <c r="BE230" s="165" t="s">
        <v>317</v>
      </c>
      <c r="BF230" s="165">
        <v>0.5</v>
      </c>
    </row>
    <row r="231" spans="1:58" ht="18" customHeight="1" x14ac:dyDescent="0.25">
      <c r="A231" s="278" t="s">
        <v>5</v>
      </c>
      <c r="B231" s="143" t="s">
        <v>541</v>
      </c>
      <c r="C231" s="72" t="s">
        <v>283</v>
      </c>
      <c r="D231" s="155">
        <v>50</v>
      </c>
      <c r="E231" s="155">
        <v>100</v>
      </c>
      <c r="F231" s="155">
        <v>55</v>
      </c>
      <c r="G231" s="155">
        <v>25</v>
      </c>
      <c r="H231" s="155">
        <v>230</v>
      </c>
      <c r="J231" s="155">
        <v>11608</v>
      </c>
      <c r="K231" s="155">
        <v>9796</v>
      </c>
      <c r="L231" s="155">
        <v>6841</v>
      </c>
      <c r="M231" s="155">
        <v>7661</v>
      </c>
      <c r="N231" s="155">
        <v>35906</v>
      </c>
      <c r="O231" s="165">
        <v>4.30737422467264E-3</v>
      </c>
      <c r="P231" s="165">
        <v>1.0208248264597795E-2</v>
      </c>
      <c r="Q231" s="165">
        <v>8.0397602689665261E-3</v>
      </c>
      <c r="R231" s="165">
        <v>3.2632815559326457E-3</v>
      </c>
      <c r="S231" s="165">
        <v>6.4056146605024232E-3</v>
      </c>
      <c r="U231" s="278" t="s">
        <v>5</v>
      </c>
      <c r="V231" s="143" t="s">
        <v>541</v>
      </c>
      <c r="W231" s="72" t="s">
        <v>283</v>
      </c>
      <c r="X231" s="177">
        <v>40</v>
      </c>
      <c r="Y231" s="177">
        <v>65</v>
      </c>
      <c r="Z231" s="177">
        <v>15</v>
      </c>
      <c r="AA231" s="177" t="s">
        <v>317</v>
      </c>
      <c r="AB231" s="177">
        <v>125</v>
      </c>
      <c r="AC231" s="40"/>
      <c r="AD231" s="172">
        <v>3.4458993797381117E-3</v>
      </c>
      <c r="AE231" s="172">
        <v>6.6353613719885669E-3</v>
      </c>
      <c r="AF231" s="172">
        <v>2.1926618915363251E-3</v>
      </c>
      <c r="AG231" s="172" t="s">
        <v>317</v>
      </c>
      <c r="AH231" s="172">
        <v>3.4813123154904474E-3</v>
      </c>
      <c r="AJ231" s="278" t="s">
        <v>5</v>
      </c>
      <c r="AK231" s="143" t="s">
        <v>541</v>
      </c>
      <c r="AL231" s="72" t="s">
        <v>283</v>
      </c>
      <c r="AM231" s="155">
        <v>10</v>
      </c>
      <c r="AN231" s="155">
        <v>35</v>
      </c>
      <c r="AO231" s="155">
        <v>40</v>
      </c>
      <c r="AP231" s="155">
        <v>20</v>
      </c>
      <c r="AQ231" s="155">
        <v>105</v>
      </c>
      <c r="AR231" s="87"/>
      <c r="AS231" s="172">
        <v>8.6147484493452793E-4</v>
      </c>
      <c r="AT231" s="172">
        <v>3.5728868926092282E-3</v>
      </c>
      <c r="AU231" s="172">
        <v>5.8470983774302002E-3</v>
      </c>
      <c r="AV231" s="172">
        <v>2.6106252447461167E-3</v>
      </c>
      <c r="AW231" s="172">
        <v>2.9243023450119757E-3</v>
      </c>
      <c r="AY231" s="278" t="s">
        <v>5</v>
      </c>
      <c r="AZ231" s="143" t="s">
        <v>541</v>
      </c>
      <c r="BA231" s="72" t="s">
        <v>283</v>
      </c>
      <c r="BB231" s="165">
        <v>0.8</v>
      </c>
      <c r="BC231" s="165">
        <v>0.65</v>
      </c>
      <c r="BD231" s="165">
        <v>0.27272727272727271</v>
      </c>
      <c r="BE231" s="165" t="s">
        <v>317</v>
      </c>
      <c r="BF231" s="165">
        <v>0.54347826086956519</v>
      </c>
    </row>
    <row r="232" spans="1:58" ht="18" customHeight="1" x14ac:dyDescent="0.25">
      <c r="A232" s="278" t="s">
        <v>5</v>
      </c>
      <c r="B232" s="143" t="s">
        <v>543</v>
      </c>
      <c r="C232" s="72" t="s">
        <v>284</v>
      </c>
      <c r="D232" s="155">
        <v>20</v>
      </c>
      <c r="E232" s="155">
        <v>35</v>
      </c>
      <c r="F232" s="155">
        <v>30</v>
      </c>
      <c r="G232" s="155">
        <v>20</v>
      </c>
      <c r="H232" s="155">
        <v>100</v>
      </c>
      <c r="J232" s="155">
        <v>5921</v>
      </c>
      <c r="K232" s="155">
        <v>4903</v>
      </c>
      <c r="L232" s="155">
        <v>3453</v>
      </c>
      <c r="M232" s="155">
        <v>5416</v>
      </c>
      <c r="N232" s="155">
        <v>19693</v>
      </c>
      <c r="O232" s="165">
        <v>3.3778078027360244E-3</v>
      </c>
      <c r="P232" s="165">
        <v>7.1384866408321437E-3</v>
      </c>
      <c r="Q232" s="165">
        <v>8.6880973066898355E-3</v>
      </c>
      <c r="R232" s="165">
        <v>3.692762186115214E-3</v>
      </c>
      <c r="S232" s="165">
        <v>5.0779464784441175E-3</v>
      </c>
      <c r="U232" s="278" t="s">
        <v>5</v>
      </c>
      <c r="V232" s="143" t="s">
        <v>543</v>
      </c>
      <c r="W232" s="72" t="s">
        <v>284</v>
      </c>
      <c r="X232" s="177">
        <v>15</v>
      </c>
      <c r="Y232" s="177">
        <v>25</v>
      </c>
      <c r="Z232" s="177" t="s">
        <v>317</v>
      </c>
      <c r="AA232" s="177" t="s">
        <v>317</v>
      </c>
      <c r="AB232" s="177">
        <v>50</v>
      </c>
      <c r="AC232" s="40"/>
      <c r="AD232" s="172">
        <v>2.5333558520520181E-3</v>
      </c>
      <c r="AE232" s="172">
        <v>5.0989190291658168E-3</v>
      </c>
      <c r="AF232" s="172" t="s">
        <v>317</v>
      </c>
      <c r="AG232" s="172" t="s">
        <v>317</v>
      </c>
      <c r="AH232" s="172">
        <v>2.5389732392220588E-3</v>
      </c>
      <c r="AJ232" s="278" t="s">
        <v>5</v>
      </c>
      <c r="AK232" s="143" t="s">
        <v>543</v>
      </c>
      <c r="AL232" s="72" t="s">
        <v>284</v>
      </c>
      <c r="AM232" s="155" t="s">
        <v>317</v>
      </c>
      <c r="AN232" s="155">
        <v>10</v>
      </c>
      <c r="AO232" s="155">
        <v>25</v>
      </c>
      <c r="AP232" s="155">
        <v>15</v>
      </c>
      <c r="AQ232" s="155">
        <v>55</v>
      </c>
      <c r="AR232" s="87"/>
      <c r="AS232" s="172" t="s">
        <v>317</v>
      </c>
      <c r="AT232" s="172">
        <v>2.0395676116663269E-3</v>
      </c>
      <c r="AU232" s="172">
        <v>7.2400810889081957E-3</v>
      </c>
      <c r="AV232" s="172">
        <v>2.7695716395864105E-3</v>
      </c>
      <c r="AW232" s="172">
        <v>2.7928705631442645E-3</v>
      </c>
      <c r="AY232" s="278" t="s">
        <v>5</v>
      </c>
      <c r="AZ232" s="143" t="s">
        <v>543</v>
      </c>
      <c r="BA232" s="72" t="s">
        <v>284</v>
      </c>
      <c r="BB232" s="165">
        <v>0.75</v>
      </c>
      <c r="BC232" s="165">
        <v>0.7142857142857143</v>
      </c>
      <c r="BD232" s="165" t="s">
        <v>317</v>
      </c>
      <c r="BE232" s="165" t="s">
        <v>317</v>
      </c>
      <c r="BF232" s="165">
        <v>0.5</v>
      </c>
    </row>
    <row r="233" spans="1:58" ht="18" customHeight="1" x14ac:dyDescent="0.25">
      <c r="A233" s="278" t="s">
        <v>5</v>
      </c>
      <c r="B233" s="143" t="s">
        <v>551</v>
      </c>
      <c r="C233" s="72" t="s">
        <v>285</v>
      </c>
      <c r="D233" s="155">
        <v>15</v>
      </c>
      <c r="E233" s="155">
        <v>45</v>
      </c>
      <c r="F233" s="155">
        <v>30</v>
      </c>
      <c r="G233" s="155">
        <v>15</v>
      </c>
      <c r="H233" s="155">
        <v>105</v>
      </c>
      <c r="J233" s="155">
        <v>7720</v>
      </c>
      <c r="K233" s="155">
        <v>6159</v>
      </c>
      <c r="L233" s="155">
        <v>4341</v>
      </c>
      <c r="M233" s="155">
        <v>4880</v>
      </c>
      <c r="N233" s="155">
        <v>23100</v>
      </c>
      <c r="O233" s="165">
        <v>1.9430051813471502E-3</v>
      </c>
      <c r="P233" s="165">
        <v>7.306380905991232E-3</v>
      </c>
      <c r="Q233" s="165">
        <v>6.9108500345542506E-3</v>
      </c>
      <c r="R233" s="165">
        <v>3.0737704918032786E-3</v>
      </c>
      <c r="S233" s="165">
        <v>4.5454545454545452E-3</v>
      </c>
      <c r="U233" s="278" t="s">
        <v>5</v>
      </c>
      <c r="V233" s="143" t="s">
        <v>551</v>
      </c>
      <c r="W233" s="72" t="s">
        <v>285</v>
      </c>
      <c r="X233" s="177">
        <v>15</v>
      </c>
      <c r="Y233" s="177">
        <v>40</v>
      </c>
      <c r="Z233" s="177" t="s">
        <v>317</v>
      </c>
      <c r="AA233" s="177" t="s">
        <v>317</v>
      </c>
      <c r="AB233" s="177">
        <v>65</v>
      </c>
      <c r="AC233" s="40"/>
      <c r="AD233" s="172">
        <v>1.9430051813471502E-3</v>
      </c>
      <c r="AE233" s="172">
        <v>6.4945608053255397E-3</v>
      </c>
      <c r="AF233" s="172" t="s">
        <v>317</v>
      </c>
      <c r="AG233" s="172" t="s">
        <v>317</v>
      </c>
      <c r="AH233" s="172">
        <v>2.8138528138528141E-3</v>
      </c>
      <c r="AJ233" s="278" t="s">
        <v>5</v>
      </c>
      <c r="AK233" s="143" t="s">
        <v>551</v>
      </c>
      <c r="AL233" s="72" t="s">
        <v>285</v>
      </c>
      <c r="AM233" s="155" t="s">
        <v>317</v>
      </c>
      <c r="AN233" s="155" t="s">
        <v>317</v>
      </c>
      <c r="AO233" s="155">
        <v>20</v>
      </c>
      <c r="AP233" s="155">
        <v>10</v>
      </c>
      <c r="AQ233" s="155">
        <v>40</v>
      </c>
      <c r="AR233" s="87"/>
      <c r="AS233" s="172" t="s">
        <v>317</v>
      </c>
      <c r="AT233" s="172" t="s">
        <v>317</v>
      </c>
      <c r="AU233" s="172">
        <v>4.6072333563695004E-3</v>
      </c>
      <c r="AV233" s="172">
        <v>2.0491803278688526E-3</v>
      </c>
      <c r="AW233" s="172">
        <v>1.7316017316017316E-3</v>
      </c>
      <c r="AY233" s="278" t="s">
        <v>5</v>
      </c>
      <c r="AZ233" s="143" t="s">
        <v>551</v>
      </c>
      <c r="BA233" s="72" t="s">
        <v>285</v>
      </c>
      <c r="BB233" s="165">
        <v>1</v>
      </c>
      <c r="BC233" s="165">
        <v>0.88888888888888884</v>
      </c>
      <c r="BD233" s="165" t="s">
        <v>317</v>
      </c>
      <c r="BE233" s="165" t="s">
        <v>317</v>
      </c>
      <c r="BF233" s="165">
        <v>0.61904761904761907</v>
      </c>
    </row>
    <row r="234" spans="1:58" ht="18" customHeight="1" x14ac:dyDescent="0.25">
      <c r="A234" s="278" t="s">
        <v>5</v>
      </c>
      <c r="B234" s="143" t="s">
        <v>552</v>
      </c>
      <c r="C234" s="72" t="s">
        <v>286</v>
      </c>
      <c r="D234" s="155">
        <v>25</v>
      </c>
      <c r="E234" s="155">
        <v>35</v>
      </c>
      <c r="F234" s="155">
        <v>35</v>
      </c>
      <c r="G234" s="155">
        <v>25</v>
      </c>
      <c r="H234" s="155">
        <v>120</v>
      </c>
      <c r="J234" s="155">
        <v>5984</v>
      </c>
      <c r="K234" s="155">
        <v>5630</v>
      </c>
      <c r="L234" s="155">
        <v>4398</v>
      </c>
      <c r="M234" s="155">
        <v>5033</v>
      </c>
      <c r="N234" s="155">
        <v>21045</v>
      </c>
      <c r="O234" s="165">
        <v>4.1778074866310163E-3</v>
      </c>
      <c r="P234" s="165">
        <v>6.2166962699822378E-3</v>
      </c>
      <c r="Q234" s="165">
        <v>7.9581628012733059E-3</v>
      </c>
      <c r="R234" s="165">
        <v>4.9672163719451622E-3</v>
      </c>
      <c r="S234" s="165">
        <v>5.7020669992872419E-3</v>
      </c>
      <c r="U234" s="278" t="s">
        <v>5</v>
      </c>
      <c r="V234" s="143" t="s">
        <v>552</v>
      </c>
      <c r="W234" s="72" t="s">
        <v>286</v>
      </c>
      <c r="X234" s="177">
        <v>25</v>
      </c>
      <c r="Y234" s="177">
        <v>30</v>
      </c>
      <c r="Z234" s="177" t="s">
        <v>317</v>
      </c>
      <c r="AA234" s="177" t="s">
        <v>317</v>
      </c>
      <c r="AB234" s="177">
        <v>65</v>
      </c>
      <c r="AC234" s="40"/>
      <c r="AD234" s="172">
        <v>4.1778074866310163E-3</v>
      </c>
      <c r="AE234" s="172">
        <v>5.3285968028419185E-3</v>
      </c>
      <c r="AF234" s="172" t="s">
        <v>317</v>
      </c>
      <c r="AG234" s="172" t="s">
        <v>317</v>
      </c>
      <c r="AH234" s="172">
        <v>3.0886196246139226E-3</v>
      </c>
      <c r="AJ234" s="278" t="s">
        <v>5</v>
      </c>
      <c r="AK234" s="143" t="s">
        <v>552</v>
      </c>
      <c r="AL234" s="72" t="s">
        <v>286</v>
      </c>
      <c r="AM234" s="155" t="s">
        <v>317</v>
      </c>
      <c r="AN234" s="155" t="s">
        <v>317</v>
      </c>
      <c r="AO234" s="155">
        <v>30</v>
      </c>
      <c r="AP234" s="155">
        <v>20</v>
      </c>
      <c r="AQ234" s="155">
        <v>55</v>
      </c>
      <c r="AR234" s="87"/>
      <c r="AS234" s="172" t="s">
        <v>317</v>
      </c>
      <c r="AT234" s="172" t="s">
        <v>317</v>
      </c>
      <c r="AU234" s="172">
        <v>6.8212824010914054E-3</v>
      </c>
      <c r="AV234" s="172">
        <v>3.9737730975561297E-3</v>
      </c>
      <c r="AW234" s="172">
        <v>2.6134473746733189E-3</v>
      </c>
      <c r="AY234" s="278" t="s">
        <v>5</v>
      </c>
      <c r="AZ234" s="143" t="s">
        <v>552</v>
      </c>
      <c r="BA234" s="72" t="s">
        <v>286</v>
      </c>
      <c r="BB234" s="165">
        <v>1</v>
      </c>
      <c r="BC234" s="165">
        <v>0.8571428571428571</v>
      </c>
      <c r="BD234" s="165" t="s">
        <v>317</v>
      </c>
      <c r="BE234" s="165" t="s">
        <v>317</v>
      </c>
      <c r="BF234" s="165">
        <v>0.54166666666666663</v>
      </c>
    </row>
    <row r="235" spans="1:58" ht="18" customHeight="1" x14ac:dyDescent="0.25">
      <c r="A235" s="278" t="s">
        <v>5</v>
      </c>
      <c r="B235" s="143" t="s">
        <v>554</v>
      </c>
      <c r="C235" s="72" t="s">
        <v>287</v>
      </c>
      <c r="D235" s="155">
        <v>25</v>
      </c>
      <c r="E235" s="155">
        <v>55</v>
      </c>
      <c r="F235" s="155">
        <v>20</v>
      </c>
      <c r="G235" s="155">
        <v>15</v>
      </c>
      <c r="H235" s="155">
        <v>115</v>
      </c>
      <c r="J235" s="155">
        <v>6118</v>
      </c>
      <c r="K235" s="155">
        <v>5497</v>
      </c>
      <c r="L235" s="155">
        <v>4130</v>
      </c>
      <c r="M235" s="155">
        <v>4808</v>
      </c>
      <c r="N235" s="155">
        <v>20553</v>
      </c>
      <c r="O235" s="165">
        <v>4.0863027133050019E-3</v>
      </c>
      <c r="P235" s="165">
        <v>1.0005457522284883E-2</v>
      </c>
      <c r="Q235" s="165">
        <v>4.8426150121065378E-3</v>
      </c>
      <c r="R235" s="165">
        <v>3.119800332778702E-3</v>
      </c>
      <c r="S235" s="165">
        <v>5.5952902252712497E-3</v>
      </c>
      <c r="U235" s="278" t="s">
        <v>5</v>
      </c>
      <c r="V235" s="143" t="s">
        <v>554</v>
      </c>
      <c r="W235" s="72" t="s">
        <v>287</v>
      </c>
      <c r="X235" s="177">
        <v>20</v>
      </c>
      <c r="Y235" s="177">
        <v>35</v>
      </c>
      <c r="Z235" s="177" t="s">
        <v>317</v>
      </c>
      <c r="AA235" s="177" t="s">
        <v>317</v>
      </c>
      <c r="AB235" s="177">
        <v>60</v>
      </c>
      <c r="AC235" s="40"/>
      <c r="AD235" s="172">
        <v>3.2690421706440013E-3</v>
      </c>
      <c r="AE235" s="172">
        <v>6.3671093323631068E-3</v>
      </c>
      <c r="AF235" s="172" t="s">
        <v>317</v>
      </c>
      <c r="AG235" s="172" t="s">
        <v>317</v>
      </c>
      <c r="AH235" s="172">
        <v>2.9192818566632609E-3</v>
      </c>
      <c r="AJ235" s="278" t="s">
        <v>5</v>
      </c>
      <c r="AK235" s="143" t="s">
        <v>554</v>
      </c>
      <c r="AL235" s="72" t="s">
        <v>287</v>
      </c>
      <c r="AM235" s="155" t="s">
        <v>317</v>
      </c>
      <c r="AN235" s="155">
        <v>20</v>
      </c>
      <c r="AO235" s="155">
        <v>15</v>
      </c>
      <c r="AP235" s="155">
        <v>10</v>
      </c>
      <c r="AQ235" s="155">
        <v>55</v>
      </c>
      <c r="AR235" s="87"/>
      <c r="AS235" s="172" t="s">
        <v>317</v>
      </c>
      <c r="AT235" s="172">
        <v>3.6383481899217754E-3</v>
      </c>
      <c r="AU235" s="172">
        <v>3.6319612590799033E-3</v>
      </c>
      <c r="AV235" s="172">
        <v>2.0798668885191347E-3</v>
      </c>
      <c r="AW235" s="172">
        <v>2.6760083686079893E-3</v>
      </c>
      <c r="AY235" s="278" t="s">
        <v>5</v>
      </c>
      <c r="AZ235" s="143" t="s">
        <v>554</v>
      </c>
      <c r="BA235" s="72" t="s">
        <v>287</v>
      </c>
      <c r="BB235" s="165">
        <v>0.8</v>
      </c>
      <c r="BC235" s="165">
        <v>0.63636363636363635</v>
      </c>
      <c r="BD235" s="165" t="s">
        <v>317</v>
      </c>
      <c r="BE235" s="165" t="s">
        <v>317</v>
      </c>
      <c r="BF235" s="165">
        <v>0.52173913043478259</v>
      </c>
    </row>
    <row r="236" spans="1:58" ht="18" customHeight="1" x14ac:dyDescent="0.25">
      <c r="A236" s="278" t="s">
        <v>5</v>
      </c>
      <c r="B236" s="143" t="s">
        <v>560</v>
      </c>
      <c r="C236" s="72" t="s">
        <v>288</v>
      </c>
      <c r="D236" s="155">
        <v>35</v>
      </c>
      <c r="E236" s="155">
        <v>60</v>
      </c>
      <c r="F236" s="155">
        <v>45</v>
      </c>
      <c r="G236" s="155">
        <v>20</v>
      </c>
      <c r="H236" s="155">
        <v>160</v>
      </c>
      <c r="J236" s="155">
        <v>8649</v>
      </c>
      <c r="K236" s="155">
        <v>8304</v>
      </c>
      <c r="L236" s="155">
        <v>6295</v>
      </c>
      <c r="M236" s="155">
        <v>7998</v>
      </c>
      <c r="N236" s="155">
        <v>31246</v>
      </c>
      <c r="O236" s="165">
        <v>4.0467106023817784E-3</v>
      </c>
      <c r="P236" s="165">
        <v>7.2254335260115606E-3</v>
      </c>
      <c r="Q236" s="165">
        <v>7.1485305798252583E-3</v>
      </c>
      <c r="R236" s="165">
        <v>2.5006251562890722E-3</v>
      </c>
      <c r="S236" s="165">
        <v>5.1206554438968186E-3</v>
      </c>
      <c r="U236" s="278" t="s">
        <v>5</v>
      </c>
      <c r="V236" s="143" t="s">
        <v>560</v>
      </c>
      <c r="W236" s="72" t="s">
        <v>288</v>
      </c>
      <c r="X236" s="177">
        <v>35</v>
      </c>
      <c r="Y236" s="177">
        <v>55</v>
      </c>
      <c r="Z236" s="177">
        <v>15</v>
      </c>
      <c r="AA236" s="177" t="s">
        <v>317</v>
      </c>
      <c r="AB236" s="177">
        <v>105</v>
      </c>
      <c r="AC236" s="40"/>
      <c r="AD236" s="172">
        <v>4.0467106023817784E-3</v>
      </c>
      <c r="AE236" s="172">
        <v>6.6233140655105969E-3</v>
      </c>
      <c r="AF236" s="172">
        <v>2.3828435266084196E-3</v>
      </c>
      <c r="AG236" s="172" t="s">
        <v>317</v>
      </c>
      <c r="AH236" s="172">
        <v>3.3604301350572872E-3</v>
      </c>
      <c r="AJ236" s="278" t="s">
        <v>5</v>
      </c>
      <c r="AK236" s="143" t="s">
        <v>560</v>
      </c>
      <c r="AL236" s="72" t="s">
        <v>288</v>
      </c>
      <c r="AM236" s="155" t="s">
        <v>317</v>
      </c>
      <c r="AN236" s="155" t="s">
        <v>317</v>
      </c>
      <c r="AO236" s="155">
        <v>30</v>
      </c>
      <c r="AP236" s="155">
        <v>15</v>
      </c>
      <c r="AQ236" s="155">
        <v>55</v>
      </c>
      <c r="AR236" s="87"/>
      <c r="AS236" s="172" t="s">
        <v>317</v>
      </c>
      <c r="AT236" s="172" t="s">
        <v>317</v>
      </c>
      <c r="AU236" s="172">
        <v>4.7656870532168391E-3</v>
      </c>
      <c r="AV236" s="172">
        <v>1.8754688672168042E-3</v>
      </c>
      <c r="AW236" s="172">
        <v>1.7602253088395315E-3</v>
      </c>
      <c r="AY236" s="278" t="s">
        <v>5</v>
      </c>
      <c r="AZ236" s="143" t="s">
        <v>560</v>
      </c>
      <c r="BA236" s="72" t="s">
        <v>288</v>
      </c>
      <c r="BB236" s="165">
        <v>1</v>
      </c>
      <c r="BC236" s="165">
        <v>0.91666666666666663</v>
      </c>
      <c r="BD236" s="165">
        <v>0.33333333333333331</v>
      </c>
      <c r="BE236" s="165" t="s">
        <v>317</v>
      </c>
      <c r="BF236" s="165">
        <v>0.65625</v>
      </c>
    </row>
    <row r="237" spans="1:58" ht="18" customHeight="1" x14ac:dyDescent="0.25">
      <c r="A237" s="278" t="s">
        <v>5</v>
      </c>
      <c r="B237" s="143" t="s">
        <v>566</v>
      </c>
      <c r="C237" s="72" t="s">
        <v>289</v>
      </c>
      <c r="D237" s="155">
        <v>45</v>
      </c>
      <c r="E237" s="155">
        <v>70</v>
      </c>
      <c r="F237" s="155">
        <v>50</v>
      </c>
      <c r="G237" s="155">
        <v>30</v>
      </c>
      <c r="H237" s="155">
        <v>195</v>
      </c>
      <c r="J237" s="155">
        <v>8380</v>
      </c>
      <c r="K237" s="155">
        <v>7231</v>
      </c>
      <c r="L237" s="155">
        <v>4841</v>
      </c>
      <c r="M237" s="155">
        <v>5147</v>
      </c>
      <c r="N237" s="155">
        <v>25599</v>
      </c>
      <c r="O237" s="165">
        <v>5.3699284009546535E-3</v>
      </c>
      <c r="P237" s="165">
        <v>9.6805421103581795E-3</v>
      </c>
      <c r="Q237" s="165">
        <v>1.032844453625284E-2</v>
      </c>
      <c r="R237" s="165">
        <v>5.8286380415776178E-3</v>
      </c>
      <c r="S237" s="165">
        <v>7.6174850580100787E-3</v>
      </c>
      <c r="U237" s="278" t="s">
        <v>5</v>
      </c>
      <c r="V237" s="143" t="s">
        <v>566</v>
      </c>
      <c r="W237" s="72" t="s">
        <v>289</v>
      </c>
      <c r="X237" s="177">
        <v>40</v>
      </c>
      <c r="Y237" s="177">
        <v>55</v>
      </c>
      <c r="Z237" s="177">
        <v>10</v>
      </c>
      <c r="AA237" s="177" t="s">
        <v>317</v>
      </c>
      <c r="AB237" s="177">
        <v>110</v>
      </c>
      <c r="AC237" s="40"/>
      <c r="AD237" s="172">
        <v>4.7732696897374704E-3</v>
      </c>
      <c r="AE237" s="172">
        <v>7.6061402295671413E-3</v>
      </c>
      <c r="AF237" s="172">
        <v>2.0656889072505681E-3</v>
      </c>
      <c r="AG237" s="172" t="s">
        <v>317</v>
      </c>
      <c r="AH237" s="172">
        <v>4.2970428532364546E-3</v>
      </c>
      <c r="AJ237" s="278" t="s">
        <v>5</v>
      </c>
      <c r="AK237" s="143" t="s">
        <v>566</v>
      </c>
      <c r="AL237" s="72" t="s">
        <v>289</v>
      </c>
      <c r="AM237" s="155" t="s">
        <v>317</v>
      </c>
      <c r="AN237" s="155">
        <v>15</v>
      </c>
      <c r="AO237" s="155">
        <v>40</v>
      </c>
      <c r="AP237" s="155">
        <v>20</v>
      </c>
      <c r="AQ237" s="155">
        <v>85</v>
      </c>
      <c r="AR237" s="87"/>
      <c r="AS237" s="172" t="s">
        <v>317</v>
      </c>
      <c r="AT237" s="172">
        <v>2.0744018807910387E-3</v>
      </c>
      <c r="AU237" s="172">
        <v>8.2627556290022722E-3</v>
      </c>
      <c r="AV237" s="172">
        <v>3.8857586943850785E-3</v>
      </c>
      <c r="AW237" s="172">
        <v>3.3204422047736241E-3</v>
      </c>
      <c r="AY237" s="278" t="s">
        <v>5</v>
      </c>
      <c r="AZ237" s="143" t="s">
        <v>566</v>
      </c>
      <c r="BA237" s="72" t="s">
        <v>289</v>
      </c>
      <c r="BB237" s="165">
        <v>0.88888888888888884</v>
      </c>
      <c r="BC237" s="165">
        <v>0.7857142857142857</v>
      </c>
      <c r="BD237" s="165">
        <v>0.2</v>
      </c>
      <c r="BE237" s="165" t="s">
        <v>317</v>
      </c>
      <c r="BF237" s="165">
        <v>0.5641025641025641</v>
      </c>
    </row>
    <row r="238" spans="1:58" ht="18" customHeight="1" x14ac:dyDescent="0.25">
      <c r="A238" s="278" t="s">
        <v>5</v>
      </c>
      <c r="B238" s="143" t="s">
        <v>503</v>
      </c>
      <c r="C238" s="72" t="s">
        <v>290</v>
      </c>
      <c r="D238" s="155">
        <v>10</v>
      </c>
      <c r="E238" s="155">
        <v>10</v>
      </c>
      <c r="F238" s="155">
        <v>15</v>
      </c>
      <c r="G238" s="155">
        <v>10</v>
      </c>
      <c r="H238" s="155">
        <v>45</v>
      </c>
      <c r="J238" s="155">
        <v>4537</v>
      </c>
      <c r="K238" s="155">
        <v>3779</v>
      </c>
      <c r="L238" s="155">
        <v>2636</v>
      </c>
      <c r="M238" s="155">
        <v>3217</v>
      </c>
      <c r="N238" s="155">
        <v>14169</v>
      </c>
      <c r="O238" s="165">
        <v>2.2040996253030638E-3</v>
      </c>
      <c r="P238" s="165">
        <v>2.6462026991267533E-3</v>
      </c>
      <c r="Q238" s="165">
        <v>5.6904400606980271E-3</v>
      </c>
      <c r="R238" s="165">
        <v>3.1084861672365559E-3</v>
      </c>
      <c r="S238" s="165">
        <v>3.1759474910014822E-3</v>
      </c>
      <c r="U238" s="278" t="s">
        <v>5</v>
      </c>
      <c r="V238" s="143" t="s">
        <v>503</v>
      </c>
      <c r="W238" s="72" t="s">
        <v>290</v>
      </c>
      <c r="X238" s="177">
        <v>10</v>
      </c>
      <c r="Y238" s="177">
        <v>10</v>
      </c>
      <c r="Z238" s="177" t="s">
        <v>317</v>
      </c>
      <c r="AA238" s="177" t="s">
        <v>317</v>
      </c>
      <c r="AB238" s="177">
        <v>25</v>
      </c>
      <c r="AC238" s="40"/>
      <c r="AD238" s="172">
        <v>2.2040996253030638E-3</v>
      </c>
      <c r="AE238" s="172">
        <v>2.6462026991267533E-3</v>
      </c>
      <c r="AF238" s="172" t="s">
        <v>317</v>
      </c>
      <c r="AG238" s="172" t="s">
        <v>317</v>
      </c>
      <c r="AH238" s="172">
        <v>1.7644152727786012E-3</v>
      </c>
      <c r="AJ238" s="278" t="s">
        <v>5</v>
      </c>
      <c r="AK238" s="143" t="s">
        <v>503</v>
      </c>
      <c r="AL238" s="72" t="s">
        <v>290</v>
      </c>
      <c r="AM238" s="155" t="s">
        <v>317</v>
      </c>
      <c r="AN238" s="155" t="s">
        <v>317</v>
      </c>
      <c r="AO238" s="155">
        <v>10</v>
      </c>
      <c r="AP238" s="155">
        <v>10</v>
      </c>
      <c r="AQ238" s="155">
        <v>20</v>
      </c>
      <c r="AR238" s="87"/>
      <c r="AS238" s="172" t="s">
        <v>317</v>
      </c>
      <c r="AT238" s="172" t="s">
        <v>317</v>
      </c>
      <c r="AU238" s="172">
        <v>3.7936267071320183E-3</v>
      </c>
      <c r="AV238" s="172">
        <v>3.1084861672365559E-3</v>
      </c>
      <c r="AW238" s="172">
        <v>1.411532218222881E-3</v>
      </c>
      <c r="AY238" s="278" t="s">
        <v>5</v>
      </c>
      <c r="AZ238" s="143" t="s">
        <v>503</v>
      </c>
      <c r="BA238" s="72" t="s">
        <v>290</v>
      </c>
      <c r="BB238" s="165">
        <v>1</v>
      </c>
      <c r="BC238" s="165">
        <v>1</v>
      </c>
      <c r="BD238" s="165" t="s">
        <v>317</v>
      </c>
      <c r="BE238" s="165" t="s">
        <v>317</v>
      </c>
      <c r="BF238" s="165">
        <v>0.55555555555555558</v>
      </c>
    </row>
    <row r="239" spans="1:58" ht="18" customHeight="1" x14ac:dyDescent="0.25">
      <c r="A239" s="278" t="s">
        <v>5</v>
      </c>
      <c r="B239" s="143" t="s">
        <v>504</v>
      </c>
      <c r="C239" s="72" t="s">
        <v>291</v>
      </c>
      <c r="D239" s="155" t="s">
        <v>317</v>
      </c>
      <c r="E239" s="155">
        <v>20</v>
      </c>
      <c r="F239" s="155">
        <v>20</v>
      </c>
      <c r="G239" s="155">
        <v>30</v>
      </c>
      <c r="H239" s="155">
        <v>75</v>
      </c>
      <c r="J239" s="155">
        <v>9625</v>
      </c>
      <c r="K239" s="155">
        <v>8323</v>
      </c>
      <c r="L239" s="155">
        <v>5993</v>
      </c>
      <c r="M239" s="155">
        <v>7325</v>
      </c>
      <c r="N239" s="155">
        <v>31266</v>
      </c>
      <c r="O239" s="165" t="s">
        <v>317</v>
      </c>
      <c r="P239" s="165">
        <v>2.4029796948215787E-3</v>
      </c>
      <c r="Q239" s="165">
        <v>3.3372267645586516E-3</v>
      </c>
      <c r="R239" s="165">
        <v>4.0955631399317407E-3</v>
      </c>
      <c r="S239" s="165">
        <v>2.3987718288236422E-3</v>
      </c>
      <c r="U239" s="278" t="s">
        <v>5</v>
      </c>
      <c r="V239" s="143" t="s">
        <v>504</v>
      </c>
      <c r="W239" s="72" t="s">
        <v>291</v>
      </c>
      <c r="X239" s="177" t="s">
        <v>317</v>
      </c>
      <c r="Y239" s="177">
        <v>10</v>
      </c>
      <c r="Z239" s="177" t="s">
        <v>317</v>
      </c>
      <c r="AA239" s="177" t="s">
        <v>317</v>
      </c>
      <c r="AB239" s="177">
        <v>20</v>
      </c>
      <c r="AC239" s="40"/>
      <c r="AD239" s="172" t="s">
        <v>317</v>
      </c>
      <c r="AE239" s="172">
        <v>1.2014898474107894E-3</v>
      </c>
      <c r="AF239" s="172" t="s">
        <v>317</v>
      </c>
      <c r="AG239" s="172" t="s">
        <v>317</v>
      </c>
      <c r="AH239" s="172">
        <v>6.3967248768630463E-4</v>
      </c>
      <c r="AJ239" s="278" t="s">
        <v>5</v>
      </c>
      <c r="AK239" s="143" t="s">
        <v>504</v>
      </c>
      <c r="AL239" s="72" t="s">
        <v>291</v>
      </c>
      <c r="AM239" s="155" t="s">
        <v>317</v>
      </c>
      <c r="AN239" s="155">
        <v>10</v>
      </c>
      <c r="AO239" s="155">
        <v>20</v>
      </c>
      <c r="AP239" s="155">
        <v>25</v>
      </c>
      <c r="AQ239" s="155">
        <v>55</v>
      </c>
      <c r="AR239" s="87"/>
      <c r="AS239" s="172" t="s">
        <v>317</v>
      </c>
      <c r="AT239" s="172">
        <v>1.2014898474107894E-3</v>
      </c>
      <c r="AU239" s="172">
        <v>3.3372267645586516E-3</v>
      </c>
      <c r="AV239" s="172">
        <v>3.4129692832764505E-3</v>
      </c>
      <c r="AW239" s="172">
        <v>1.7590993411373376E-3</v>
      </c>
      <c r="AY239" s="278" t="s">
        <v>5</v>
      </c>
      <c r="AZ239" s="143" t="s">
        <v>504</v>
      </c>
      <c r="BA239" s="72" t="s">
        <v>291</v>
      </c>
      <c r="BB239" s="165" t="s">
        <v>317</v>
      </c>
      <c r="BC239" s="165">
        <v>0.5</v>
      </c>
      <c r="BD239" s="165" t="s">
        <v>317</v>
      </c>
      <c r="BE239" s="165" t="s">
        <v>317</v>
      </c>
      <c r="BF239" s="165">
        <v>0.26666666666666666</v>
      </c>
    </row>
    <row r="240" spans="1:58" ht="18" customHeight="1" x14ac:dyDescent="0.25">
      <c r="A240" s="278" t="s">
        <v>5</v>
      </c>
      <c r="B240" s="143" t="s">
        <v>512</v>
      </c>
      <c r="C240" s="72" t="s">
        <v>292</v>
      </c>
      <c r="D240" s="155">
        <v>10</v>
      </c>
      <c r="E240" s="155">
        <v>10</v>
      </c>
      <c r="F240" s="155">
        <v>15</v>
      </c>
      <c r="G240" s="155">
        <v>25</v>
      </c>
      <c r="H240" s="155">
        <v>65</v>
      </c>
      <c r="J240" s="155">
        <v>7183</v>
      </c>
      <c r="K240" s="155">
        <v>6555</v>
      </c>
      <c r="L240" s="155">
        <v>4914</v>
      </c>
      <c r="M240" s="155">
        <v>6301</v>
      </c>
      <c r="N240" s="155">
        <v>24953</v>
      </c>
      <c r="O240" s="165">
        <v>1.3921759710427398E-3</v>
      </c>
      <c r="P240" s="165">
        <v>1.5255530129672007E-3</v>
      </c>
      <c r="Q240" s="165">
        <v>3.0525030525030525E-3</v>
      </c>
      <c r="R240" s="165">
        <v>3.9676241866370421E-3</v>
      </c>
      <c r="S240" s="165">
        <v>2.6048972067486877E-3</v>
      </c>
      <c r="U240" s="278" t="s">
        <v>5</v>
      </c>
      <c r="V240" s="143" t="s">
        <v>512</v>
      </c>
      <c r="W240" s="72" t="s">
        <v>292</v>
      </c>
      <c r="X240" s="177" t="s">
        <v>317</v>
      </c>
      <c r="Y240" s="177">
        <v>10</v>
      </c>
      <c r="Z240" s="177" t="s">
        <v>317</v>
      </c>
      <c r="AA240" s="177" t="s">
        <v>317</v>
      </c>
      <c r="AB240" s="177">
        <v>20</v>
      </c>
      <c r="AC240" s="40"/>
      <c r="AD240" s="172" t="s">
        <v>317</v>
      </c>
      <c r="AE240" s="172">
        <v>1.5255530129672007E-3</v>
      </c>
      <c r="AF240" s="172" t="s">
        <v>317</v>
      </c>
      <c r="AG240" s="172" t="s">
        <v>317</v>
      </c>
      <c r="AH240" s="172">
        <v>8.0150683284575005E-4</v>
      </c>
      <c r="AJ240" s="278" t="s">
        <v>5</v>
      </c>
      <c r="AK240" s="143" t="s">
        <v>512</v>
      </c>
      <c r="AL240" s="72" t="s">
        <v>292</v>
      </c>
      <c r="AM240" s="155" t="s">
        <v>317</v>
      </c>
      <c r="AN240" s="155" t="s">
        <v>317</v>
      </c>
      <c r="AO240" s="155">
        <v>15</v>
      </c>
      <c r="AP240" s="155">
        <v>20</v>
      </c>
      <c r="AQ240" s="155">
        <v>45</v>
      </c>
      <c r="AR240" s="87"/>
      <c r="AS240" s="172" t="s">
        <v>317</v>
      </c>
      <c r="AT240" s="172" t="s">
        <v>317</v>
      </c>
      <c r="AU240" s="172">
        <v>3.0525030525030525E-3</v>
      </c>
      <c r="AV240" s="172">
        <v>3.1740993493096334E-3</v>
      </c>
      <c r="AW240" s="172">
        <v>1.8033903739029375E-3</v>
      </c>
      <c r="AY240" s="278" t="s">
        <v>5</v>
      </c>
      <c r="AZ240" s="143" t="s">
        <v>512</v>
      </c>
      <c r="BA240" s="72" t="s">
        <v>292</v>
      </c>
      <c r="BB240" s="165" t="s">
        <v>317</v>
      </c>
      <c r="BC240" s="165">
        <v>1</v>
      </c>
      <c r="BD240" s="165" t="s">
        <v>317</v>
      </c>
      <c r="BE240" s="165" t="s">
        <v>317</v>
      </c>
      <c r="BF240" s="165">
        <v>0.30769230769230771</v>
      </c>
    </row>
    <row r="241" spans="1:58" ht="18" customHeight="1" x14ac:dyDescent="0.25">
      <c r="A241" s="278" t="s">
        <v>5</v>
      </c>
      <c r="B241" s="143" t="s">
        <v>514</v>
      </c>
      <c r="C241" s="72" t="s">
        <v>293</v>
      </c>
      <c r="D241" s="155">
        <v>20</v>
      </c>
      <c r="E241" s="155">
        <v>20</v>
      </c>
      <c r="F241" s="155">
        <v>20</v>
      </c>
      <c r="G241" s="155">
        <v>25</v>
      </c>
      <c r="H241" s="155">
        <v>85</v>
      </c>
      <c r="J241" s="155">
        <v>9863</v>
      </c>
      <c r="K241" s="155">
        <v>7993</v>
      </c>
      <c r="L241" s="155">
        <v>5329</v>
      </c>
      <c r="M241" s="155">
        <v>5946</v>
      </c>
      <c r="N241" s="155">
        <v>29131</v>
      </c>
      <c r="O241" s="165">
        <v>2.0277805941397143E-3</v>
      </c>
      <c r="P241" s="165">
        <v>2.5021894157387712E-3</v>
      </c>
      <c r="Q241" s="165">
        <v>3.7530493525989865E-3</v>
      </c>
      <c r="R241" s="165">
        <v>4.204507231752439E-3</v>
      </c>
      <c r="S241" s="165">
        <v>2.9178538326868285E-3</v>
      </c>
      <c r="U241" s="278" t="s">
        <v>5</v>
      </c>
      <c r="V241" s="143" t="s">
        <v>514</v>
      </c>
      <c r="W241" s="72" t="s">
        <v>293</v>
      </c>
      <c r="X241" s="177">
        <v>15</v>
      </c>
      <c r="Y241" s="177">
        <v>15</v>
      </c>
      <c r="Z241" s="177" t="s">
        <v>317</v>
      </c>
      <c r="AA241" s="177" t="s">
        <v>317</v>
      </c>
      <c r="AB241" s="177">
        <v>35</v>
      </c>
      <c r="AC241" s="40"/>
      <c r="AD241" s="172">
        <v>1.5208354456047856E-3</v>
      </c>
      <c r="AE241" s="172">
        <v>1.8766420618040785E-3</v>
      </c>
      <c r="AF241" s="172" t="s">
        <v>317</v>
      </c>
      <c r="AG241" s="172" t="s">
        <v>317</v>
      </c>
      <c r="AH241" s="172">
        <v>1.2014692252239883E-3</v>
      </c>
      <c r="AJ241" s="278" t="s">
        <v>5</v>
      </c>
      <c r="AK241" s="143" t="s">
        <v>514</v>
      </c>
      <c r="AL241" s="72" t="s">
        <v>293</v>
      </c>
      <c r="AM241" s="155" t="s">
        <v>317</v>
      </c>
      <c r="AN241" s="155">
        <v>10</v>
      </c>
      <c r="AO241" s="155">
        <v>20</v>
      </c>
      <c r="AP241" s="155">
        <v>20</v>
      </c>
      <c r="AQ241" s="155">
        <v>50</v>
      </c>
      <c r="AR241" s="87"/>
      <c r="AS241" s="172" t="s">
        <v>317</v>
      </c>
      <c r="AT241" s="172">
        <v>1.2510947078693856E-3</v>
      </c>
      <c r="AU241" s="172">
        <v>3.7530493525989865E-3</v>
      </c>
      <c r="AV241" s="172">
        <v>3.3636057854019509E-3</v>
      </c>
      <c r="AW241" s="172">
        <v>1.7163846074628403E-3</v>
      </c>
      <c r="AY241" s="278" t="s">
        <v>5</v>
      </c>
      <c r="AZ241" s="143" t="s">
        <v>514</v>
      </c>
      <c r="BA241" s="72" t="s">
        <v>293</v>
      </c>
      <c r="BB241" s="165">
        <v>0.75</v>
      </c>
      <c r="BC241" s="165">
        <v>0.75</v>
      </c>
      <c r="BD241" s="165" t="s">
        <v>317</v>
      </c>
      <c r="BE241" s="165" t="s">
        <v>317</v>
      </c>
      <c r="BF241" s="165">
        <v>0.41176470588235292</v>
      </c>
    </row>
    <row r="242" spans="1:58" ht="18" customHeight="1" x14ac:dyDescent="0.25">
      <c r="A242" s="278" t="s">
        <v>5</v>
      </c>
      <c r="B242" s="143" t="s">
        <v>529</v>
      </c>
      <c r="C242" s="72" t="s">
        <v>294</v>
      </c>
      <c r="D242" s="155" t="s">
        <v>317</v>
      </c>
      <c r="E242" s="155">
        <v>15</v>
      </c>
      <c r="F242" s="155">
        <v>25</v>
      </c>
      <c r="G242" s="155">
        <v>25</v>
      </c>
      <c r="H242" s="155">
        <v>70</v>
      </c>
      <c r="J242" s="155">
        <v>8792</v>
      </c>
      <c r="K242" s="155">
        <v>8371</v>
      </c>
      <c r="L242" s="155">
        <v>6690</v>
      </c>
      <c r="M242" s="155">
        <v>7761</v>
      </c>
      <c r="N242" s="155">
        <v>31614</v>
      </c>
      <c r="O242" s="165" t="s">
        <v>317</v>
      </c>
      <c r="P242" s="165">
        <v>1.7919006092462072E-3</v>
      </c>
      <c r="Q242" s="165">
        <v>3.7369207772795215E-3</v>
      </c>
      <c r="R242" s="165">
        <v>3.2212343770132716E-3</v>
      </c>
      <c r="S242" s="165">
        <v>2.214208894793446E-3</v>
      </c>
      <c r="U242" s="278" t="s">
        <v>5</v>
      </c>
      <c r="V242" s="143" t="s">
        <v>529</v>
      </c>
      <c r="W242" s="72" t="s">
        <v>294</v>
      </c>
      <c r="X242" s="177" t="s">
        <v>317</v>
      </c>
      <c r="Y242" s="177" t="s">
        <v>317</v>
      </c>
      <c r="Z242" s="177" t="s">
        <v>317</v>
      </c>
      <c r="AA242" s="177" t="s">
        <v>317</v>
      </c>
      <c r="AB242" s="177">
        <v>10</v>
      </c>
      <c r="AC242" s="40"/>
      <c r="AD242" s="172" t="s">
        <v>317</v>
      </c>
      <c r="AE242" s="172" t="s">
        <v>317</v>
      </c>
      <c r="AF242" s="172" t="s">
        <v>317</v>
      </c>
      <c r="AG242" s="172" t="s">
        <v>317</v>
      </c>
      <c r="AH242" s="172">
        <v>3.1631555639906371E-4</v>
      </c>
      <c r="AJ242" s="278" t="s">
        <v>5</v>
      </c>
      <c r="AK242" s="143" t="s">
        <v>529</v>
      </c>
      <c r="AL242" s="72" t="s">
        <v>294</v>
      </c>
      <c r="AM242" s="155" t="s">
        <v>317</v>
      </c>
      <c r="AN242" s="155" t="s">
        <v>317</v>
      </c>
      <c r="AO242" s="155">
        <v>25</v>
      </c>
      <c r="AP242" s="155">
        <v>25</v>
      </c>
      <c r="AQ242" s="155">
        <v>60</v>
      </c>
      <c r="AR242" s="87"/>
      <c r="AS242" s="172" t="s">
        <v>317</v>
      </c>
      <c r="AT242" s="172" t="s">
        <v>317</v>
      </c>
      <c r="AU242" s="172">
        <v>3.7369207772795215E-3</v>
      </c>
      <c r="AV242" s="172">
        <v>3.2212343770132716E-3</v>
      </c>
      <c r="AW242" s="172">
        <v>1.8978933383943823E-3</v>
      </c>
      <c r="AY242" s="278" t="s">
        <v>5</v>
      </c>
      <c r="AZ242" s="143" t="s">
        <v>529</v>
      </c>
      <c r="BA242" s="72" t="s">
        <v>294</v>
      </c>
      <c r="BB242" s="165" t="s">
        <v>317</v>
      </c>
      <c r="BC242" s="165" t="s">
        <v>317</v>
      </c>
      <c r="BD242" s="165" t="s">
        <v>317</v>
      </c>
      <c r="BE242" s="165" t="s">
        <v>317</v>
      </c>
      <c r="BF242" s="165">
        <v>0.14285714285714285</v>
      </c>
    </row>
    <row r="243" spans="1:58" ht="18" customHeight="1" x14ac:dyDescent="0.25">
      <c r="A243" s="278" t="s">
        <v>5</v>
      </c>
      <c r="B243" s="143" t="s">
        <v>534</v>
      </c>
      <c r="C243" s="72" t="s">
        <v>295</v>
      </c>
      <c r="D243" s="155">
        <v>20</v>
      </c>
      <c r="E243" s="155">
        <v>40</v>
      </c>
      <c r="F243" s="155">
        <v>45</v>
      </c>
      <c r="G243" s="155">
        <v>25</v>
      </c>
      <c r="H243" s="155">
        <v>125</v>
      </c>
      <c r="J243" s="155">
        <v>10517</v>
      </c>
      <c r="K243" s="155">
        <v>9735</v>
      </c>
      <c r="L243" s="155">
        <v>7150</v>
      </c>
      <c r="M243" s="155">
        <v>8088</v>
      </c>
      <c r="N243" s="155">
        <v>35490</v>
      </c>
      <c r="O243" s="165">
        <v>1.9016829894456593E-3</v>
      </c>
      <c r="P243" s="165">
        <v>4.1088854648176684E-3</v>
      </c>
      <c r="Q243" s="165">
        <v>6.2937062937062941E-3</v>
      </c>
      <c r="R243" s="165">
        <v>3.0909990108803167E-3</v>
      </c>
      <c r="S243" s="165">
        <v>3.5221189067342912E-3</v>
      </c>
      <c r="U243" s="278" t="s">
        <v>5</v>
      </c>
      <c r="V243" s="143" t="s">
        <v>534</v>
      </c>
      <c r="W243" s="72" t="s">
        <v>295</v>
      </c>
      <c r="X243" s="177">
        <v>15</v>
      </c>
      <c r="Y243" s="177">
        <v>25</v>
      </c>
      <c r="Z243" s="177" t="s">
        <v>317</v>
      </c>
      <c r="AA243" s="177" t="s">
        <v>317</v>
      </c>
      <c r="AB243" s="177">
        <v>45</v>
      </c>
      <c r="AC243" s="40"/>
      <c r="AD243" s="172">
        <v>1.4262622420842446E-3</v>
      </c>
      <c r="AE243" s="172">
        <v>2.5680534155110425E-3</v>
      </c>
      <c r="AF243" s="172" t="s">
        <v>317</v>
      </c>
      <c r="AG243" s="172" t="s">
        <v>317</v>
      </c>
      <c r="AH243" s="172">
        <v>1.2679628064243449E-3</v>
      </c>
      <c r="AJ243" s="278" t="s">
        <v>5</v>
      </c>
      <c r="AK243" s="143" t="s">
        <v>534</v>
      </c>
      <c r="AL243" s="72" t="s">
        <v>295</v>
      </c>
      <c r="AM243" s="155" t="s">
        <v>317</v>
      </c>
      <c r="AN243" s="155">
        <v>15</v>
      </c>
      <c r="AO243" s="155">
        <v>40</v>
      </c>
      <c r="AP243" s="155">
        <v>20</v>
      </c>
      <c r="AQ243" s="155">
        <v>80</v>
      </c>
      <c r="AR243" s="87"/>
      <c r="AS243" s="172" t="s">
        <v>317</v>
      </c>
      <c r="AT243" s="172">
        <v>1.5408320493066256E-3</v>
      </c>
      <c r="AU243" s="172">
        <v>5.5944055944055944E-3</v>
      </c>
      <c r="AV243" s="172">
        <v>2.472799208704253E-3</v>
      </c>
      <c r="AW243" s="172">
        <v>2.2541561003099463E-3</v>
      </c>
      <c r="AY243" s="278" t="s">
        <v>5</v>
      </c>
      <c r="AZ243" s="143" t="s">
        <v>534</v>
      </c>
      <c r="BA243" s="72" t="s">
        <v>295</v>
      </c>
      <c r="BB243" s="165">
        <v>0.75</v>
      </c>
      <c r="BC243" s="165">
        <v>0.625</v>
      </c>
      <c r="BD243" s="165" t="s">
        <v>317</v>
      </c>
      <c r="BE243" s="165" t="s">
        <v>317</v>
      </c>
      <c r="BF243" s="165">
        <v>0.36</v>
      </c>
    </row>
    <row r="244" spans="1:58" ht="18" customHeight="1" x14ac:dyDescent="0.25">
      <c r="A244" s="278" t="s">
        <v>5</v>
      </c>
      <c r="B244" s="143" t="s">
        <v>568</v>
      </c>
      <c r="C244" s="72" t="s">
        <v>296</v>
      </c>
      <c r="D244" s="155" t="s">
        <v>317</v>
      </c>
      <c r="E244" s="155">
        <v>15</v>
      </c>
      <c r="F244" s="155">
        <v>15</v>
      </c>
      <c r="G244" s="155">
        <v>15</v>
      </c>
      <c r="H244" s="155">
        <v>50</v>
      </c>
      <c r="J244" s="155">
        <v>7216</v>
      </c>
      <c r="K244" s="155">
        <v>6499</v>
      </c>
      <c r="L244" s="155">
        <v>4552</v>
      </c>
      <c r="M244" s="155">
        <v>5500</v>
      </c>
      <c r="N244" s="155">
        <v>23767</v>
      </c>
      <c r="O244" s="165" t="s">
        <v>317</v>
      </c>
      <c r="P244" s="165">
        <v>2.3080473919064471E-3</v>
      </c>
      <c r="Q244" s="165">
        <v>3.2952548330404219E-3</v>
      </c>
      <c r="R244" s="165">
        <v>2.7272727272727275E-3</v>
      </c>
      <c r="S244" s="165">
        <v>2.1037573105566541E-3</v>
      </c>
      <c r="U244" s="278" t="s">
        <v>5</v>
      </c>
      <c r="V244" s="143" t="s">
        <v>568</v>
      </c>
      <c r="W244" s="72" t="s">
        <v>296</v>
      </c>
      <c r="X244" s="177" t="s">
        <v>317</v>
      </c>
      <c r="Y244" s="177" t="s">
        <v>317</v>
      </c>
      <c r="Z244" s="177" t="s">
        <v>317</v>
      </c>
      <c r="AA244" s="177" t="s">
        <v>317</v>
      </c>
      <c r="AB244" s="177">
        <v>20</v>
      </c>
      <c r="AC244" s="40"/>
      <c r="AD244" s="172" t="s">
        <v>317</v>
      </c>
      <c r="AE244" s="172" t="s">
        <v>317</v>
      </c>
      <c r="AF244" s="172" t="s">
        <v>317</v>
      </c>
      <c r="AG244" s="172" t="s">
        <v>317</v>
      </c>
      <c r="AH244" s="172">
        <v>8.4150292422266167E-4</v>
      </c>
      <c r="AJ244" s="278" t="s">
        <v>5</v>
      </c>
      <c r="AK244" s="143" t="s">
        <v>568</v>
      </c>
      <c r="AL244" s="72" t="s">
        <v>296</v>
      </c>
      <c r="AM244" s="155" t="s">
        <v>317</v>
      </c>
      <c r="AN244" s="155" t="s">
        <v>317</v>
      </c>
      <c r="AO244" s="155">
        <v>10</v>
      </c>
      <c r="AP244" s="155">
        <v>15</v>
      </c>
      <c r="AQ244" s="155">
        <v>35</v>
      </c>
      <c r="AR244" s="87"/>
      <c r="AS244" s="172" t="s">
        <v>317</v>
      </c>
      <c r="AT244" s="172" t="s">
        <v>317</v>
      </c>
      <c r="AU244" s="172">
        <v>2.1968365553602814E-3</v>
      </c>
      <c r="AV244" s="172">
        <v>2.7272727272727275E-3</v>
      </c>
      <c r="AW244" s="172">
        <v>1.4726301173896578E-3</v>
      </c>
      <c r="AY244" s="278" t="s">
        <v>5</v>
      </c>
      <c r="AZ244" s="143" t="s">
        <v>568</v>
      </c>
      <c r="BA244" s="72" t="s">
        <v>296</v>
      </c>
      <c r="BB244" s="165" t="s">
        <v>317</v>
      </c>
      <c r="BC244" s="165" t="s">
        <v>317</v>
      </c>
      <c r="BD244" s="165" t="s">
        <v>317</v>
      </c>
      <c r="BE244" s="165" t="s">
        <v>317</v>
      </c>
      <c r="BF244" s="165">
        <v>0.4</v>
      </c>
    </row>
    <row r="245" spans="1:58" ht="8.25" customHeight="1" x14ac:dyDescent="0.25">
      <c r="A245" s="31"/>
      <c r="B245" s="73"/>
      <c r="C245" s="31"/>
      <c r="D245" s="158"/>
      <c r="E245" s="158"/>
      <c r="F245" s="158"/>
      <c r="G245" s="158"/>
      <c r="H245" s="179"/>
      <c r="J245" s="158"/>
      <c r="K245" s="158"/>
      <c r="L245" s="158"/>
      <c r="M245" s="158"/>
      <c r="N245" s="159"/>
      <c r="O245" s="170"/>
      <c r="P245" s="170"/>
      <c r="Q245" s="170"/>
      <c r="R245" s="170"/>
      <c r="S245" s="171"/>
      <c r="U245" s="31"/>
      <c r="V245" s="73"/>
      <c r="W245" s="31"/>
      <c r="X245" s="166"/>
      <c r="Y245" s="166"/>
      <c r="Z245" s="166"/>
      <c r="AA245" s="166"/>
      <c r="AB245" s="178"/>
      <c r="AC245" s="24"/>
      <c r="AD245" s="174"/>
      <c r="AE245" s="174"/>
      <c r="AF245" s="174"/>
      <c r="AG245" s="174"/>
      <c r="AH245" s="174"/>
      <c r="AJ245" s="31"/>
      <c r="AK245" s="73"/>
      <c r="AL245" s="31"/>
      <c r="AM245" s="158"/>
      <c r="AN245" s="158"/>
      <c r="AO245" s="158"/>
      <c r="AP245" s="158"/>
      <c r="AQ245" s="159"/>
      <c r="AR245" s="88"/>
      <c r="AS245" s="174"/>
      <c r="AT245" s="174"/>
      <c r="AU245" s="174"/>
      <c r="AV245" s="174"/>
      <c r="AW245" s="174"/>
      <c r="AY245" s="31"/>
      <c r="AZ245" s="73"/>
      <c r="BA245" s="31"/>
      <c r="BB245" s="158"/>
      <c r="BC245" s="158"/>
      <c r="BD245" s="184"/>
      <c r="BE245" s="177"/>
      <c r="BF245" s="185"/>
    </row>
    <row r="246" spans="1:58" ht="18" customHeight="1" x14ac:dyDescent="0.25">
      <c r="A246" s="278" t="s">
        <v>6</v>
      </c>
      <c r="B246" s="143" t="s">
        <v>570</v>
      </c>
      <c r="C246" s="72" t="s">
        <v>74</v>
      </c>
      <c r="D246" s="155">
        <v>50</v>
      </c>
      <c r="E246" s="155">
        <v>105</v>
      </c>
      <c r="F246" s="155">
        <v>30</v>
      </c>
      <c r="G246" s="155">
        <v>25</v>
      </c>
      <c r="H246" s="155">
        <v>210</v>
      </c>
      <c r="J246" s="155">
        <v>11600</v>
      </c>
      <c r="K246" s="155">
        <v>10314</v>
      </c>
      <c r="L246" s="155">
        <v>7700</v>
      </c>
      <c r="M246" s="155">
        <v>13319</v>
      </c>
      <c r="N246" s="155">
        <v>42933</v>
      </c>
      <c r="O246" s="165">
        <v>4.3103448275862068E-3</v>
      </c>
      <c r="P246" s="165">
        <v>1.0180337405468295E-2</v>
      </c>
      <c r="Q246" s="165">
        <v>3.8961038961038961E-3</v>
      </c>
      <c r="R246" s="165">
        <v>1.8770177941286883E-3</v>
      </c>
      <c r="S246" s="165">
        <v>4.891342324086367E-3</v>
      </c>
      <c r="U246" s="278" t="s">
        <v>6</v>
      </c>
      <c r="V246" s="143" t="s">
        <v>570</v>
      </c>
      <c r="W246" s="72" t="s">
        <v>74</v>
      </c>
      <c r="X246" s="177">
        <v>45</v>
      </c>
      <c r="Y246" s="177">
        <v>90</v>
      </c>
      <c r="Z246" s="177">
        <v>10</v>
      </c>
      <c r="AA246" s="177">
        <v>10</v>
      </c>
      <c r="AB246" s="177">
        <v>155</v>
      </c>
      <c r="AC246" s="40"/>
      <c r="AD246" s="172">
        <v>3.8793103448275862E-3</v>
      </c>
      <c r="AE246" s="172">
        <v>8.7260034904013961E-3</v>
      </c>
      <c r="AF246" s="172">
        <v>1.2987012987012987E-3</v>
      </c>
      <c r="AG246" s="172">
        <v>7.508071176514753E-4</v>
      </c>
      <c r="AH246" s="172">
        <v>3.6102764773018425E-3</v>
      </c>
      <c r="AJ246" s="278" t="s">
        <v>6</v>
      </c>
      <c r="AK246" s="143" t="s">
        <v>570</v>
      </c>
      <c r="AL246" s="72" t="s">
        <v>74</v>
      </c>
      <c r="AM246" s="155" t="s">
        <v>317</v>
      </c>
      <c r="AN246" s="155">
        <v>15</v>
      </c>
      <c r="AO246" s="155">
        <v>20</v>
      </c>
      <c r="AP246" s="155">
        <v>15</v>
      </c>
      <c r="AQ246" s="155">
        <v>55</v>
      </c>
      <c r="AR246" s="87"/>
      <c r="AS246" s="172" t="s">
        <v>317</v>
      </c>
      <c r="AT246" s="172">
        <v>1.4543339150668994E-3</v>
      </c>
      <c r="AU246" s="172">
        <v>2.5974025974025974E-3</v>
      </c>
      <c r="AV246" s="172">
        <v>1.1262106764772131E-3</v>
      </c>
      <c r="AW246" s="172">
        <v>1.2810658467845247E-3</v>
      </c>
      <c r="AY246" s="278" t="s">
        <v>6</v>
      </c>
      <c r="AZ246" s="143" t="s">
        <v>570</v>
      </c>
      <c r="BA246" s="72" t="s">
        <v>74</v>
      </c>
      <c r="BB246" s="165">
        <v>0.9</v>
      </c>
      <c r="BC246" s="165">
        <v>0.8571428571428571</v>
      </c>
      <c r="BD246" s="165">
        <v>0.33333333333333331</v>
      </c>
      <c r="BE246" s="165">
        <v>0.4</v>
      </c>
      <c r="BF246" s="165">
        <v>0.73809523809523814</v>
      </c>
    </row>
    <row r="247" spans="1:58" ht="18" customHeight="1" x14ac:dyDescent="0.25">
      <c r="A247" s="278" t="s">
        <v>6</v>
      </c>
      <c r="B247" s="143" t="s">
        <v>571</v>
      </c>
      <c r="C247" s="72" t="s">
        <v>297</v>
      </c>
      <c r="D247" s="155">
        <v>305</v>
      </c>
      <c r="E247" s="155">
        <v>380</v>
      </c>
      <c r="F247" s="155">
        <v>100</v>
      </c>
      <c r="G247" s="155">
        <v>90</v>
      </c>
      <c r="H247" s="155">
        <v>870</v>
      </c>
      <c r="J247" s="155">
        <v>35913</v>
      </c>
      <c r="K247" s="155">
        <v>27194</v>
      </c>
      <c r="L247" s="155">
        <v>18173</v>
      </c>
      <c r="M247" s="155">
        <v>26423</v>
      </c>
      <c r="N247" s="155">
        <v>107703</v>
      </c>
      <c r="O247" s="165">
        <v>8.4927463592570935E-3</v>
      </c>
      <c r="P247" s="165">
        <v>1.3973670662646171E-2</v>
      </c>
      <c r="Q247" s="165">
        <v>5.5026687943652668E-3</v>
      </c>
      <c r="R247" s="165">
        <v>3.406123453052265E-3</v>
      </c>
      <c r="S247" s="165">
        <v>8.077769421464584E-3</v>
      </c>
      <c r="U247" s="278" t="s">
        <v>6</v>
      </c>
      <c r="V247" s="143" t="s">
        <v>571</v>
      </c>
      <c r="W247" s="72" t="s">
        <v>297</v>
      </c>
      <c r="X247" s="177">
        <v>270</v>
      </c>
      <c r="Y247" s="177">
        <v>345</v>
      </c>
      <c r="Z247" s="177">
        <v>55</v>
      </c>
      <c r="AA247" s="177">
        <v>25</v>
      </c>
      <c r="AB247" s="177">
        <v>700</v>
      </c>
      <c r="AC247" s="40"/>
      <c r="AD247" s="172">
        <v>7.5181689081948045E-3</v>
      </c>
      <c r="AE247" s="172">
        <v>1.2686622048981393E-2</v>
      </c>
      <c r="AF247" s="172">
        <v>3.0264678369008968E-3</v>
      </c>
      <c r="AG247" s="172">
        <v>9.4614540362562914E-4</v>
      </c>
      <c r="AH247" s="172">
        <v>6.4993547069255265E-3</v>
      </c>
      <c r="AJ247" s="278" t="s">
        <v>6</v>
      </c>
      <c r="AK247" s="143" t="s">
        <v>571</v>
      </c>
      <c r="AL247" s="72" t="s">
        <v>297</v>
      </c>
      <c r="AM247" s="155">
        <v>30</v>
      </c>
      <c r="AN247" s="155">
        <v>30</v>
      </c>
      <c r="AO247" s="155">
        <v>40</v>
      </c>
      <c r="AP247" s="155">
        <v>65</v>
      </c>
      <c r="AQ247" s="155">
        <v>170</v>
      </c>
      <c r="AR247" s="87"/>
      <c r="AS247" s="172">
        <v>8.3535210091053376E-4</v>
      </c>
      <c r="AT247" s="172">
        <v>1.1031845259983819E-3</v>
      </c>
      <c r="AU247" s="172">
        <v>2.201067517746107E-3</v>
      </c>
      <c r="AV247" s="172">
        <v>2.4599780494266358E-3</v>
      </c>
      <c r="AW247" s="172">
        <v>1.5784147145390564E-3</v>
      </c>
      <c r="AY247" s="278" t="s">
        <v>6</v>
      </c>
      <c r="AZ247" s="143" t="s">
        <v>571</v>
      </c>
      <c r="BA247" s="72" t="s">
        <v>297</v>
      </c>
      <c r="BB247" s="165">
        <v>0.88524590163934425</v>
      </c>
      <c r="BC247" s="165">
        <v>0.90789473684210531</v>
      </c>
      <c r="BD247" s="165">
        <v>0.55000000000000004</v>
      </c>
      <c r="BE247" s="165">
        <v>0.27777777777777779</v>
      </c>
      <c r="BF247" s="165">
        <v>0.8045977011494253</v>
      </c>
    </row>
    <row r="248" spans="1:58" ht="18" customHeight="1" x14ac:dyDescent="0.25">
      <c r="A248" s="278" t="s">
        <v>6</v>
      </c>
      <c r="B248" s="143" t="s">
        <v>582</v>
      </c>
      <c r="C248" s="72" t="s">
        <v>75</v>
      </c>
      <c r="D248" s="155">
        <v>65</v>
      </c>
      <c r="E248" s="155">
        <v>165</v>
      </c>
      <c r="F248" s="155">
        <v>50</v>
      </c>
      <c r="G248" s="155">
        <v>45</v>
      </c>
      <c r="H248" s="155">
        <v>325</v>
      </c>
      <c r="J248" s="155">
        <v>14333</v>
      </c>
      <c r="K248" s="155">
        <v>12676</v>
      </c>
      <c r="L248" s="155">
        <v>9318</v>
      </c>
      <c r="M248" s="155">
        <v>10955</v>
      </c>
      <c r="N248" s="155">
        <v>47282</v>
      </c>
      <c r="O248" s="165">
        <v>4.5349891857950188E-3</v>
      </c>
      <c r="P248" s="165">
        <v>1.3016724518775639E-2</v>
      </c>
      <c r="Q248" s="165">
        <v>5.3659583601631256E-3</v>
      </c>
      <c r="R248" s="165">
        <v>4.1077133728890918E-3</v>
      </c>
      <c r="S248" s="165">
        <v>6.873651706780593E-3</v>
      </c>
      <c r="U248" s="278" t="s">
        <v>6</v>
      </c>
      <c r="V248" s="143" t="s">
        <v>582</v>
      </c>
      <c r="W248" s="72" t="s">
        <v>75</v>
      </c>
      <c r="X248" s="177">
        <v>60</v>
      </c>
      <c r="Y248" s="177">
        <v>155</v>
      </c>
      <c r="Z248" s="177">
        <v>15</v>
      </c>
      <c r="AA248" s="177">
        <v>10</v>
      </c>
      <c r="AB248" s="177">
        <v>240</v>
      </c>
      <c r="AC248" s="40"/>
      <c r="AD248" s="172">
        <v>4.1861438638107866E-3</v>
      </c>
      <c r="AE248" s="172">
        <v>1.2227832123698327E-2</v>
      </c>
      <c r="AF248" s="172">
        <v>1.6097875080489374E-3</v>
      </c>
      <c r="AG248" s="172">
        <v>9.1282519397535371E-4</v>
      </c>
      <c r="AH248" s="172">
        <v>5.0759274142379764E-3</v>
      </c>
      <c r="AJ248" s="278" t="s">
        <v>6</v>
      </c>
      <c r="AK248" s="143" t="s">
        <v>582</v>
      </c>
      <c r="AL248" s="72" t="s">
        <v>75</v>
      </c>
      <c r="AM248" s="155" t="s">
        <v>317</v>
      </c>
      <c r="AN248" s="155">
        <v>10</v>
      </c>
      <c r="AO248" s="155">
        <v>30</v>
      </c>
      <c r="AP248" s="155">
        <v>35</v>
      </c>
      <c r="AQ248" s="155">
        <v>85</v>
      </c>
      <c r="AR248" s="87"/>
      <c r="AS248" s="172" t="s">
        <v>317</v>
      </c>
      <c r="AT248" s="172">
        <v>7.8889239507731149E-4</v>
      </c>
      <c r="AU248" s="172">
        <v>3.2195750160978749E-3</v>
      </c>
      <c r="AV248" s="172">
        <v>3.1948881789137379E-3</v>
      </c>
      <c r="AW248" s="172">
        <v>1.7977242925426165E-3</v>
      </c>
      <c r="AY248" s="278" t="s">
        <v>6</v>
      </c>
      <c r="AZ248" s="143" t="s">
        <v>582</v>
      </c>
      <c r="BA248" s="72" t="s">
        <v>75</v>
      </c>
      <c r="BB248" s="165">
        <v>0.92307692307692313</v>
      </c>
      <c r="BC248" s="165">
        <v>0.93939393939393945</v>
      </c>
      <c r="BD248" s="165">
        <v>0.3</v>
      </c>
      <c r="BE248" s="165">
        <v>0.22222222222222221</v>
      </c>
      <c r="BF248" s="165">
        <v>0.7384615384615385</v>
      </c>
    </row>
    <row r="249" spans="1:58" ht="18" customHeight="1" x14ac:dyDescent="0.25">
      <c r="A249" s="278" t="s">
        <v>6</v>
      </c>
      <c r="B249" s="143" t="s">
        <v>585</v>
      </c>
      <c r="C249" s="72" t="s">
        <v>73</v>
      </c>
      <c r="D249" s="155">
        <v>120</v>
      </c>
      <c r="E249" s="155">
        <v>185</v>
      </c>
      <c r="F249" s="155">
        <v>70</v>
      </c>
      <c r="G249" s="155">
        <v>60</v>
      </c>
      <c r="H249" s="155">
        <v>435</v>
      </c>
      <c r="J249" s="155">
        <v>19725</v>
      </c>
      <c r="K249" s="155">
        <v>17221</v>
      </c>
      <c r="L249" s="155">
        <v>12303</v>
      </c>
      <c r="M249" s="155">
        <v>15577</v>
      </c>
      <c r="N249" s="155">
        <v>64826</v>
      </c>
      <c r="O249" s="165">
        <v>6.0836501901140681E-3</v>
      </c>
      <c r="P249" s="165">
        <v>1.0742697868881018E-2</v>
      </c>
      <c r="Q249" s="165">
        <v>5.6896691863773064E-3</v>
      </c>
      <c r="R249" s="165">
        <v>3.8518328304551581E-3</v>
      </c>
      <c r="S249" s="165">
        <v>6.7102705704501281E-3</v>
      </c>
      <c r="U249" s="278" t="s">
        <v>6</v>
      </c>
      <c r="V249" s="143" t="s">
        <v>585</v>
      </c>
      <c r="W249" s="72" t="s">
        <v>73</v>
      </c>
      <c r="X249" s="177">
        <v>110</v>
      </c>
      <c r="Y249" s="177">
        <v>170</v>
      </c>
      <c r="Z249" s="177">
        <v>40</v>
      </c>
      <c r="AA249" s="177">
        <v>15</v>
      </c>
      <c r="AB249" s="177">
        <v>335</v>
      </c>
      <c r="AC249" s="40"/>
      <c r="AD249" s="172">
        <v>5.5766793409378962E-3</v>
      </c>
      <c r="AE249" s="172">
        <v>9.8716683119447184E-3</v>
      </c>
      <c r="AF249" s="172">
        <v>3.2512395350727465E-3</v>
      </c>
      <c r="AG249" s="172">
        <v>9.6295820761378953E-4</v>
      </c>
      <c r="AH249" s="172">
        <v>5.1676796347144664E-3</v>
      </c>
      <c r="AJ249" s="278" t="s">
        <v>6</v>
      </c>
      <c r="AK249" s="143" t="s">
        <v>585</v>
      </c>
      <c r="AL249" s="72" t="s">
        <v>73</v>
      </c>
      <c r="AM249" s="155">
        <v>10</v>
      </c>
      <c r="AN249" s="155">
        <v>15</v>
      </c>
      <c r="AO249" s="155">
        <v>30</v>
      </c>
      <c r="AP249" s="155">
        <v>45</v>
      </c>
      <c r="AQ249" s="155">
        <v>100</v>
      </c>
      <c r="AR249" s="87"/>
      <c r="AS249" s="172">
        <v>5.0697084917617234E-4</v>
      </c>
      <c r="AT249" s="172">
        <v>8.7102955693629867E-4</v>
      </c>
      <c r="AU249" s="172">
        <v>2.43842965130456E-3</v>
      </c>
      <c r="AV249" s="172">
        <v>2.8888746228413688E-3</v>
      </c>
      <c r="AW249" s="172">
        <v>1.5425909357356616E-3</v>
      </c>
      <c r="AY249" s="278" t="s">
        <v>6</v>
      </c>
      <c r="AZ249" s="143" t="s">
        <v>585</v>
      </c>
      <c r="BA249" s="72" t="s">
        <v>73</v>
      </c>
      <c r="BB249" s="165">
        <v>0.91666666666666663</v>
      </c>
      <c r="BC249" s="165">
        <v>0.91891891891891897</v>
      </c>
      <c r="BD249" s="165">
        <v>0.5714285714285714</v>
      </c>
      <c r="BE249" s="165">
        <v>0.25</v>
      </c>
      <c r="BF249" s="165">
        <v>0.77011494252873558</v>
      </c>
    </row>
    <row r="250" spans="1:58" ht="18" customHeight="1" x14ac:dyDescent="0.25">
      <c r="A250" s="278" t="s">
        <v>6</v>
      </c>
      <c r="B250" s="143" t="s">
        <v>583</v>
      </c>
      <c r="C250" s="72" t="s">
        <v>299</v>
      </c>
      <c r="D250" s="155">
        <v>10</v>
      </c>
      <c r="E250" s="155">
        <v>35</v>
      </c>
      <c r="F250" s="155">
        <v>40</v>
      </c>
      <c r="G250" s="155">
        <v>35</v>
      </c>
      <c r="H250" s="155">
        <v>120</v>
      </c>
      <c r="J250" s="155">
        <v>18705</v>
      </c>
      <c r="K250" s="155">
        <v>15257</v>
      </c>
      <c r="L250" s="155">
        <v>10629</v>
      </c>
      <c r="M250" s="155">
        <v>15815</v>
      </c>
      <c r="N250" s="155">
        <v>60406</v>
      </c>
      <c r="O250" s="165">
        <v>5.3461641272387062E-4</v>
      </c>
      <c r="P250" s="165">
        <v>2.2940289703087106E-3</v>
      </c>
      <c r="Q250" s="165">
        <v>3.7632891146862357E-3</v>
      </c>
      <c r="R250" s="165">
        <v>2.2130888397091371E-3</v>
      </c>
      <c r="S250" s="165">
        <v>1.9865576267258218E-3</v>
      </c>
      <c r="U250" s="278" t="s">
        <v>6</v>
      </c>
      <c r="V250" s="143" t="s">
        <v>583</v>
      </c>
      <c r="W250" s="72" t="s">
        <v>299</v>
      </c>
      <c r="X250" s="177">
        <v>10</v>
      </c>
      <c r="Y250" s="177">
        <v>15</v>
      </c>
      <c r="Z250" s="177">
        <v>10</v>
      </c>
      <c r="AA250" s="177">
        <v>10</v>
      </c>
      <c r="AB250" s="177">
        <v>45</v>
      </c>
      <c r="AC250" s="40"/>
      <c r="AD250" s="172">
        <v>5.3461641272387062E-4</v>
      </c>
      <c r="AE250" s="172">
        <v>9.8315527298944755E-4</v>
      </c>
      <c r="AF250" s="172">
        <v>9.4082227867155893E-4</v>
      </c>
      <c r="AG250" s="172">
        <v>6.3231109705975345E-4</v>
      </c>
      <c r="AH250" s="172">
        <v>7.4495911002218321E-4</v>
      </c>
      <c r="AJ250" s="278" t="s">
        <v>6</v>
      </c>
      <c r="AK250" s="143" t="s">
        <v>583</v>
      </c>
      <c r="AL250" s="72" t="s">
        <v>299</v>
      </c>
      <c r="AM250" s="155" t="s">
        <v>317</v>
      </c>
      <c r="AN250" s="155">
        <v>20</v>
      </c>
      <c r="AO250" s="155">
        <v>30</v>
      </c>
      <c r="AP250" s="155">
        <v>25</v>
      </c>
      <c r="AQ250" s="155">
        <v>75</v>
      </c>
      <c r="AR250" s="87"/>
      <c r="AS250" s="172" t="s">
        <v>317</v>
      </c>
      <c r="AT250" s="172">
        <v>1.3108736973192633E-3</v>
      </c>
      <c r="AU250" s="172">
        <v>2.8224668360146768E-3</v>
      </c>
      <c r="AV250" s="172">
        <v>1.5807777426493834E-3</v>
      </c>
      <c r="AW250" s="172">
        <v>1.2415985167036387E-3</v>
      </c>
      <c r="AY250" s="278" t="s">
        <v>6</v>
      </c>
      <c r="AZ250" s="143" t="s">
        <v>583</v>
      </c>
      <c r="BA250" s="72" t="s">
        <v>299</v>
      </c>
      <c r="BB250" s="165">
        <v>1</v>
      </c>
      <c r="BC250" s="165">
        <v>0.42857142857142855</v>
      </c>
      <c r="BD250" s="165">
        <v>0.25</v>
      </c>
      <c r="BE250" s="165">
        <v>0.2857142857142857</v>
      </c>
      <c r="BF250" s="165">
        <v>0.375</v>
      </c>
    </row>
    <row r="251" spans="1:58" ht="18" customHeight="1" x14ac:dyDescent="0.25">
      <c r="A251" s="278" t="s">
        <v>6</v>
      </c>
      <c r="B251" s="143" t="s">
        <v>592</v>
      </c>
      <c r="C251" s="72" t="s">
        <v>77</v>
      </c>
      <c r="D251" s="155">
        <v>55</v>
      </c>
      <c r="E251" s="155">
        <v>125</v>
      </c>
      <c r="F251" s="155">
        <v>60</v>
      </c>
      <c r="G251" s="155">
        <v>45</v>
      </c>
      <c r="H251" s="155">
        <v>280</v>
      </c>
      <c r="J251" s="155">
        <v>8738</v>
      </c>
      <c r="K251" s="155">
        <v>7187</v>
      </c>
      <c r="L251" s="155">
        <v>5430</v>
      </c>
      <c r="M251" s="155">
        <v>6785</v>
      </c>
      <c r="N251" s="155">
        <v>28140</v>
      </c>
      <c r="O251" s="165">
        <v>6.2943465323872742E-3</v>
      </c>
      <c r="P251" s="165">
        <v>1.7392514261861693E-2</v>
      </c>
      <c r="Q251" s="165">
        <v>1.1049723756906077E-2</v>
      </c>
      <c r="R251" s="165">
        <v>6.6322770817980837E-3</v>
      </c>
      <c r="S251" s="165">
        <v>9.9502487562189053E-3</v>
      </c>
      <c r="U251" s="278" t="s">
        <v>6</v>
      </c>
      <c r="V251" s="143" t="s">
        <v>592</v>
      </c>
      <c r="W251" s="72" t="s">
        <v>77</v>
      </c>
      <c r="X251" s="177">
        <v>50</v>
      </c>
      <c r="Y251" s="177">
        <v>115</v>
      </c>
      <c r="Z251" s="177">
        <v>35</v>
      </c>
      <c r="AA251" s="177">
        <v>15</v>
      </c>
      <c r="AB251" s="177">
        <v>220</v>
      </c>
      <c r="AC251" s="40"/>
      <c r="AD251" s="172">
        <v>5.7221332112611578E-3</v>
      </c>
      <c r="AE251" s="172">
        <v>1.600111312091276E-2</v>
      </c>
      <c r="AF251" s="172">
        <v>6.4456721915285451E-3</v>
      </c>
      <c r="AG251" s="172">
        <v>2.2107590272660281E-3</v>
      </c>
      <c r="AH251" s="172">
        <v>7.818052594171997E-3</v>
      </c>
      <c r="AJ251" s="278" t="s">
        <v>6</v>
      </c>
      <c r="AK251" s="143" t="s">
        <v>592</v>
      </c>
      <c r="AL251" s="72" t="s">
        <v>77</v>
      </c>
      <c r="AM251" s="155" t="s">
        <v>317</v>
      </c>
      <c r="AN251" s="155" t="s">
        <v>317</v>
      </c>
      <c r="AO251" s="155">
        <v>20</v>
      </c>
      <c r="AP251" s="155">
        <v>30</v>
      </c>
      <c r="AQ251" s="155">
        <v>60</v>
      </c>
      <c r="AR251" s="87"/>
      <c r="AS251" s="172" t="s">
        <v>317</v>
      </c>
      <c r="AT251" s="172" t="s">
        <v>317</v>
      </c>
      <c r="AU251" s="172">
        <v>3.6832412523020259E-3</v>
      </c>
      <c r="AV251" s="172">
        <v>4.4215180545320561E-3</v>
      </c>
      <c r="AW251" s="172">
        <v>2.1321961620469083E-3</v>
      </c>
      <c r="AY251" s="278" t="s">
        <v>6</v>
      </c>
      <c r="AZ251" s="143" t="s">
        <v>592</v>
      </c>
      <c r="BA251" s="72" t="s">
        <v>77</v>
      </c>
      <c r="BB251" s="165">
        <v>0.90909090909090906</v>
      </c>
      <c r="BC251" s="165">
        <v>0.92</v>
      </c>
      <c r="BD251" s="165">
        <v>0.58333333333333337</v>
      </c>
      <c r="BE251" s="165">
        <v>0.33333333333333331</v>
      </c>
      <c r="BF251" s="165">
        <v>0.7857142857142857</v>
      </c>
    </row>
    <row r="252" spans="1:58" ht="18" customHeight="1" x14ac:dyDescent="0.25">
      <c r="A252" s="278" t="s">
        <v>6</v>
      </c>
      <c r="B252" s="143" t="s">
        <v>589</v>
      </c>
      <c r="C252" s="72" t="s">
        <v>72</v>
      </c>
      <c r="D252" s="155">
        <v>95</v>
      </c>
      <c r="E252" s="155">
        <v>215</v>
      </c>
      <c r="F252" s="155">
        <v>55</v>
      </c>
      <c r="G252" s="155">
        <v>55</v>
      </c>
      <c r="H252" s="155">
        <v>420</v>
      </c>
      <c r="J252" s="155">
        <v>18018</v>
      </c>
      <c r="K252" s="155">
        <v>14497</v>
      </c>
      <c r="L252" s="155">
        <v>10102</v>
      </c>
      <c r="M252" s="155">
        <v>12058</v>
      </c>
      <c r="N252" s="155">
        <v>54675</v>
      </c>
      <c r="O252" s="165">
        <v>5.2725052725052729E-3</v>
      </c>
      <c r="P252" s="165">
        <v>1.4830654618196869E-2</v>
      </c>
      <c r="Q252" s="165">
        <v>5.4444664422886556E-3</v>
      </c>
      <c r="R252" s="165">
        <v>4.561287112290595E-3</v>
      </c>
      <c r="S252" s="165">
        <v>7.6817558299039782E-3</v>
      </c>
      <c r="U252" s="278" t="s">
        <v>6</v>
      </c>
      <c r="V252" s="143" t="s">
        <v>589</v>
      </c>
      <c r="W252" s="72" t="s">
        <v>72</v>
      </c>
      <c r="X252" s="177">
        <v>95</v>
      </c>
      <c r="Y252" s="177">
        <v>205</v>
      </c>
      <c r="Z252" s="177">
        <v>30</v>
      </c>
      <c r="AA252" s="177">
        <v>25</v>
      </c>
      <c r="AB252" s="177">
        <v>350</v>
      </c>
      <c r="AC252" s="40"/>
      <c r="AD252" s="172">
        <v>5.2725052725052729E-3</v>
      </c>
      <c r="AE252" s="172">
        <v>1.4140856728978409E-2</v>
      </c>
      <c r="AF252" s="172">
        <v>2.9697089685210851E-3</v>
      </c>
      <c r="AG252" s="172">
        <v>2.0733123237684525E-3</v>
      </c>
      <c r="AH252" s="172">
        <v>6.4014631915866481E-3</v>
      </c>
      <c r="AJ252" s="278" t="s">
        <v>6</v>
      </c>
      <c r="AK252" s="143" t="s">
        <v>589</v>
      </c>
      <c r="AL252" s="72" t="s">
        <v>72</v>
      </c>
      <c r="AM252" s="155" t="s">
        <v>317</v>
      </c>
      <c r="AN252" s="155">
        <v>15</v>
      </c>
      <c r="AO252" s="155">
        <v>25</v>
      </c>
      <c r="AP252" s="155">
        <v>30</v>
      </c>
      <c r="AQ252" s="155">
        <v>70</v>
      </c>
      <c r="AR252" s="87"/>
      <c r="AS252" s="172" t="s">
        <v>317</v>
      </c>
      <c r="AT252" s="172">
        <v>1.0346968338276884E-3</v>
      </c>
      <c r="AU252" s="172">
        <v>2.4747574737675709E-3</v>
      </c>
      <c r="AV252" s="172">
        <v>2.487974788522143E-3</v>
      </c>
      <c r="AW252" s="172">
        <v>1.2802926383173297E-3</v>
      </c>
      <c r="AY252" s="278" t="s">
        <v>6</v>
      </c>
      <c r="AZ252" s="143" t="s">
        <v>589</v>
      </c>
      <c r="BA252" s="72" t="s">
        <v>72</v>
      </c>
      <c r="BB252" s="165">
        <v>1</v>
      </c>
      <c r="BC252" s="165">
        <v>0.95348837209302328</v>
      </c>
      <c r="BD252" s="165">
        <v>0.54545454545454541</v>
      </c>
      <c r="BE252" s="165">
        <v>0.45454545454545453</v>
      </c>
      <c r="BF252" s="165">
        <v>0.83333333333333337</v>
      </c>
    </row>
    <row r="253" spans="1:58" ht="18" customHeight="1" x14ac:dyDescent="0.25">
      <c r="A253" s="278" t="s">
        <v>6</v>
      </c>
      <c r="B253" s="143" t="s">
        <v>573</v>
      </c>
      <c r="C253" s="72" t="s">
        <v>720</v>
      </c>
      <c r="D253" s="155">
        <v>15</v>
      </c>
      <c r="E253" s="155">
        <v>90</v>
      </c>
      <c r="F253" s="155">
        <v>130</v>
      </c>
      <c r="G253" s="155">
        <v>175</v>
      </c>
      <c r="H253" s="155">
        <v>410</v>
      </c>
      <c r="J253" s="155">
        <v>35245</v>
      </c>
      <c r="K253" s="155">
        <v>30819</v>
      </c>
      <c r="L253" s="155">
        <v>23263</v>
      </c>
      <c r="M253" s="155">
        <v>30628</v>
      </c>
      <c r="N253" s="155">
        <v>119955</v>
      </c>
      <c r="O253" s="165">
        <v>4.2559228259327563E-4</v>
      </c>
      <c r="P253" s="165">
        <v>2.9202764528375351E-3</v>
      </c>
      <c r="Q253" s="165">
        <v>5.5882732235739158E-3</v>
      </c>
      <c r="R253" s="165">
        <v>5.7137260023507903E-3</v>
      </c>
      <c r="S253" s="165">
        <v>3.4179483973156601E-3</v>
      </c>
      <c r="U253" s="278" t="s">
        <v>6</v>
      </c>
      <c r="V253" s="143" t="s">
        <v>573</v>
      </c>
      <c r="W253" s="72" t="s">
        <v>720</v>
      </c>
      <c r="X253" s="177">
        <v>10</v>
      </c>
      <c r="Y253" s="177">
        <v>35</v>
      </c>
      <c r="Z253" s="177">
        <v>25</v>
      </c>
      <c r="AA253" s="177">
        <v>40</v>
      </c>
      <c r="AB253" s="177">
        <v>110</v>
      </c>
      <c r="AC253" s="40"/>
      <c r="AD253" s="172">
        <v>2.8372818839551709E-4</v>
      </c>
      <c r="AE253" s="172">
        <v>1.1356630649923748E-3</v>
      </c>
      <c r="AF253" s="172">
        <v>1.0746679276103684E-3</v>
      </c>
      <c r="AG253" s="172">
        <v>1.3059945148230377E-3</v>
      </c>
      <c r="AH253" s="172">
        <v>9.1701054562127462E-4</v>
      </c>
      <c r="AJ253" s="278" t="s">
        <v>6</v>
      </c>
      <c r="AK253" s="143" t="s">
        <v>573</v>
      </c>
      <c r="AL253" s="72" t="s">
        <v>298</v>
      </c>
      <c r="AM253" s="155" t="s">
        <v>317</v>
      </c>
      <c r="AN253" s="155">
        <v>60</v>
      </c>
      <c r="AO253" s="155">
        <v>105</v>
      </c>
      <c r="AP253" s="155">
        <v>130</v>
      </c>
      <c r="AQ253" s="155">
        <v>300</v>
      </c>
      <c r="AR253" s="87"/>
      <c r="AS253" s="172" t="s">
        <v>317</v>
      </c>
      <c r="AT253" s="172">
        <v>1.9468509685583568E-3</v>
      </c>
      <c r="AU253" s="172">
        <v>4.5136052959635475E-3</v>
      </c>
      <c r="AV253" s="172">
        <v>4.2444821731748728E-3</v>
      </c>
      <c r="AW253" s="172">
        <v>2.5009378516943855E-3</v>
      </c>
      <c r="AY253" s="278" t="s">
        <v>6</v>
      </c>
      <c r="AZ253" s="143" t="s">
        <v>573</v>
      </c>
      <c r="BA253" s="72" t="s">
        <v>298</v>
      </c>
      <c r="BB253" s="165">
        <v>0.66666666666666663</v>
      </c>
      <c r="BC253" s="165">
        <v>0.3888888888888889</v>
      </c>
      <c r="BD253" s="165">
        <v>0.19230769230769232</v>
      </c>
      <c r="BE253" s="165">
        <v>0.22857142857142856</v>
      </c>
      <c r="BF253" s="165">
        <v>0.26829268292682928</v>
      </c>
    </row>
    <row r="254" spans="1:58" ht="18" customHeight="1" x14ac:dyDescent="0.25">
      <c r="A254" s="278" t="s">
        <v>6</v>
      </c>
      <c r="B254" s="143" t="s">
        <v>595</v>
      </c>
      <c r="C254" s="72" t="s">
        <v>76</v>
      </c>
      <c r="D254" s="155">
        <v>145</v>
      </c>
      <c r="E254" s="155">
        <v>395</v>
      </c>
      <c r="F254" s="155">
        <v>115</v>
      </c>
      <c r="G254" s="155">
        <v>120</v>
      </c>
      <c r="H254" s="155">
        <v>775</v>
      </c>
      <c r="J254" s="155">
        <v>33806</v>
      </c>
      <c r="K254" s="155">
        <v>31301</v>
      </c>
      <c r="L254" s="155">
        <v>23407</v>
      </c>
      <c r="M254" s="155">
        <v>27338</v>
      </c>
      <c r="N254" s="155">
        <v>115852</v>
      </c>
      <c r="O254" s="165">
        <v>4.289179435603147E-3</v>
      </c>
      <c r="P254" s="165">
        <v>1.261940513082649E-2</v>
      </c>
      <c r="Q254" s="165">
        <v>4.9130601956679622E-3</v>
      </c>
      <c r="R254" s="165">
        <v>4.3894944765527841E-3</v>
      </c>
      <c r="S254" s="165">
        <v>6.6895694506784514E-3</v>
      </c>
      <c r="U254" s="278" t="s">
        <v>6</v>
      </c>
      <c r="V254" s="143" t="s">
        <v>595</v>
      </c>
      <c r="W254" s="72" t="s">
        <v>76</v>
      </c>
      <c r="X254" s="177">
        <v>130</v>
      </c>
      <c r="Y254" s="177">
        <v>350</v>
      </c>
      <c r="Z254" s="177">
        <v>60</v>
      </c>
      <c r="AA254" s="177">
        <v>50</v>
      </c>
      <c r="AB254" s="177">
        <v>590</v>
      </c>
      <c r="AC254" s="40"/>
      <c r="AD254" s="172">
        <v>3.8454712181269597E-3</v>
      </c>
      <c r="AE254" s="172">
        <v>1.1181751381744992E-2</v>
      </c>
      <c r="AF254" s="172">
        <v>2.5633357542615455E-3</v>
      </c>
      <c r="AG254" s="172">
        <v>1.8289560318969931E-3</v>
      </c>
      <c r="AH254" s="172">
        <v>5.0927044850326278E-3</v>
      </c>
      <c r="AJ254" s="278" t="s">
        <v>6</v>
      </c>
      <c r="AK254" s="143" t="s">
        <v>595</v>
      </c>
      <c r="AL254" s="72" t="s">
        <v>76</v>
      </c>
      <c r="AM254" s="155">
        <v>15</v>
      </c>
      <c r="AN254" s="155">
        <v>45</v>
      </c>
      <c r="AO254" s="155">
        <v>55</v>
      </c>
      <c r="AP254" s="155">
        <v>75</v>
      </c>
      <c r="AQ254" s="155">
        <v>185</v>
      </c>
      <c r="AR254" s="87"/>
      <c r="AS254" s="172">
        <v>4.4370821747618768E-4</v>
      </c>
      <c r="AT254" s="172">
        <v>1.437653749081499E-3</v>
      </c>
      <c r="AU254" s="172">
        <v>2.3497244414064167E-3</v>
      </c>
      <c r="AV254" s="172">
        <v>2.7434340478454896E-3</v>
      </c>
      <c r="AW254" s="172">
        <v>1.5968649656458241E-3</v>
      </c>
      <c r="AY254" s="278" t="s">
        <v>6</v>
      </c>
      <c r="AZ254" s="143" t="s">
        <v>595</v>
      </c>
      <c r="BA254" s="72" t="s">
        <v>76</v>
      </c>
      <c r="BB254" s="165">
        <v>0.89655172413793105</v>
      </c>
      <c r="BC254" s="165">
        <v>0.88607594936708856</v>
      </c>
      <c r="BD254" s="165">
        <v>0.52173913043478259</v>
      </c>
      <c r="BE254" s="165">
        <v>0.41666666666666669</v>
      </c>
      <c r="BF254" s="165">
        <v>0.76129032258064511</v>
      </c>
    </row>
    <row r="255" spans="1:58" ht="18" customHeight="1" x14ac:dyDescent="0.25">
      <c r="A255" s="278" t="s">
        <v>6</v>
      </c>
      <c r="B255" s="143" t="s">
        <v>721</v>
      </c>
      <c r="C255" s="72" t="s">
        <v>722</v>
      </c>
      <c r="D255" s="155" t="s">
        <v>317</v>
      </c>
      <c r="E255" s="155">
        <v>10</v>
      </c>
      <c r="F255" s="155">
        <v>45</v>
      </c>
      <c r="G255" s="155">
        <v>60</v>
      </c>
      <c r="H255" s="155">
        <v>120</v>
      </c>
      <c r="J255" s="155">
        <v>26115</v>
      </c>
      <c r="K255" s="155">
        <v>21872</v>
      </c>
      <c r="L255" s="155">
        <v>15459</v>
      </c>
      <c r="M255" s="155">
        <v>21633</v>
      </c>
      <c r="N255" s="155">
        <v>85079</v>
      </c>
      <c r="O255" s="165" t="s">
        <v>317</v>
      </c>
      <c r="P255" s="165">
        <v>4.5720555961960497E-4</v>
      </c>
      <c r="Q255" s="165">
        <v>2.9109256743644479E-3</v>
      </c>
      <c r="R255" s="165">
        <v>2.773540424351685E-3</v>
      </c>
      <c r="S255" s="165">
        <v>1.4104538135144983E-3</v>
      </c>
      <c r="U255" s="278" t="s">
        <v>6</v>
      </c>
      <c r="V255" s="143" t="s">
        <v>721</v>
      </c>
      <c r="W255" s="72" t="s">
        <v>722</v>
      </c>
      <c r="X255" s="177" t="s">
        <v>317</v>
      </c>
      <c r="Y255" s="177" t="s">
        <v>317</v>
      </c>
      <c r="Z255" s="177" t="s">
        <v>317</v>
      </c>
      <c r="AA255" s="177" t="s">
        <v>317</v>
      </c>
      <c r="AB255" s="177">
        <v>20</v>
      </c>
      <c r="AC255" s="40"/>
      <c r="AD255" s="172" t="s">
        <v>317</v>
      </c>
      <c r="AE255" s="172" t="s">
        <v>317</v>
      </c>
      <c r="AF255" s="172" t="s">
        <v>317</v>
      </c>
      <c r="AG255" s="172" t="s">
        <v>317</v>
      </c>
      <c r="AH255" s="172">
        <v>2.350756355857497E-4</v>
      </c>
      <c r="AJ255" s="278" t="s">
        <v>6</v>
      </c>
      <c r="AK255" s="143" t="s">
        <v>721</v>
      </c>
      <c r="AL255" s="72" t="s">
        <v>722</v>
      </c>
      <c r="AM255" s="155" t="s">
        <v>317</v>
      </c>
      <c r="AN255" s="155" t="s">
        <v>317</v>
      </c>
      <c r="AO255" s="155">
        <v>45</v>
      </c>
      <c r="AP255" s="155">
        <v>50</v>
      </c>
      <c r="AQ255" s="155">
        <v>105</v>
      </c>
      <c r="AR255" s="87"/>
      <c r="AS255" s="172" t="s">
        <v>317</v>
      </c>
      <c r="AT255" s="172" t="s">
        <v>317</v>
      </c>
      <c r="AU255" s="172">
        <v>2.9109256743644479E-3</v>
      </c>
      <c r="AV255" s="172">
        <v>2.3112836869597373E-3</v>
      </c>
      <c r="AW255" s="172">
        <v>1.234147086825186E-3</v>
      </c>
      <c r="AY255" s="278" t="s">
        <v>6</v>
      </c>
      <c r="AZ255" s="143" t="s">
        <v>721</v>
      </c>
      <c r="BA255" s="72" t="s">
        <v>722</v>
      </c>
      <c r="BB255" s="165" t="s">
        <v>317</v>
      </c>
      <c r="BC255" s="165" t="s">
        <v>317</v>
      </c>
      <c r="BD255" s="165" t="s">
        <v>317</v>
      </c>
      <c r="BE255" s="165" t="s">
        <v>317</v>
      </c>
      <c r="BF255" s="165">
        <v>0.16666666666666666</v>
      </c>
    </row>
    <row r="256" spans="1:58" ht="18" customHeight="1" x14ac:dyDescent="0.25">
      <c r="A256" s="278" t="s">
        <v>6</v>
      </c>
      <c r="B256" s="143" t="s">
        <v>723</v>
      </c>
      <c r="C256" s="72" t="s">
        <v>724</v>
      </c>
      <c r="D256" s="155">
        <v>15</v>
      </c>
      <c r="E256" s="155">
        <v>60</v>
      </c>
      <c r="F256" s="155">
        <v>105</v>
      </c>
      <c r="G256" s="155">
        <v>55</v>
      </c>
      <c r="H256" s="155">
        <v>235</v>
      </c>
      <c r="J256" s="155">
        <v>20444</v>
      </c>
      <c r="K256" s="155">
        <v>19779</v>
      </c>
      <c r="L256" s="155">
        <v>15639</v>
      </c>
      <c r="M256" s="155">
        <v>19709</v>
      </c>
      <c r="N256" s="155">
        <v>75571</v>
      </c>
      <c r="O256" s="165">
        <v>7.3371160242613974E-4</v>
      </c>
      <c r="P256" s="165">
        <v>3.033520400424693E-3</v>
      </c>
      <c r="Q256" s="165">
        <v>6.7139842700939959E-3</v>
      </c>
      <c r="R256" s="165">
        <v>2.7906032776903954E-3</v>
      </c>
      <c r="S256" s="165">
        <v>3.1096584668722127E-3</v>
      </c>
      <c r="U256" s="278" t="s">
        <v>6</v>
      </c>
      <c r="V256" s="143" t="s">
        <v>723</v>
      </c>
      <c r="W256" s="72" t="s">
        <v>724</v>
      </c>
      <c r="X256" s="177">
        <v>10</v>
      </c>
      <c r="Y256" s="177">
        <v>40</v>
      </c>
      <c r="Z256" s="177">
        <v>15</v>
      </c>
      <c r="AA256" s="177" t="s">
        <v>317</v>
      </c>
      <c r="AB256" s="177">
        <v>70</v>
      </c>
      <c r="AC256" s="40"/>
      <c r="AD256" s="172">
        <v>4.8914106828409313E-4</v>
      </c>
      <c r="AE256" s="172">
        <v>2.0223469336164619E-3</v>
      </c>
      <c r="AF256" s="172">
        <v>9.5914061001342794E-4</v>
      </c>
      <c r="AG256" s="172" t="s">
        <v>317</v>
      </c>
      <c r="AH256" s="172">
        <v>9.2628124545129746E-4</v>
      </c>
      <c r="AJ256" s="278" t="s">
        <v>6</v>
      </c>
      <c r="AK256" s="143" t="s">
        <v>723</v>
      </c>
      <c r="AL256" s="72" t="s">
        <v>724</v>
      </c>
      <c r="AM256" s="155" t="s">
        <v>317</v>
      </c>
      <c r="AN256" s="155">
        <v>20</v>
      </c>
      <c r="AO256" s="155">
        <v>90</v>
      </c>
      <c r="AP256" s="155">
        <v>50</v>
      </c>
      <c r="AQ256" s="155">
        <v>160</v>
      </c>
      <c r="AR256" s="87"/>
      <c r="AS256" s="172" t="s">
        <v>317</v>
      </c>
      <c r="AT256" s="172">
        <v>1.0111734668082309E-3</v>
      </c>
      <c r="AU256" s="172">
        <v>5.7548436600805674E-3</v>
      </c>
      <c r="AV256" s="172">
        <v>2.5369120706276319E-3</v>
      </c>
      <c r="AW256" s="172">
        <v>2.1172142753172513E-3</v>
      </c>
      <c r="AY256" s="278" t="s">
        <v>6</v>
      </c>
      <c r="AZ256" s="143" t="s">
        <v>723</v>
      </c>
      <c r="BA256" s="72" t="s">
        <v>724</v>
      </c>
      <c r="BB256" s="165">
        <v>0.66666666666666663</v>
      </c>
      <c r="BC256" s="165">
        <v>0.66666666666666663</v>
      </c>
      <c r="BD256" s="165">
        <v>0.14285714285714285</v>
      </c>
      <c r="BE256" s="165" t="s">
        <v>317</v>
      </c>
      <c r="BF256" s="165">
        <v>0.2978723404255319</v>
      </c>
    </row>
    <row r="257" spans="1:58" ht="18" customHeight="1" x14ac:dyDescent="0.25">
      <c r="A257" s="278" t="s">
        <v>6</v>
      </c>
      <c r="B257" s="143" t="s">
        <v>575</v>
      </c>
      <c r="C257" s="72" t="s">
        <v>300</v>
      </c>
      <c r="D257" s="155">
        <v>30</v>
      </c>
      <c r="E257" s="155">
        <v>80</v>
      </c>
      <c r="F257" s="155">
        <v>40</v>
      </c>
      <c r="G257" s="155">
        <v>25</v>
      </c>
      <c r="H257" s="155">
        <v>175</v>
      </c>
      <c r="J257" s="155">
        <v>8029</v>
      </c>
      <c r="K257" s="155">
        <v>7533</v>
      </c>
      <c r="L257" s="155">
        <v>5662</v>
      </c>
      <c r="M257" s="155">
        <v>6899</v>
      </c>
      <c r="N257" s="155">
        <v>28123</v>
      </c>
      <c r="O257" s="165">
        <v>3.7364553493585751E-3</v>
      </c>
      <c r="P257" s="165">
        <v>1.0619938935351122E-2</v>
      </c>
      <c r="Q257" s="165">
        <v>7.0646414694454252E-3</v>
      </c>
      <c r="R257" s="165">
        <v>3.6237135816785042E-3</v>
      </c>
      <c r="S257" s="165">
        <v>6.2226647228247342E-3</v>
      </c>
      <c r="U257" s="278" t="s">
        <v>6</v>
      </c>
      <c r="V257" s="143" t="s">
        <v>575</v>
      </c>
      <c r="W257" s="72" t="s">
        <v>300</v>
      </c>
      <c r="X257" s="177">
        <v>25</v>
      </c>
      <c r="Y257" s="177">
        <v>75</v>
      </c>
      <c r="Z257" s="177">
        <v>10</v>
      </c>
      <c r="AA257" s="177" t="s">
        <v>317</v>
      </c>
      <c r="AB257" s="177">
        <v>115</v>
      </c>
      <c r="AC257" s="40"/>
      <c r="AD257" s="172">
        <v>3.1137127911321462E-3</v>
      </c>
      <c r="AE257" s="172">
        <v>9.9561927518916765E-3</v>
      </c>
      <c r="AF257" s="172">
        <v>1.7661603673613563E-3</v>
      </c>
      <c r="AG257" s="172" t="s">
        <v>317</v>
      </c>
      <c r="AH257" s="172">
        <v>4.0891796749991114E-3</v>
      </c>
      <c r="AJ257" s="278" t="s">
        <v>6</v>
      </c>
      <c r="AK257" s="143" t="s">
        <v>575</v>
      </c>
      <c r="AL257" s="72" t="s">
        <v>300</v>
      </c>
      <c r="AM257" s="155" t="s">
        <v>317</v>
      </c>
      <c r="AN257" s="155" t="s">
        <v>317</v>
      </c>
      <c r="AO257" s="155">
        <v>30</v>
      </c>
      <c r="AP257" s="155">
        <v>20</v>
      </c>
      <c r="AQ257" s="155">
        <v>60</v>
      </c>
      <c r="AR257" s="87"/>
      <c r="AS257" s="172" t="s">
        <v>317</v>
      </c>
      <c r="AT257" s="172" t="s">
        <v>317</v>
      </c>
      <c r="AU257" s="172">
        <v>5.2984811020840693E-3</v>
      </c>
      <c r="AV257" s="172">
        <v>2.8989708653428033E-3</v>
      </c>
      <c r="AW257" s="172">
        <v>2.1334850478256233E-3</v>
      </c>
      <c r="AY257" s="278" t="s">
        <v>6</v>
      </c>
      <c r="AZ257" s="143" t="s">
        <v>575</v>
      </c>
      <c r="BA257" s="72" t="s">
        <v>300</v>
      </c>
      <c r="BB257" s="165">
        <v>0.83333333333333337</v>
      </c>
      <c r="BC257" s="165">
        <v>0.9375</v>
      </c>
      <c r="BD257" s="165">
        <v>0.25</v>
      </c>
      <c r="BE257" s="165" t="s">
        <v>317</v>
      </c>
      <c r="BF257" s="165">
        <v>0.65714285714285714</v>
      </c>
    </row>
    <row r="258" spans="1:58" ht="18" customHeight="1" x14ac:dyDescent="0.25">
      <c r="A258" s="278" t="s">
        <v>6</v>
      </c>
      <c r="B258" s="143" t="s">
        <v>576</v>
      </c>
      <c r="C258" s="75" t="s">
        <v>301</v>
      </c>
      <c r="D258" s="155">
        <v>35</v>
      </c>
      <c r="E258" s="155">
        <v>115</v>
      </c>
      <c r="F258" s="155">
        <v>45</v>
      </c>
      <c r="G258" s="155">
        <v>35</v>
      </c>
      <c r="H258" s="155">
        <v>230</v>
      </c>
      <c r="J258" s="155">
        <v>7892</v>
      </c>
      <c r="K258" s="155">
        <v>6589</v>
      </c>
      <c r="L258" s="155">
        <v>4442</v>
      </c>
      <c r="M258" s="155">
        <v>8989</v>
      </c>
      <c r="N258" s="155">
        <v>27912</v>
      </c>
      <c r="O258" s="165">
        <v>4.4348707551951343E-3</v>
      </c>
      <c r="P258" s="165">
        <v>1.745333130975869E-2</v>
      </c>
      <c r="Q258" s="165">
        <v>1.0130571814497974E-2</v>
      </c>
      <c r="R258" s="165">
        <v>3.8936477917454666E-3</v>
      </c>
      <c r="S258" s="165">
        <v>8.24018343364861E-3</v>
      </c>
      <c r="U258" s="278" t="s">
        <v>6</v>
      </c>
      <c r="V258" s="143" t="s">
        <v>576</v>
      </c>
      <c r="W258" s="75" t="s">
        <v>301</v>
      </c>
      <c r="X258" s="177">
        <v>30</v>
      </c>
      <c r="Y258" s="177">
        <v>100</v>
      </c>
      <c r="Z258" s="177">
        <v>20</v>
      </c>
      <c r="AA258" s="177">
        <v>15</v>
      </c>
      <c r="AB258" s="177">
        <v>165</v>
      </c>
      <c r="AC258" s="40"/>
      <c r="AD258" s="172">
        <v>3.8013177901672578E-3</v>
      </c>
      <c r="AE258" s="172">
        <v>1.5176809834572773E-2</v>
      </c>
      <c r="AF258" s="172">
        <v>4.5024763619990991E-3</v>
      </c>
      <c r="AG258" s="172">
        <v>1.6687061964623428E-3</v>
      </c>
      <c r="AH258" s="172">
        <v>5.9114359415305242E-3</v>
      </c>
      <c r="AJ258" s="278" t="s">
        <v>6</v>
      </c>
      <c r="AK258" s="143" t="s">
        <v>576</v>
      </c>
      <c r="AL258" s="75" t="s">
        <v>301</v>
      </c>
      <c r="AM258" s="155" t="s">
        <v>317</v>
      </c>
      <c r="AN258" s="155">
        <v>15</v>
      </c>
      <c r="AO258" s="155">
        <v>25</v>
      </c>
      <c r="AP258" s="155">
        <v>20</v>
      </c>
      <c r="AQ258" s="155">
        <v>65</v>
      </c>
      <c r="AR258" s="87"/>
      <c r="AS258" s="172" t="s">
        <v>317</v>
      </c>
      <c r="AT258" s="172">
        <v>2.2765214751859159E-3</v>
      </c>
      <c r="AU258" s="172">
        <v>5.6280954524988748E-3</v>
      </c>
      <c r="AV258" s="172">
        <v>2.2249415952831238E-3</v>
      </c>
      <c r="AW258" s="172">
        <v>2.3287474921180854E-3</v>
      </c>
      <c r="AY258" s="278" t="s">
        <v>6</v>
      </c>
      <c r="AZ258" s="143" t="s">
        <v>576</v>
      </c>
      <c r="BA258" s="75" t="s">
        <v>301</v>
      </c>
      <c r="BB258" s="165">
        <v>0.8571428571428571</v>
      </c>
      <c r="BC258" s="165">
        <v>0.86956521739130432</v>
      </c>
      <c r="BD258" s="165">
        <v>0.44444444444444442</v>
      </c>
      <c r="BE258" s="165">
        <v>0.42857142857142855</v>
      </c>
      <c r="BF258" s="165">
        <v>0.71739130434782605</v>
      </c>
    </row>
    <row r="259" spans="1:58" ht="18" customHeight="1" x14ac:dyDescent="0.25">
      <c r="A259" s="278" t="s">
        <v>6</v>
      </c>
      <c r="B259" s="143" t="s">
        <v>580</v>
      </c>
      <c r="C259" s="72" t="s">
        <v>302</v>
      </c>
      <c r="D259" s="155">
        <v>25</v>
      </c>
      <c r="E259" s="155">
        <v>60</v>
      </c>
      <c r="F259" s="155">
        <v>30</v>
      </c>
      <c r="G259" s="155">
        <v>15</v>
      </c>
      <c r="H259" s="155">
        <v>130</v>
      </c>
      <c r="J259" s="155">
        <v>5126</v>
      </c>
      <c r="K259" s="155">
        <v>4957</v>
      </c>
      <c r="L259" s="155">
        <v>3758</v>
      </c>
      <c r="M259" s="155">
        <v>4502</v>
      </c>
      <c r="N259" s="155">
        <v>18343</v>
      </c>
      <c r="O259" s="165">
        <v>4.8770971517752637E-3</v>
      </c>
      <c r="P259" s="165">
        <v>1.2104095218882388E-2</v>
      </c>
      <c r="Q259" s="165">
        <v>7.9829696647152736E-3</v>
      </c>
      <c r="R259" s="165">
        <v>3.3318525099955577E-3</v>
      </c>
      <c r="S259" s="165">
        <v>7.0871722182849041E-3</v>
      </c>
      <c r="U259" s="278" t="s">
        <v>6</v>
      </c>
      <c r="V259" s="143" t="s">
        <v>580</v>
      </c>
      <c r="W259" s="72" t="s">
        <v>302</v>
      </c>
      <c r="X259" s="177">
        <v>20</v>
      </c>
      <c r="Y259" s="177">
        <v>50</v>
      </c>
      <c r="Z259" s="177">
        <v>10</v>
      </c>
      <c r="AA259" s="177" t="s">
        <v>317</v>
      </c>
      <c r="AB259" s="177">
        <v>85</v>
      </c>
      <c r="AC259" s="40"/>
      <c r="AD259" s="172">
        <v>3.9016777214202106E-3</v>
      </c>
      <c r="AE259" s="172">
        <v>1.0086746015735323E-2</v>
      </c>
      <c r="AF259" s="172">
        <v>2.6609898882384245E-3</v>
      </c>
      <c r="AG259" s="172" t="s">
        <v>317</v>
      </c>
      <c r="AH259" s="172">
        <v>4.6339202965708986E-3</v>
      </c>
      <c r="AJ259" s="278" t="s">
        <v>6</v>
      </c>
      <c r="AK259" s="143" t="s">
        <v>580</v>
      </c>
      <c r="AL259" s="72" t="s">
        <v>302</v>
      </c>
      <c r="AM259" s="155" t="s">
        <v>317</v>
      </c>
      <c r="AN259" s="155">
        <v>10</v>
      </c>
      <c r="AO259" s="155">
        <v>20</v>
      </c>
      <c r="AP259" s="155">
        <v>10</v>
      </c>
      <c r="AQ259" s="155">
        <v>45</v>
      </c>
      <c r="AR259" s="87"/>
      <c r="AS259" s="172" t="s">
        <v>317</v>
      </c>
      <c r="AT259" s="172">
        <v>2.0173492031470646E-3</v>
      </c>
      <c r="AU259" s="172">
        <v>5.3219797764768491E-3</v>
      </c>
      <c r="AV259" s="172">
        <v>2.221235006663705E-3</v>
      </c>
      <c r="AW259" s="172">
        <v>2.4532519217140055E-3</v>
      </c>
      <c r="AY259" s="278" t="s">
        <v>6</v>
      </c>
      <c r="AZ259" s="143" t="s">
        <v>580</v>
      </c>
      <c r="BA259" s="72" t="s">
        <v>302</v>
      </c>
      <c r="BB259" s="165">
        <v>0.8</v>
      </c>
      <c r="BC259" s="165">
        <v>0.83333333333333337</v>
      </c>
      <c r="BD259" s="165">
        <v>0.33333333333333331</v>
      </c>
      <c r="BE259" s="165" t="s">
        <v>317</v>
      </c>
      <c r="BF259" s="165">
        <v>0.65384615384615385</v>
      </c>
    </row>
    <row r="260" spans="1:58" ht="18" customHeight="1" x14ac:dyDescent="0.25">
      <c r="A260" s="278" t="s">
        <v>6</v>
      </c>
      <c r="B260" s="143" t="s">
        <v>581</v>
      </c>
      <c r="C260" s="72" t="s">
        <v>303</v>
      </c>
      <c r="D260" s="155">
        <v>35</v>
      </c>
      <c r="E260" s="155">
        <v>80</v>
      </c>
      <c r="F260" s="155">
        <v>40</v>
      </c>
      <c r="G260" s="155">
        <v>25</v>
      </c>
      <c r="H260" s="155">
        <v>180</v>
      </c>
      <c r="J260" s="155">
        <v>5978</v>
      </c>
      <c r="K260" s="155">
        <v>5406</v>
      </c>
      <c r="L260" s="155">
        <v>4124</v>
      </c>
      <c r="M260" s="155">
        <v>4827</v>
      </c>
      <c r="N260" s="155">
        <v>20335</v>
      </c>
      <c r="O260" s="165">
        <v>5.8548009367681503E-3</v>
      </c>
      <c r="P260" s="165">
        <v>1.4798372179060304E-2</v>
      </c>
      <c r="Q260" s="165">
        <v>9.6993210475266739E-3</v>
      </c>
      <c r="R260" s="165">
        <v>5.1792003314688213E-3</v>
      </c>
      <c r="S260" s="165">
        <v>8.8517334644701261E-3</v>
      </c>
      <c r="U260" s="278" t="s">
        <v>6</v>
      </c>
      <c r="V260" s="143" t="s">
        <v>581</v>
      </c>
      <c r="W260" s="72" t="s">
        <v>303</v>
      </c>
      <c r="X260" s="177">
        <v>30</v>
      </c>
      <c r="Y260" s="177">
        <v>70</v>
      </c>
      <c r="Z260" s="177">
        <v>15</v>
      </c>
      <c r="AA260" s="177">
        <v>10</v>
      </c>
      <c r="AB260" s="177">
        <v>125</v>
      </c>
      <c r="AC260" s="40"/>
      <c r="AD260" s="172">
        <v>5.0184008029441288E-3</v>
      </c>
      <c r="AE260" s="172">
        <v>1.2948575656677765E-2</v>
      </c>
      <c r="AF260" s="172">
        <v>3.6372453928225023E-3</v>
      </c>
      <c r="AG260" s="172">
        <v>2.0716801325875284E-3</v>
      </c>
      <c r="AH260" s="172">
        <v>6.1470371281042539E-3</v>
      </c>
      <c r="AJ260" s="278" t="s">
        <v>6</v>
      </c>
      <c r="AK260" s="143" t="s">
        <v>581</v>
      </c>
      <c r="AL260" s="72" t="s">
        <v>303</v>
      </c>
      <c r="AM260" s="155" t="s">
        <v>317</v>
      </c>
      <c r="AN260" s="155">
        <v>15</v>
      </c>
      <c r="AO260" s="155">
        <v>25</v>
      </c>
      <c r="AP260" s="155">
        <v>15</v>
      </c>
      <c r="AQ260" s="155">
        <v>55</v>
      </c>
      <c r="AR260" s="87"/>
      <c r="AS260" s="172" t="s">
        <v>317</v>
      </c>
      <c r="AT260" s="172">
        <v>2.7746947835738068E-3</v>
      </c>
      <c r="AU260" s="172">
        <v>6.0620756547041703E-3</v>
      </c>
      <c r="AV260" s="172">
        <v>3.1075201988812928E-3</v>
      </c>
      <c r="AW260" s="172">
        <v>2.7046963363658717E-3</v>
      </c>
      <c r="AY260" s="278" t="s">
        <v>6</v>
      </c>
      <c r="AZ260" s="143" t="s">
        <v>581</v>
      </c>
      <c r="BA260" s="72" t="s">
        <v>303</v>
      </c>
      <c r="BB260" s="165">
        <v>0.8571428571428571</v>
      </c>
      <c r="BC260" s="165">
        <v>0.875</v>
      </c>
      <c r="BD260" s="165">
        <v>0.375</v>
      </c>
      <c r="BE260" s="165">
        <v>0.4</v>
      </c>
      <c r="BF260" s="165">
        <v>0.69444444444444442</v>
      </c>
    </row>
    <row r="261" spans="1:58" ht="18" customHeight="1" x14ac:dyDescent="0.25">
      <c r="A261" s="278" t="s">
        <v>6</v>
      </c>
      <c r="B261" s="143" t="s">
        <v>586</v>
      </c>
      <c r="C261" s="72" t="s">
        <v>304</v>
      </c>
      <c r="D261" s="155">
        <v>15</v>
      </c>
      <c r="E261" s="155">
        <v>20</v>
      </c>
      <c r="F261" s="155">
        <v>20</v>
      </c>
      <c r="G261" s="155">
        <v>10</v>
      </c>
      <c r="H261" s="155">
        <v>65</v>
      </c>
      <c r="J261" s="155">
        <v>4385</v>
      </c>
      <c r="K261" s="155">
        <v>4587</v>
      </c>
      <c r="L261" s="155">
        <v>3606</v>
      </c>
      <c r="M261" s="155">
        <v>4253</v>
      </c>
      <c r="N261" s="155">
        <v>16831</v>
      </c>
      <c r="O261" s="165">
        <v>3.4207525655644243E-3</v>
      </c>
      <c r="P261" s="165">
        <v>4.3601482450403312E-3</v>
      </c>
      <c r="Q261" s="165">
        <v>5.546311702717693E-3</v>
      </c>
      <c r="R261" s="165">
        <v>2.3512814483893723E-3</v>
      </c>
      <c r="S261" s="165">
        <v>3.8619214544590341E-3</v>
      </c>
      <c r="U261" s="278" t="s">
        <v>6</v>
      </c>
      <c r="V261" s="143" t="s">
        <v>586</v>
      </c>
      <c r="W261" s="72" t="s">
        <v>304</v>
      </c>
      <c r="X261" s="177">
        <v>15</v>
      </c>
      <c r="Y261" s="177">
        <v>20</v>
      </c>
      <c r="Z261" s="177" t="s">
        <v>317</v>
      </c>
      <c r="AA261" s="177" t="s">
        <v>317</v>
      </c>
      <c r="AB261" s="177">
        <v>40</v>
      </c>
      <c r="AC261" s="40"/>
      <c r="AD261" s="172">
        <v>3.4207525655644243E-3</v>
      </c>
      <c r="AE261" s="172">
        <v>4.3601482450403312E-3</v>
      </c>
      <c r="AF261" s="172" t="s">
        <v>317</v>
      </c>
      <c r="AG261" s="172" t="s">
        <v>317</v>
      </c>
      <c r="AH261" s="172">
        <v>2.3765670488978671E-3</v>
      </c>
      <c r="AJ261" s="278" t="s">
        <v>6</v>
      </c>
      <c r="AK261" s="143" t="s">
        <v>586</v>
      </c>
      <c r="AL261" s="72" t="s">
        <v>304</v>
      </c>
      <c r="AM261" s="155" t="s">
        <v>317</v>
      </c>
      <c r="AN261" s="155" t="s">
        <v>317</v>
      </c>
      <c r="AO261" s="155">
        <v>15</v>
      </c>
      <c r="AP261" s="155" t="s">
        <v>317</v>
      </c>
      <c r="AQ261" s="155">
        <v>20</v>
      </c>
      <c r="AR261" s="87"/>
      <c r="AS261" s="172" t="s">
        <v>317</v>
      </c>
      <c r="AT261" s="172" t="s">
        <v>317</v>
      </c>
      <c r="AU261" s="172">
        <v>4.1597337770382693E-3</v>
      </c>
      <c r="AV261" s="172" t="s">
        <v>317</v>
      </c>
      <c r="AW261" s="172">
        <v>1.1882835244489335E-3</v>
      </c>
      <c r="AY261" s="278" t="s">
        <v>6</v>
      </c>
      <c r="AZ261" s="143" t="s">
        <v>586</v>
      </c>
      <c r="BA261" s="72" t="s">
        <v>304</v>
      </c>
      <c r="BB261" s="165">
        <v>1</v>
      </c>
      <c r="BC261" s="165">
        <v>1</v>
      </c>
      <c r="BD261" s="165" t="s">
        <v>317</v>
      </c>
      <c r="BE261" s="165" t="s">
        <v>317</v>
      </c>
      <c r="BF261" s="165">
        <v>0.61538461538461542</v>
      </c>
    </row>
    <row r="262" spans="1:58" ht="18" customHeight="1" x14ac:dyDescent="0.25">
      <c r="A262" s="278" t="s">
        <v>6</v>
      </c>
      <c r="B262" s="143" t="s">
        <v>590</v>
      </c>
      <c r="C262" s="72" t="s">
        <v>305</v>
      </c>
      <c r="D262" s="155">
        <v>35</v>
      </c>
      <c r="E262" s="155">
        <v>100</v>
      </c>
      <c r="F262" s="155">
        <v>35</v>
      </c>
      <c r="G262" s="155">
        <v>25</v>
      </c>
      <c r="H262" s="155">
        <v>195</v>
      </c>
      <c r="J262" s="155">
        <v>7787</v>
      </c>
      <c r="K262" s="155">
        <v>6916</v>
      </c>
      <c r="L262" s="155">
        <v>5412</v>
      </c>
      <c r="M262" s="155">
        <v>6427</v>
      </c>
      <c r="N262" s="155">
        <v>26542</v>
      </c>
      <c r="O262" s="165">
        <v>4.494670604854244E-3</v>
      </c>
      <c r="P262" s="165">
        <v>1.4459224985540775E-2</v>
      </c>
      <c r="Q262" s="165">
        <v>6.4671101256467108E-3</v>
      </c>
      <c r="R262" s="165">
        <v>3.8898397386027696E-3</v>
      </c>
      <c r="S262" s="165">
        <v>7.3468465074221986E-3</v>
      </c>
      <c r="U262" s="278" t="s">
        <v>6</v>
      </c>
      <c r="V262" s="143" t="s">
        <v>590</v>
      </c>
      <c r="W262" s="72" t="s">
        <v>305</v>
      </c>
      <c r="X262" s="177">
        <v>30</v>
      </c>
      <c r="Y262" s="177">
        <v>85</v>
      </c>
      <c r="Z262" s="177">
        <v>15</v>
      </c>
      <c r="AA262" s="177">
        <v>10</v>
      </c>
      <c r="AB262" s="177">
        <v>140</v>
      </c>
      <c r="AC262" s="40"/>
      <c r="AD262" s="172">
        <v>3.8525748041607806E-3</v>
      </c>
      <c r="AE262" s="172">
        <v>1.2290341237709659E-2</v>
      </c>
      <c r="AF262" s="172">
        <v>2.7716186252771621E-3</v>
      </c>
      <c r="AG262" s="172">
        <v>1.5559358954411078E-3</v>
      </c>
      <c r="AH262" s="172">
        <v>5.2746590309697841E-3</v>
      </c>
      <c r="AJ262" s="278" t="s">
        <v>6</v>
      </c>
      <c r="AK262" s="143" t="s">
        <v>590</v>
      </c>
      <c r="AL262" s="72" t="s">
        <v>305</v>
      </c>
      <c r="AM262" s="155" t="s">
        <v>317</v>
      </c>
      <c r="AN262" s="155">
        <v>15</v>
      </c>
      <c r="AO262" s="155">
        <v>25</v>
      </c>
      <c r="AP262" s="155">
        <v>15</v>
      </c>
      <c r="AQ262" s="155">
        <v>55</v>
      </c>
      <c r="AR262" s="87"/>
      <c r="AS262" s="172" t="s">
        <v>317</v>
      </c>
      <c r="AT262" s="172">
        <v>2.1688837478311164E-3</v>
      </c>
      <c r="AU262" s="172">
        <v>4.6193643754619367E-3</v>
      </c>
      <c r="AV262" s="172">
        <v>2.3339038431616616E-3</v>
      </c>
      <c r="AW262" s="172">
        <v>2.0721874764524149E-3</v>
      </c>
      <c r="AY262" s="278" t="s">
        <v>6</v>
      </c>
      <c r="AZ262" s="143" t="s">
        <v>590</v>
      </c>
      <c r="BA262" s="72" t="s">
        <v>305</v>
      </c>
      <c r="BB262" s="165">
        <v>0.8571428571428571</v>
      </c>
      <c r="BC262" s="165">
        <v>0.85</v>
      </c>
      <c r="BD262" s="165">
        <v>0.42857142857142855</v>
      </c>
      <c r="BE262" s="165">
        <v>0.4</v>
      </c>
      <c r="BF262" s="165">
        <v>0.71794871794871795</v>
      </c>
    </row>
    <row r="263" spans="1:58" ht="18" customHeight="1" x14ac:dyDescent="0.25">
      <c r="A263" s="278" t="s">
        <v>6</v>
      </c>
      <c r="B263" s="143" t="s">
        <v>593</v>
      </c>
      <c r="C263" s="72" t="s">
        <v>306</v>
      </c>
      <c r="D263" s="155">
        <v>20</v>
      </c>
      <c r="E263" s="155">
        <v>45</v>
      </c>
      <c r="F263" s="155">
        <v>20</v>
      </c>
      <c r="G263" s="155">
        <v>10</v>
      </c>
      <c r="H263" s="155">
        <v>100</v>
      </c>
      <c r="J263" s="155">
        <v>4035</v>
      </c>
      <c r="K263" s="155">
        <v>3637</v>
      </c>
      <c r="L263" s="155">
        <v>2750</v>
      </c>
      <c r="M263" s="155">
        <v>3303</v>
      </c>
      <c r="N263" s="155">
        <v>13725</v>
      </c>
      <c r="O263" s="165">
        <v>4.9566294919454771E-3</v>
      </c>
      <c r="P263" s="165">
        <v>1.2372834753918064E-2</v>
      </c>
      <c r="Q263" s="165">
        <v>7.2727272727272727E-3</v>
      </c>
      <c r="R263" s="165">
        <v>3.0275507114744171E-3</v>
      </c>
      <c r="S263" s="165">
        <v>7.2859744990892532E-3</v>
      </c>
      <c r="U263" s="278" t="s">
        <v>6</v>
      </c>
      <c r="V263" s="143" t="s">
        <v>593</v>
      </c>
      <c r="W263" s="72" t="s">
        <v>306</v>
      </c>
      <c r="X263" s="177">
        <v>20</v>
      </c>
      <c r="Y263" s="177">
        <v>40</v>
      </c>
      <c r="Z263" s="177">
        <v>10</v>
      </c>
      <c r="AA263" s="177" t="s">
        <v>317</v>
      </c>
      <c r="AB263" s="177">
        <v>65</v>
      </c>
      <c r="AC263" s="40"/>
      <c r="AD263" s="172">
        <v>4.9566294919454771E-3</v>
      </c>
      <c r="AE263" s="172">
        <v>1.0998075336816057E-2</v>
      </c>
      <c r="AF263" s="172">
        <v>3.6363636363636364E-3</v>
      </c>
      <c r="AG263" s="172" t="s">
        <v>317</v>
      </c>
      <c r="AH263" s="172">
        <v>4.7358834244080146E-3</v>
      </c>
      <c r="AJ263" s="278" t="s">
        <v>6</v>
      </c>
      <c r="AK263" s="143" t="s">
        <v>593</v>
      </c>
      <c r="AL263" s="72" t="s">
        <v>306</v>
      </c>
      <c r="AM263" s="155" t="s">
        <v>317</v>
      </c>
      <c r="AN263" s="155" t="s">
        <v>317</v>
      </c>
      <c r="AO263" s="155">
        <v>10</v>
      </c>
      <c r="AP263" s="155">
        <v>10</v>
      </c>
      <c r="AQ263" s="155">
        <v>30</v>
      </c>
      <c r="AR263" s="87"/>
      <c r="AS263" s="172" t="s">
        <v>317</v>
      </c>
      <c r="AT263" s="172" t="s">
        <v>317</v>
      </c>
      <c r="AU263" s="172">
        <v>3.6363636363636364E-3</v>
      </c>
      <c r="AV263" s="172">
        <v>3.0275507114744171E-3</v>
      </c>
      <c r="AW263" s="172">
        <v>2.185792349726776E-3</v>
      </c>
      <c r="AY263" s="278" t="s">
        <v>6</v>
      </c>
      <c r="AZ263" s="143" t="s">
        <v>593</v>
      </c>
      <c r="BA263" s="72" t="s">
        <v>306</v>
      </c>
      <c r="BB263" s="165">
        <v>1</v>
      </c>
      <c r="BC263" s="165">
        <v>0.88888888888888884</v>
      </c>
      <c r="BD263" s="165">
        <v>0.5</v>
      </c>
      <c r="BE263" s="165" t="s">
        <v>317</v>
      </c>
      <c r="BF263" s="165">
        <v>0.65</v>
      </c>
    </row>
    <row r="264" spans="1:58" ht="18" customHeight="1" x14ac:dyDescent="0.25">
      <c r="A264" s="278" t="s">
        <v>6</v>
      </c>
      <c r="B264" s="143" t="s">
        <v>594</v>
      </c>
      <c r="C264" s="72" t="s">
        <v>307</v>
      </c>
      <c r="D264" s="155" t="s">
        <v>317</v>
      </c>
      <c r="E264" s="155">
        <v>35</v>
      </c>
      <c r="F264" s="155">
        <v>10</v>
      </c>
      <c r="G264" s="155" t="s">
        <v>317</v>
      </c>
      <c r="H264" s="155">
        <v>55</v>
      </c>
      <c r="J264" s="155">
        <v>3052</v>
      </c>
      <c r="K264" s="155">
        <v>2970</v>
      </c>
      <c r="L264" s="155">
        <v>2306</v>
      </c>
      <c r="M264" s="155">
        <v>2740</v>
      </c>
      <c r="N264" s="155">
        <v>11068</v>
      </c>
      <c r="O264" s="165" t="s">
        <v>317</v>
      </c>
      <c r="P264" s="165">
        <v>1.1784511784511785E-2</v>
      </c>
      <c r="Q264" s="165">
        <v>4.3365134431916736E-3</v>
      </c>
      <c r="R264" s="165" t="s">
        <v>317</v>
      </c>
      <c r="S264" s="165">
        <v>4.9692808095410188E-3</v>
      </c>
      <c r="U264" s="278" t="s">
        <v>6</v>
      </c>
      <c r="V264" s="143" t="s">
        <v>594</v>
      </c>
      <c r="W264" s="72" t="s">
        <v>307</v>
      </c>
      <c r="X264" s="177" t="s">
        <v>317</v>
      </c>
      <c r="Y264" s="177">
        <v>25</v>
      </c>
      <c r="Z264" s="177" t="s">
        <v>317</v>
      </c>
      <c r="AA264" s="177" t="s">
        <v>317</v>
      </c>
      <c r="AB264" s="177">
        <v>35</v>
      </c>
      <c r="AC264" s="40"/>
      <c r="AD264" s="172" t="s">
        <v>317</v>
      </c>
      <c r="AE264" s="172">
        <v>8.4175084175084174E-3</v>
      </c>
      <c r="AF264" s="172" t="s">
        <v>317</v>
      </c>
      <c r="AG264" s="172" t="s">
        <v>317</v>
      </c>
      <c r="AH264" s="172">
        <v>3.1622696060715576E-3</v>
      </c>
      <c r="AJ264" s="278" t="s">
        <v>6</v>
      </c>
      <c r="AK264" s="143" t="s">
        <v>594</v>
      </c>
      <c r="AL264" s="72" t="s">
        <v>307</v>
      </c>
      <c r="AM264" s="155" t="s">
        <v>317</v>
      </c>
      <c r="AN264" s="155">
        <v>10</v>
      </c>
      <c r="AO264" s="155" t="s">
        <v>317</v>
      </c>
      <c r="AP264" s="155" t="s">
        <v>317</v>
      </c>
      <c r="AQ264" s="155">
        <v>20</v>
      </c>
      <c r="AR264" s="87"/>
      <c r="AS264" s="172" t="s">
        <v>317</v>
      </c>
      <c r="AT264" s="172">
        <v>3.3670033670033669E-3</v>
      </c>
      <c r="AU264" s="172" t="s">
        <v>317</v>
      </c>
      <c r="AV264" s="172" t="s">
        <v>317</v>
      </c>
      <c r="AW264" s="172">
        <v>1.8070112034694614E-3</v>
      </c>
      <c r="AY264" s="278" t="s">
        <v>6</v>
      </c>
      <c r="AZ264" s="143" t="s">
        <v>594</v>
      </c>
      <c r="BA264" s="72" t="s">
        <v>307</v>
      </c>
      <c r="BB264" s="165" t="s">
        <v>317</v>
      </c>
      <c r="BC264" s="165">
        <v>0.7142857142857143</v>
      </c>
      <c r="BD264" s="165" t="s">
        <v>317</v>
      </c>
      <c r="BE264" s="165" t="s">
        <v>317</v>
      </c>
      <c r="BF264" s="165">
        <v>0.63636363636363635</v>
      </c>
    </row>
    <row r="265" spans="1:58" ht="18" customHeight="1" x14ac:dyDescent="0.25">
      <c r="A265" s="278" t="s">
        <v>6</v>
      </c>
      <c r="B265" s="143" t="s">
        <v>572</v>
      </c>
      <c r="C265" s="72" t="s">
        <v>308</v>
      </c>
      <c r="D265" s="155">
        <v>30</v>
      </c>
      <c r="E265" s="155">
        <v>30</v>
      </c>
      <c r="F265" s="155">
        <v>10</v>
      </c>
      <c r="G265" s="155">
        <v>15</v>
      </c>
      <c r="H265" s="155">
        <v>80</v>
      </c>
      <c r="J265" s="155">
        <v>7849</v>
      </c>
      <c r="K265" s="155">
        <v>6521</v>
      </c>
      <c r="L265" s="155">
        <v>5007</v>
      </c>
      <c r="M265" s="155">
        <v>6974</v>
      </c>
      <c r="N265" s="155">
        <v>26351</v>
      </c>
      <c r="O265" s="165">
        <v>3.8221429481462609E-3</v>
      </c>
      <c r="P265" s="165">
        <v>4.6005213924244746E-3</v>
      </c>
      <c r="Q265" s="165">
        <v>1.9972039145196726E-3</v>
      </c>
      <c r="R265" s="165">
        <v>2.1508459994264411E-3</v>
      </c>
      <c r="S265" s="165">
        <v>3.0359379150696367E-3</v>
      </c>
      <c r="U265" s="278" t="s">
        <v>6</v>
      </c>
      <c r="V265" s="143" t="s">
        <v>572</v>
      </c>
      <c r="W265" s="72" t="s">
        <v>308</v>
      </c>
      <c r="X265" s="177">
        <v>25</v>
      </c>
      <c r="Y265" s="177">
        <v>25</v>
      </c>
      <c r="Z265" s="177" t="s">
        <v>317</v>
      </c>
      <c r="AA265" s="177" t="s">
        <v>317</v>
      </c>
      <c r="AB265" s="177">
        <v>50</v>
      </c>
      <c r="AC265" s="40"/>
      <c r="AD265" s="172">
        <v>3.1851191234552171E-3</v>
      </c>
      <c r="AE265" s="172">
        <v>3.8337678270203958E-3</v>
      </c>
      <c r="AF265" s="172" t="s">
        <v>317</v>
      </c>
      <c r="AG265" s="172" t="s">
        <v>317</v>
      </c>
      <c r="AH265" s="172">
        <v>1.897461196918523E-3</v>
      </c>
      <c r="AJ265" s="278" t="s">
        <v>6</v>
      </c>
      <c r="AK265" s="143" t="s">
        <v>572</v>
      </c>
      <c r="AL265" s="72" t="s">
        <v>308</v>
      </c>
      <c r="AM265" s="155" t="s">
        <v>317</v>
      </c>
      <c r="AN265" s="155" t="s">
        <v>317</v>
      </c>
      <c r="AO265" s="155" t="s">
        <v>317</v>
      </c>
      <c r="AP265" s="155">
        <v>15</v>
      </c>
      <c r="AQ265" s="155">
        <v>30</v>
      </c>
      <c r="AR265" s="87"/>
      <c r="AS265" s="172" t="s">
        <v>317</v>
      </c>
      <c r="AT265" s="172" t="s">
        <v>317</v>
      </c>
      <c r="AU265" s="172" t="s">
        <v>317</v>
      </c>
      <c r="AV265" s="172">
        <v>2.1508459994264411E-3</v>
      </c>
      <c r="AW265" s="172">
        <v>1.1384767181511139E-3</v>
      </c>
      <c r="AY265" s="278" t="s">
        <v>6</v>
      </c>
      <c r="AZ265" s="143" t="s">
        <v>572</v>
      </c>
      <c r="BA265" s="72" t="s">
        <v>308</v>
      </c>
      <c r="BB265" s="165">
        <v>0.83333333333333337</v>
      </c>
      <c r="BC265" s="165">
        <v>0.83333333333333337</v>
      </c>
      <c r="BD265" s="165" t="s">
        <v>317</v>
      </c>
      <c r="BE265" s="165" t="s">
        <v>317</v>
      </c>
      <c r="BF265" s="165">
        <v>0.625</v>
      </c>
    </row>
    <row r="266" spans="1:58" ht="18" customHeight="1" x14ac:dyDescent="0.25">
      <c r="A266" s="278" t="s">
        <v>6</v>
      </c>
      <c r="B266" s="143" t="s">
        <v>574</v>
      </c>
      <c r="C266" s="72" t="s">
        <v>309</v>
      </c>
      <c r="D266" s="155">
        <v>10</v>
      </c>
      <c r="E266" s="155">
        <v>15</v>
      </c>
      <c r="F266" s="155">
        <v>10</v>
      </c>
      <c r="G266" s="155">
        <v>15</v>
      </c>
      <c r="H266" s="155">
        <v>50</v>
      </c>
      <c r="J266" s="155">
        <v>4919</v>
      </c>
      <c r="K266" s="155">
        <v>4751</v>
      </c>
      <c r="L266" s="155">
        <v>3738</v>
      </c>
      <c r="M266" s="155">
        <v>4462</v>
      </c>
      <c r="N266" s="155">
        <v>17870</v>
      </c>
      <c r="O266" s="165">
        <v>2.0329335230737954E-3</v>
      </c>
      <c r="P266" s="165">
        <v>3.1572300568301409E-3</v>
      </c>
      <c r="Q266" s="165">
        <v>2.6752273943285178E-3</v>
      </c>
      <c r="R266" s="165">
        <v>3.3617212012550424E-3</v>
      </c>
      <c r="S266" s="165">
        <v>2.7979854504756574E-3</v>
      </c>
      <c r="U266" s="278" t="s">
        <v>6</v>
      </c>
      <c r="V266" s="143" t="s">
        <v>574</v>
      </c>
      <c r="W266" s="72" t="s">
        <v>309</v>
      </c>
      <c r="X266" s="177">
        <v>10</v>
      </c>
      <c r="Y266" s="177">
        <v>10</v>
      </c>
      <c r="Z266" s="177" t="s">
        <v>317</v>
      </c>
      <c r="AA266" s="177" t="s">
        <v>317</v>
      </c>
      <c r="AB266" s="177">
        <v>25</v>
      </c>
      <c r="AC266" s="40"/>
      <c r="AD266" s="172">
        <v>2.0329335230737954E-3</v>
      </c>
      <c r="AE266" s="172">
        <v>2.1048200378867609E-3</v>
      </c>
      <c r="AF266" s="172" t="s">
        <v>317</v>
      </c>
      <c r="AG266" s="172" t="s">
        <v>317</v>
      </c>
      <c r="AH266" s="172">
        <v>1.3989927252378287E-3</v>
      </c>
      <c r="AJ266" s="278" t="s">
        <v>6</v>
      </c>
      <c r="AK266" s="143" t="s">
        <v>574</v>
      </c>
      <c r="AL266" s="72" t="s">
        <v>309</v>
      </c>
      <c r="AM266" s="155" t="s">
        <v>317</v>
      </c>
      <c r="AN266" s="155" t="s">
        <v>317</v>
      </c>
      <c r="AO266" s="155" t="s">
        <v>317</v>
      </c>
      <c r="AP266" s="155">
        <v>10</v>
      </c>
      <c r="AQ266" s="155">
        <v>25</v>
      </c>
      <c r="AR266" s="87"/>
      <c r="AS266" s="172" t="s">
        <v>317</v>
      </c>
      <c r="AT266" s="172" t="s">
        <v>317</v>
      </c>
      <c r="AU266" s="172" t="s">
        <v>317</v>
      </c>
      <c r="AV266" s="172">
        <v>2.2411474675033617E-3</v>
      </c>
      <c r="AW266" s="172">
        <v>1.3989927252378287E-3</v>
      </c>
      <c r="AY266" s="278" t="s">
        <v>6</v>
      </c>
      <c r="AZ266" s="143" t="s">
        <v>574</v>
      </c>
      <c r="BA266" s="72" t="s">
        <v>309</v>
      </c>
      <c r="BB266" s="165">
        <v>1</v>
      </c>
      <c r="BC266" s="165">
        <v>0.66666666666666663</v>
      </c>
      <c r="BD266" s="165" t="s">
        <v>317</v>
      </c>
      <c r="BE266" s="165" t="s">
        <v>317</v>
      </c>
      <c r="BF266" s="165">
        <v>0.5</v>
      </c>
    </row>
    <row r="267" spans="1:58" ht="18" customHeight="1" x14ac:dyDescent="0.25">
      <c r="A267" s="278" t="s">
        <v>6</v>
      </c>
      <c r="B267" s="143" t="s">
        <v>577</v>
      </c>
      <c r="C267" s="72" t="s">
        <v>310</v>
      </c>
      <c r="D267" s="155">
        <v>20</v>
      </c>
      <c r="E267" s="155">
        <v>30</v>
      </c>
      <c r="F267" s="155">
        <v>10</v>
      </c>
      <c r="G267" s="155" t="s">
        <v>317</v>
      </c>
      <c r="H267" s="155">
        <v>65</v>
      </c>
      <c r="J267" s="155">
        <v>5198</v>
      </c>
      <c r="K267" s="155">
        <v>4587</v>
      </c>
      <c r="L267" s="155">
        <v>3538</v>
      </c>
      <c r="M267" s="155">
        <v>5121</v>
      </c>
      <c r="N267" s="155">
        <v>18444</v>
      </c>
      <c r="O267" s="165">
        <v>3.8476337052712581E-3</v>
      </c>
      <c r="P267" s="165">
        <v>6.5402223675604968E-3</v>
      </c>
      <c r="Q267" s="165">
        <v>2.8264556246466932E-3</v>
      </c>
      <c r="R267" s="165" t="s">
        <v>317</v>
      </c>
      <c r="S267" s="165">
        <v>3.5241813055736284E-3</v>
      </c>
      <c r="U267" s="278" t="s">
        <v>6</v>
      </c>
      <c r="V267" s="143" t="s">
        <v>577</v>
      </c>
      <c r="W267" s="72" t="s">
        <v>310</v>
      </c>
      <c r="X267" s="177">
        <v>15</v>
      </c>
      <c r="Y267" s="177">
        <v>25</v>
      </c>
      <c r="Z267" s="177" t="s">
        <v>317</v>
      </c>
      <c r="AA267" s="177" t="s">
        <v>317</v>
      </c>
      <c r="AB267" s="177">
        <v>50</v>
      </c>
      <c r="AC267" s="40"/>
      <c r="AD267" s="172">
        <v>2.8857252789534437E-3</v>
      </c>
      <c r="AE267" s="172">
        <v>5.4501853063004145E-3</v>
      </c>
      <c r="AF267" s="172" t="s">
        <v>317</v>
      </c>
      <c r="AG267" s="172" t="s">
        <v>317</v>
      </c>
      <c r="AH267" s="172">
        <v>2.7109086965950986E-3</v>
      </c>
      <c r="AJ267" s="278" t="s">
        <v>6</v>
      </c>
      <c r="AK267" s="143" t="s">
        <v>577</v>
      </c>
      <c r="AL267" s="72" t="s">
        <v>310</v>
      </c>
      <c r="AM267" s="155" t="s">
        <v>317</v>
      </c>
      <c r="AN267" s="155" t="s">
        <v>317</v>
      </c>
      <c r="AO267" s="155" t="s">
        <v>317</v>
      </c>
      <c r="AP267" s="155" t="s">
        <v>317</v>
      </c>
      <c r="AQ267" s="155">
        <v>15</v>
      </c>
      <c r="AR267" s="87"/>
      <c r="AS267" s="172" t="s">
        <v>317</v>
      </c>
      <c r="AT267" s="172" t="s">
        <v>317</v>
      </c>
      <c r="AU267" s="172" t="s">
        <v>317</v>
      </c>
      <c r="AV267" s="172" t="s">
        <v>317</v>
      </c>
      <c r="AW267" s="172">
        <v>8.1327260897852958E-4</v>
      </c>
      <c r="AY267" s="278" t="s">
        <v>6</v>
      </c>
      <c r="AZ267" s="143" t="s">
        <v>577</v>
      </c>
      <c r="BA267" s="72" t="s">
        <v>310</v>
      </c>
      <c r="BB267" s="165">
        <v>0.75</v>
      </c>
      <c r="BC267" s="165">
        <v>0.83333333333333337</v>
      </c>
      <c r="BD267" s="165" t="s">
        <v>317</v>
      </c>
      <c r="BE267" s="165" t="s">
        <v>317</v>
      </c>
      <c r="BF267" s="165">
        <v>0.76923076923076927</v>
      </c>
    </row>
    <row r="268" spans="1:58" ht="18" customHeight="1" x14ac:dyDescent="0.25">
      <c r="A268" s="278" t="s">
        <v>6</v>
      </c>
      <c r="B268" s="143" t="s">
        <v>578</v>
      </c>
      <c r="C268" s="72" t="s">
        <v>311</v>
      </c>
      <c r="D268" s="155">
        <v>30</v>
      </c>
      <c r="E268" s="155">
        <v>55</v>
      </c>
      <c r="F268" s="155">
        <v>20</v>
      </c>
      <c r="G268" s="155">
        <v>15</v>
      </c>
      <c r="H268" s="155">
        <v>120</v>
      </c>
      <c r="J268" s="155">
        <v>10619</v>
      </c>
      <c r="K268" s="155">
        <v>8152</v>
      </c>
      <c r="L268" s="155">
        <v>5822</v>
      </c>
      <c r="M268" s="155">
        <v>7564</v>
      </c>
      <c r="N268" s="155">
        <v>32157</v>
      </c>
      <c r="O268" s="165">
        <v>2.8251247763442884E-3</v>
      </c>
      <c r="P268" s="165">
        <v>6.7468105986261042E-3</v>
      </c>
      <c r="Q268" s="165">
        <v>3.4352456200618343E-3</v>
      </c>
      <c r="R268" s="165">
        <v>1.9830777366472768E-3</v>
      </c>
      <c r="S268" s="165">
        <v>3.7316913891221196E-3</v>
      </c>
      <c r="U268" s="278" t="s">
        <v>6</v>
      </c>
      <c r="V268" s="143" t="s">
        <v>578</v>
      </c>
      <c r="W268" s="72" t="s">
        <v>311</v>
      </c>
      <c r="X268" s="177">
        <v>30</v>
      </c>
      <c r="Y268" s="177">
        <v>50</v>
      </c>
      <c r="Z268" s="177" t="s">
        <v>317</v>
      </c>
      <c r="AA268" s="177" t="s">
        <v>317</v>
      </c>
      <c r="AB268" s="177">
        <v>85</v>
      </c>
      <c r="AC268" s="40"/>
      <c r="AD268" s="172">
        <v>2.8251247763442884E-3</v>
      </c>
      <c r="AE268" s="172">
        <v>6.1334641805691854E-3</v>
      </c>
      <c r="AF268" s="172" t="s">
        <v>317</v>
      </c>
      <c r="AG268" s="172" t="s">
        <v>317</v>
      </c>
      <c r="AH268" s="172">
        <v>2.6432814006281682E-3</v>
      </c>
      <c r="AJ268" s="278" t="s">
        <v>6</v>
      </c>
      <c r="AK268" s="143" t="s">
        <v>578</v>
      </c>
      <c r="AL268" s="72" t="s">
        <v>311</v>
      </c>
      <c r="AM268" s="155" t="s">
        <v>317</v>
      </c>
      <c r="AN268" s="155" t="s">
        <v>317</v>
      </c>
      <c r="AO268" s="155">
        <v>15</v>
      </c>
      <c r="AP268" s="155">
        <v>15</v>
      </c>
      <c r="AQ268" s="155">
        <v>35</v>
      </c>
      <c r="AR268" s="87"/>
      <c r="AS268" s="172" t="s">
        <v>317</v>
      </c>
      <c r="AT268" s="172" t="s">
        <v>317</v>
      </c>
      <c r="AU268" s="172">
        <v>2.5764342150463759E-3</v>
      </c>
      <c r="AV268" s="172">
        <v>1.9830777366472768E-3</v>
      </c>
      <c r="AW268" s="172">
        <v>1.0884099884939517E-3</v>
      </c>
      <c r="AY268" s="278" t="s">
        <v>6</v>
      </c>
      <c r="AZ268" s="143" t="s">
        <v>578</v>
      </c>
      <c r="BA268" s="72" t="s">
        <v>311</v>
      </c>
      <c r="BB268" s="165">
        <v>1</v>
      </c>
      <c r="BC268" s="165">
        <v>0.90909090909090906</v>
      </c>
      <c r="BD268" s="165" t="s">
        <v>317</v>
      </c>
      <c r="BE268" s="165" t="s">
        <v>317</v>
      </c>
      <c r="BF268" s="165">
        <v>0.70833333333333337</v>
      </c>
    </row>
    <row r="269" spans="1:58" ht="18" customHeight="1" x14ac:dyDescent="0.25">
      <c r="A269" s="278" t="s">
        <v>6</v>
      </c>
      <c r="B269" s="143" t="s">
        <v>588</v>
      </c>
      <c r="C269" s="72" t="s">
        <v>312</v>
      </c>
      <c r="D269" s="155">
        <v>15</v>
      </c>
      <c r="E269" s="155">
        <v>50</v>
      </c>
      <c r="F269" s="155">
        <v>25</v>
      </c>
      <c r="G269" s="155">
        <v>15</v>
      </c>
      <c r="H269" s="155">
        <v>105</v>
      </c>
      <c r="J269" s="155">
        <v>7307</v>
      </c>
      <c r="K269" s="155">
        <v>7045</v>
      </c>
      <c r="L269" s="155">
        <v>5423</v>
      </c>
      <c r="M269" s="155">
        <v>6565</v>
      </c>
      <c r="N269" s="155">
        <v>26340</v>
      </c>
      <c r="O269" s="165">
        <v>2.0528260572054194E-3</v>
      </c>
      <c r="P269" s="165">
        <v>7.0972320794889989E-3</v>
      </c>
      <c r="Q269" s="165">
        <v>4.6099944680066387E-3</v>
      </c>
      <c r="R269" s="165">
        <v>2.284843869002285E-3</v>
      </c>
      <c r="S269" s="165">
        <v>3.986332574031891E-3</v>
      </c>
      <c r="U269" s="278" t="s">
        <v>6</v>
      </c>
      <c r="V269" s="143" t="s">
        <v>588</v>
      </c>
      <c r="W269" s="72" t="s">
        <v>312</v>
      </c>
      <c r="X269" s="177">
        <v>15</v>
      </c>
      <c r="Y269" s="177">
        <v>45</v>
      </c>
      <c r="Z269" s="177">
        <v>10</v>
      </c>
      <c r="AA269" s="177" t="s">
        <v>317</v>
      </c>
      <c r="AB269" s="177">
        <v>70</v>
      </c>
      <c r="AC269" s="40"/>
      <c r="AD269" s="172">
        <v>2.0528260572054194E-3</v>
      </c>
      <c r="AE269" s="172">
        <v>6.3875088715400997E-3</v>
      </c>
      <c r="AF269" s="172">
        <v>1.8439977872026553E-3</v>
      </c>
      <c r="AG269" s="172" t="s">
        <v>317</v>
      </c>
      <c r="AH269" s="172">
        <v>2.6575550493545936E-3</v>
      </c>
      <c r="AJ269" s="278" t="s">
        <v>6</v>
      </c>
      <c r="AK269" s="143" t="s">
        <v>588</v>
      </c>
      <c r="AL269" s="72" t="s">
        <v>312</v>
      </c>
      <c r="AM269" s="155" t="s">
        <v>317</v>
      </c>
      <c r="AN269" s="155" t="s">
        <v>317</v>
      </c>
      <c r="AO269" s="155">
        <v>15</v>
      </c>
      <c r="AP269" s="155">
        <v>15</v>
      </c>
      <c r="AQ269" s="155">
        <v>35</v>
      </c>
      <c r="AR269" s="87"/>
      <c r="AS269" s="172" t="s">
        <v>317</v>
      </c>
      <c r="AT269" s="172" t="s">
        <v>317</v>
      </c>
      <c r="AU269" s="172">
        <v>2.7659966808039832E-3</v>
      </c>
      <c r="AV269" s="172">
        <v>2.284843869002285E-3</v>
      </c>
      <c r="AW269" s="172">
        <v>1.3287775246772968E-3</v>
      </c>
      <c r="AY269" s="278" t="s">
        <v>6</v>
      </c>
      <c r="AZ269" s="143" t="s">
        <v>588</v>
      </c>
      <c r="BA269" s="72" t="s">
        <v>312</v>
      </c>
      <c r="BB269" s="165">
        <v>1</v>
      </c>
      <c r="BC269" s="165">
        <v>0.9</v>
      </c>
      <c r="BD269" s="165">
        <v>0.4</v>
      </c>
      <c r="BE269" s="165" t="s">
        <v>317</v>
      </c>
      <c r="BF269" s="165">
        <v>0.66666666666666663</v>
      </c>
    </row>
    <row r="270" spans="1:58" ht="18" customHeight="1" x14ac:dyDescent="0.25">
      <c r="A270" s="278" t="s">
        <v>6</v>
      </c>
      <c r="B270" s="143" t="s">
        <v>591</v>
      </c>
      <c r="C270" s="72" t="s">
        <v>313</v>
      </c>
      <c r="D270" s="155">
        <v>15</v>
      </c>
      <c r="E270" s="155">
        <v>25</v>
      </c>
      <c r="F270" s="155">
        <v>20</v>
      </c>
      <c r="G270" s="155">
        <v>15</v>
      </c>
      <c r="H270" s="155">
        <v>75</v>
      </c>
      <c r="J270" s="155">
        <v>6419</v>
      </c>
      <c r="K270" s="155">
        <v>5418</v>
      </c>
      <c r="L270" s="155">
        <v>3844</v>
      </c>
      <c r="M270" s="155">
        <v>4510</v>
      </c>
      <c r="N270" s="155">
        <v>20191</v>
      </c>
      <c r="O270" s="165">
        <v>2.3368125876304722E-3</v>
      </c>
      <c r="P270" s="165">
        <v>4.6142488002953123E-3</v>
      </c>
      <c r="Q270" s="165">
        <v>5.2029136316337149E-3</v>
      </c>
      <c r="R270" s="165">
        <v>3.3259423503325942E-3</v>
      </c>
      <c r="S270" s="165">
        <v>3.714526274082512E-3</v>
      </c>
      <c r="U270" s="278" t="s">
        <v>6</v>
      </c>
      <c r="V270" s="143" t="s">
        <v>591</v>
      </c>
      <c r="W270" s="72" t="s">
        <v>313</v>
      </c>
      <c r="X270" s="177">
        <v>15</v>
      </c>
      <c r="Y270" s="177">
        <v>20</v>
      </c>
      <c r="Z270" s="177" t="s">
        <v>317</v>
      </c>
      <c r="AA270" s="177" t="s">
        <v>317</v>
      </c>
      <c r="AB270" s="177">
        <v>40</v>
      </c>
      <c r="AC270" s="40"/>
      <c r="AD270" s="172">
        <v>2.3368125876304722E-3</v>
      </c>
      <c r="AE270" s="172">
        <v>3.6913990402362494E-3</v>
      </c>
      <c r="AF270" s="172" t="s">
        <v>317</v>
      </c>
      <c r="AG270" s="172" t="s">
        <v>317</v>
      </c>
      <c r="AH270" s="172">
        <v>1.9810806795106731E-3</v>
      </c>
      <c r="AJ270" s="278" t="s">
        <v>6</v>
      </c>
      <c r="AK270" s="143" t="s">
        <v>591</v>
      </c>
      <c r="AL270" s="72" t="s">
        <v>313</v>
      </c>
      <c r="AM270" s="155" t="s">
        <v>317</v>
      </c>
      <c r="AN270" s="155" t="s">
        <v>317</v>
      </c>
      <c r="AO270" s="155">
        <v>15</v>
      </c>
      <c r="AP270" s="155">
        <v>15</v>
      </c>
      <c r="AQ270" s="155">
        <v>30</v>
      </c>
      <c r="AR270" s="87"/>
      <c r="AS270" s="172" t="s">
        <v>317</v>
      </c>
      <c r="AT270" s="172" t="s">
        <v>317</v>
      </c>
      <c r="AU270" s="172">
        <v>3.902185223725286E-3</v>
      </c>
      <c r="AV270" s="172">
        <v>3.3259423503325942E-3</v>
      </c>
      <c r="AW270" s="172">
        <v>1.4858105096330048E-3</v>
      </c>
      <c r="AY270" s="278" t="s">
        <v>6</v>
      </c>
      <c r="AZ270" s="143" t="s">
        <v>591</v>
      </c>
      <c r="BA270" s="72" t="s">
        <v>313</v>
      </c>
      <c r="BB270" s="165">
        <v>1</v>
      </c>
      <c r="BC270" s="165">
        <v>0.8</v>
      </c>
      <c r="BD270" s="165" t="s">
        <v>317</v>
      </c>
      <c r="BE270" s="165" t="s">
        <v>317</v>
      </c>
      <c r="BF270" s="165">
        <v>0.53333333333333333</v>
      </c>
    </row>
    <row r="271" spans="1:58" ht="18" customHeight="1" x14ac:dyDescent="0.25">
      <c r="A271" s="278" t="s">
        <v>6</v>
      </c>
      <c r="B271" s="143" t="s">
        <v>579</v>
      </c>
      <c r="C271" s="72" t="s">
        <v>314</v>
      </c>
      <c r="D271" s="155">
        <v>15</v>
      </c>
      <c r="E271" s="155">
        <v>25</v>
      </c>
      <c r="F271" s="155">
        <v>20</v>
      </c>
      <c r="G271" s="155">
        <v>10</v>
      </c>
      <c r="H271" s="155">
        <v>65</v>
      </c>
      <c r="J271" s="155">
        <v>7148</v>
      </c>
      <c r="K271" s="155">
        <v>6599</v>
      </c>
      <c r="L271" s="155">
        <v>5352</v>
      </c>
      <c r="M271" s="155">
        <v>6828</v>
      </c>
      <c r="N271" s="155">
        <v>25927</v>
      </c>
      <c r="O271" s="165">
        <v>2.098489087856743E-3</v>
      </c>
      <c r="P271" s="165">
        <v>3.7884527958781632E-3</v>
      </c>
      <c r="Q271" s="165">
        <v>3.7369207772795215E-3</v>
      </c>
      <c r="R271" s="165">
        <v>1.4645577035735209E-3</v>
      </c>
      <c r="S271" s="165">
        <v>2.5070389940988159E-3</v>
      </c>
      <c r="U271" s="278" t="s">
        <v>6</v>
      </c>
      <c r="V271" s="143" t="s">
        <v>579</v>
      </c>
      <c r="W271" s="72" t="s">
        <v>314</v>
      </c>
      <c r="X271" s="177">
        <v>10</v>
      </c>
      <c r="Y271" s="177">
        <v>15</v>
      </c>
      <c r="Z271" s="177" t="s">
        <v>317</v>
      </c>
      <c r="AA271" s="177" t="s">
        <v>317</v>
      </c>
      <c r="AB271" s="177">
        <v>35</v>
      </c>
      <c r="AC271" s="40"/>
      <c r="AD271" s="172">
        <v>1.3989927252378287E-3</v>
      </c>
      <c r="AE271" s="172">
        <v>2.2730716775268981E-3</v>
      </c>
      <c r="AF271" s="172" t="s">
        <v>317</v>
      </c>
      <c r="AG271" s="172" t="s">
        <v>317</v>
      </c>
      <c r="AH271" s="172">
        <v>1.3499440737455163E-3</v>
      </c>
      <c r="AJ271" s="278" t="s">
        <v>6</v>
      </c>
      <c r="AK271" s="143" t="s">
        <v>579</v>
      </c>
      <c r="AL271" s="72" t="s">
        <v>314</v>
      </c>
      <c r="AM271" s="155" t="s">
        <v>317</v>
      </c>
      <c r="AN271" s="155" t="s">
        <v>317</v>
      </c>
      <c r="AO271" s="155">
        <v>10</v>
      </c>
      <c r="AP271" s="155">
        <v>10</v>
      </c>
      <c r="AQ271" s="155">
        <v>30</v>
      </c>
      <c r="AR271" s="87"/>
      <c r="AS271" s="172" t="s">
        <v>317</v>
      </c>
      <c r="AT271" s="172" t="s">
        <v>317</v>
      </c>
      <c r="AU271" s="172">
        <v>1.8684603886397607E-3</v>
      </c>
      <c r="AV271" s="172">
        <v>1.4645577035735209E-3</v>
      </c>
      <c r="AW271" s="172">
        <v>1.1570949203532997E-3</v>
      </c>
      <c r="AY271" s="278" t="s">
        <v>6</v>
      </c>
      <c r="AZ271" s="143" t="s">
        <v>579</v>
      </c>
      <c r="BA271" s="72" t="s">
        <v>314</v>
      </c>
      <c r="BB271" s="165">
        <v>0.66666666666666663</v>
      </c>
      <c r="BC271" s="165">
        <v>0.6</v>
      </c>
      <c r="BD271" s="165" t="s">
        <v>317</v>
      </c>
      <c r="BE271" s="165" t="s">
        <v>317</v>
      </c>
      <c r="BF271" s="165">
        <v>0.53846153846153844</v>
      </c>
    </row>
    <row r="272" spans="1:58" ht="18" customHeight="1" x14ac:dyDescent="0.25">
      <c r="A272" s="278" t="s">
        <v>6</v>
      </c>
      <c r="B272" s="143" t="s">
        <v>584</v>
      </c>
      <c r="C272" s="72" t="s">
        <v>315</v>
      </c>
      <c r="D272" s="155">
        <v>50</v>
      </c>
      <c r="E272" s="155">
        <v>105</v>
      </c>
      <c r="F272" s="155">
        <v>40</v>
      </c>
      <c r="G272" s="155">
        <v>30</v>
      </c>
      <c r="H272" s="155">
        <v>225</v>
      </c>
      <c r="J272" s="155">
        <v>8182</v>
      </c>
      <c r="K272" s="155">
        <v>7136</v>
      </c>
      <c r="L272" s="155">
        <v>5418</v>
      </c>
      <c r="M272" s="155">
        <v>6677</v>
      </c>
      <c r="N272" s="155">
        <v>27413</v>
      </c>
      <c r="O272" s="165">
        <v>6.1109753116597408E-3</v>
      </c>
      <c r="P272" s="165">
        <v>1.4714125560538117E-2</v>
      </c>
      <c r="Q272" s="165">
        <v>7.3827980804724988E-3</v>
      </c>
      <c r="R272" s="165">
        <v>4.4930357945184964E-3</v>
      </c>
      <c r="S272" s="165">
        <v>8.2077846277313678E-3</v>
      </c>
      <c r="U272" s="278" t="s">
        <v>6</v>
      </c>
      <c r="V272" s="143" t="s">
        <v>584</v>
      </c>
      <c r="W272" s="72" t="s">
        <v>315</v>
      </c>
      <c r="X272" s="177">
        <v>40</v>
      </c>
      <c r="Y272" s="177">
        <v>85</v>
      </c>
      <c r="Z272" s="177">
        <v>20</v>
      </c>
      <c r="AA272" s="177" t="s">
        <v>317</v>
      </c>
      <c r="AB272" s="177">
        <v>145</v>
      </c>
      <c r="AC272" s="40"/>
      <c r="AD272" s="172">
        <v>4.8887802493277925E-3</v>
      </c>
      <c r="AE272" s="172">
        <v>1.1911434977578475E-2</v>
      </c>
      <c r="AF272" s="172">
        <v>3.6913990402362494E-3</v>
      </c>
      <c r="AG272" s="172" t="s">
        <v>317</v>
      </c>
      <c r="AH272" s="172">
        <v>5.289461204537993E-3</v>
      </c>
      <c r="AJ272" s="278" t="s">
        <v>6</v>
      </c>
      <c r="AK272" s="143" t="s">
        <v>584</v>
      </c>
      <c r="AL272" s="72" t="s">
        <v>315</v>
      </c>
      <c r="AM272" s="155">
        <v>10</v>
      </c>
      <c r="AN272" s="155">
        <v>20</v>
      </c>
      <c r="AO272" s="155">
        <v>20</v>
      </c>
      <c r="AP272" s="155">
        <v>25</v>
      </c>
      <c r="AQ272" s="155">
        <v>75</v>
      </c>
      <c r="AR272" s="87"/>
      <c r="AS272" s="172">
        <v>1.2221950623319481E-3</v>
      </c>
      <c r="AT272" s="172">
        <v>2.8026905829596411E-3</v>
      </c>
      <c r="AU272" s="172">
        <v>3.6913990402362494E-3</v>
      </c>
      <c r="AV272" s="172">
        <v>3.7441964954320803E-3</v>
      </c>
      <c r="AW272" s="172">
        <v>2.7359282092437893E-3</v>
      </c>
      <c r="AY272" s="278" t="s">
        <v>6</v>
      </c>
      <c r="AZ272" s="143" t="s">
        <v>584</v>
      </c>
      <c r="BA272" s="72" t="s">
        <v>315</v>
      </c>
      <c r="BB272" s="165">
        <v>0.8</v>
      </c>
      <c r="BC272" s="165">
        <v>0.80952380952380953</v>
      </c>
      <c r="BD272" s="165">
        <v>0.5</v>
      </c>
      <c r="BE272" s="165" t="s">
        <v>317</v>
      </c>
      <c r="BF272" s="165">
        <v>0.64444444444444449</v>
      </c>
    </row>
    <row r="273" spans="1:58" ht="18" customHeight="1" x14ac:dyDescent="0.25">
      <c r="A273" s="278" t="s">
        <v>6</v>
      </c>
      <c r="B273" s="143" t="s">
        <v>587</v>
      </c>
      <c r="C273" s="72" t="s">
        <v>316</v>
      </c>
      <c r="D273" s="155">
        <v>15</v>
      </c>
      <c r="E273" s="155">
        <v>30</v>
      </c>
      <c r="F273" s="155">
        <v>25</v>
      </c>
      <c r="G273" s="155">
        <v>25</v>
      </c>
      <c r="H273" s="155">
        <v>95</v>
      </c>
      <c r="J273" s="155">
        <v>10736</v>
      </c>
      <c r="K273" s="155">
        <v>9595</v>
      </c>
      <c r="L273" s="155">
        <v>7195</v>
      </c>
      <c r="M273" s="155">
        <v>8707</v>
      </c>
      <c r="N273" s="155">
        <v>36233</v>
      </c>
      <c r="O273" s="165">
        <v>1.3971684053651267E-3</v>
      </c>
      <c r="P273" s="165">
        <v>3.126628452318916E-3</v>
      </c>
      <c r="Q273" s="165">
        <v>3.4746351633078527E-3</v>
      </c>
      <c r="R273" s="165">
        <v>2.8712530148156654E-3</v>
      </c>
      <c r="S273" s="165">
        <v>2.6219192448872575E-3</v>
      </c>
      <c r="U273" s="278" t="s">
        <v>6</v>
      </c>
      <c r="V273" s="143" t="s">
        <v>587</v>
      </c>
      <c r="W273" s="72" t="s">
        <v>316</v>
      </c>
      <c r="X273" s="177">
        <v>10</v>
      </c>
      <c r="Y273" s="177">
        <v>20</v>
      </c>
      <c r="Z273" s="177" t="s">
        <v>317</v>
      </c>
      <c r="AA273" s="177" t="s">
        <v>317</v>
      </c>
      <c r="AB273" s="177">
        <v>40</v>
      </c>
      <c r="AC273" s="40"/>
      <c r="AD273" s="172">
        <v>9.3144560357675112E-4</v>
      </c>
      <c r="AE273" s="172">
        <v>2.0844189682126106E-3</v>
      </c>
      <c r="AF273" s="172" t="s">
        <v>317</v>
      </c>
      <c r="AG273" s="172" t="s">
        <v>317</v>
      </c>
      <c r="AH273" s="172">
        <v>1.1039659978472663E-3</v>
      </c>
      <c r="AJ273" s="278" t="s">
        <v>6</v>
      </c>
      <c r="AK273" s="143" t="s">
        <v>587</v>
      </c>
      <c r="AL273" s="72" t="s">
        <v>316</v>
      </c>
      <c r="AM273" s="155" t="s">
        <v>317</v>
      </c>
      <c r="AN273" s="155">
        <v>10</v>
      </c>
      <c r="AO273" s="155">
        <v>20</v>
      </c>
      <c r="AP273" s="155">
        <v>20</v>
      </c>
      <c r="AQ273" s="155">
        <v>55</v>
      </c>
      <c r="AR273" s="87"/>
      <c r="AS273" s="172" t="s">
        <v>317</v>
      </c>
      <c r="AT273" s="172">
        <v>1.0422094841063053E-3</v>
      </c>
      <c r="AU273" s="172">
        <v>2.7797081306462821E-3</v>
      </c>
      <c r="AV273" s="172">
        <v>2.2970024118525324E-3</v>
      </c>
      <c r="AW273" s="172">
        <v>1.5179532470399912E-3</v>
      </c>
      <c r="AY273" s="278" t="s">
        <v>6</v>
      </c>
      <c r="AZ273" s="143" t="s">
        <v>587</v>
      </c>
      <c r="BA273" s="72" t="s">
        <v>316</v>
      </c>
      <c r="BB273" s="165">
        <v>0.66666666666666663</v>
      </c>
      <c r="BC273" s="165">
        <v>0.66666666666666663</v>
      </c>
      <c r="BD273" s="165" t="s">
        <v>317</v>
      </c>
      <c r="BE273" s="165" t="s">
        <v>317</v>
      </c>
      <c r="BF273" s="165">
        <v>0.42105263157894735</v>
      </c>
    </row>
    <row r="274" spans="1:58" ht="18" customHeight="1" x14ac:dyDescent="0.25">
      <c r="A274" s="278" t="s">
        <v>6</v>
      </c>
      <c r="B274" s="143" t="s">
        <v>725</v>
      </c>
      <c r="C274" s="72" t="s">
        <v>726</v>
      </c>
      <c r="D274" s="155">
        <v>60</v>
      </c>
      <c r="E274" s="155">
        <v>100</v>
      </c>
      <c r="F274" s="155">
        <v>40</v>
      </c>
      <c r="G274" s="155">
        <v>30</v>
      </c>
      <c r="H274" s="155">
        <v>230</v>
      </c>
      <c r="J274" s="155">
        <v>9508</v>
      </c>
      <c r="K274" s="155">
        <v>8446</v>
      </c>
      <c r="L274" s="155">
        <v>6396</v>
      </c>
      <c r="M274" s="155">
        <v>7781</v>
      </c>
      <c r="N274" s="155">
        <v>32131</v>
      </c>
      <c r="O274" s="165">
        <v>6.3104753891459822E-3</v>
      </c>
      <c r="P274" s="165">
        <v>1.1839924224484964E-2</v>
      </c>
      <c r="Q274" s="165">
        <v>6.2539086929330832E-3</v>
      </c>
      <c r="R274" s="165">
        <v>3.8555455596966971E-3</v>
      </c>
      <c r="S274" s="165">
        <v>7.1581961345740875E-3</v>
      </c>
      <c r="U274" s="278" t="s">
        <v>6</v>
      </c>
      <c r="V274" s="143" t="s">
        <v>725</v>
      </c>
      <c r="W274" s="72" t="s">
        <v>726</v>
      </c>
      <c r="X274" s="177">
        <v>45</v>
      </c>
      <c r="Y274" s="177">
        <v>80</v>
      </c>
      <c r="Z274" s="177">
        <v>10</v>
      </c>
      <c r="AA274" s="177" t="s">
        <v>317</v>
      </c>
      <c r="AB274" s="177">
        <v>135</v>
      </c>
      <c r="AC274" s="40"/>
      <c r="AD274" s="172">
        <v>4.7328565418594867E-3</v>
      </c>
      <c r="AE274" s="172">
        <v>9.4719393795879708E-3</v>
      </c>
      <c r="AF274" s="172">
        <v>1.5634771732332708E-3</v>
      </c>
      <c r="AG274" s="172" t="s">
        <v>317</v>
      </c>
      <c r="AH274" s="172">
        <v>4.2015499050760945E-3</v>
      </c>
      <c r="AJ274" s="278" t="s">
        <v>6</v>
      </c>
      <c r="AK274" s="143" t="s">
        <v>725</v>
      </c>
      <c r="AL274" s="72" t="s">
        <v>726</v>
      </c>
      <c r="AM274" s="155">
        <v>15</v>
      </c>
      <c r="AN274" s="155">
        <v>20</v>
      </c>
      <c r="AO274" s="155">
        <v>30</v>
      </c>
      <c r="AP274" s="155">
        <v>30</v>
      </c>
      <c r="AQ274" s="155">
        <v>90</v>
      </c>
      <c r="AR274" s="87"/>
      <c r="AS274" s="172">
        <v>1.5776188472864956E-3</v>
      </c>
      <c r="AT274" s="172">
        <v>2.3679848448969927E-3</v>
      </c>
      <c r="AU274" s="172">
        <v>4.6904315196998128E-3</v>
      </c>
      <c r="AV274" s="172">
        <v>3.8555455596966971E-3</v>
      </c>
      <c r="AW274" s="172">
        <v>2.8010332700507297E-3</v>
      </c>
      <c r="AY274" s="278" t="s">
        <v>6</v>
      </c>
      <c r="AZ274" s="143" t="s">
        <v>725</v>
      </c>
      <c r="BA274" s="72" t="s">
        <v>726</v>
      </c>
      <c r="BB274" s="165">
        <v>0.75</v>
      </c>
      <c r="BC274" s="165">
        <v>0.8</v>
      </c>
      <c r="BD274" s="165">
        <v>0.25</v>
      </c>
      <c r="BE274" s="165" t="s">
        <v>317</v>
      </c>
      <c r="BF274" s="165">
        <v>0.58695652173913049</v>
      </c>
    </row>
    <row r="275" spans="1:58" ht="8.25" customHeight="1" x14ac:dyDescent="0.25">
      <c r="A275" s="31"/>
      <c r="B275" s="73"/>
      <c r="C275" s="31"/>
      <c r="D275" s="158"/>
      <c r="E275" s="158"/>
      <c r="F275" s="158"/>
      <c r="G275" s="158"/>
      <c r="H275" s="179"/>
      <c r="J275" s="158"/>
      <c r="K275" s="158"/>
      <c r="L275" s="158"/>
      <c r="M275" s="158"/>
      <c r="N275" s="159"/>
      <c r="O275" s="170"/>
      <c r="P275" s="170"/>
      <c r="Q275" s="170"/>
      <c r="R275" s="170"/>
      <c r="S275" s="171"/>
      <c r="U275" s="31"/>
      <c r="V275" s="73"/>
      <c r="W275" s="31"/>
      <c r="X275" s="166"/>
      <c r="Y275" s="166"/>
      <c r="Z275" s="166"/>
      <c r="AA275" s="166"/>
      <c r="AB275" s="178"/>
      <c r="AC275" s="24"/>
      <c r="AD275" s="174"/>
      <c r="AE275" s="174"/>
      <c r="AF275" s="174"/>
      <c r="AG275" s="174"/>
      <c r="AH275" s="174"/>
      <c r="AJ275" s="31"/>
      <c r="AK275" s="73"/>
      <c r="AL275" s="31"/>
      <c r="AM275" s="158"/>
      <c r="AN275" s="158"/>
      <c r="AO275" s="158"/>
      <c r="AP275" s="158"/>
      <c r="AQ275" s="159"/>
      <c r="AR275" s="88"/>
      <c r="AS275" s="174"/>
      <c r="AT275" s="174"/>
      <c r="AU275" s="174"/>
      <c r="AV275" s="174"/>
      <c r="AW275" s="174"/>
      <c r="AY275" s="31"/>
      <c r="AZ275" s="73"/>
      <c r="BA275" s="31"/>
      <c r="BB275" s="158"/>
      <c r="BC275" s="158"/>
      <c r="BD275" s="184"/>
      <c r="BE275" s="177"/>
      <c r="BF275" s="185"/>
    </row>
    <row r="276" spans="1:58" ht="18" customHeight="1" x14ac:dyDescent="0.25">
      <c r="A276" s="278" t="s">
        <v>2</v>
      </c>
      <c r="B276" s="143" t="s">
        <v>602</v>
      </c>
      <c r="C276" s="72" t="s">
        <v>164</v>
      </c>
      <c r="D276" s="155" t="s">
        <v>317</v>
      </c>
      <c r="E276" s="155">
        <v>10</v>
      </c>
      <c r="F276" s="155">
        <v>30</v>
      </c>
      <c r="G276" s="155">
        <v>20</v>
      </c>
      <c r="H276" s="155">
        <v>60</v>
      </c>
      <c r="J276" s="155">
        <v>11577</v>
      </c>
      <c r="K276" s="155">
        <v>10563</v>
      </c>
      <c r="L276" s="155">
        <v>7864</v>
      </c>
      <c r="M276" s="155">
        <v>9713</v>
      </c>
      <c r="N276" s="155">
        <v>39717</v>
      </c>
      <c r="O276" s="165" t="s">
        <v>317</v>
      </c>
      <c r="P276" s="165">
        <v>9.4670074789359089E-4</v>
      </c>
      <c r="Q276" s="165">
        <v>3.8148524923702952E-3</v>
      </c>
      <c r="R276" s="165">
        <v>2.059096056831051E-3</v>
      </c>
      <c r="S276" s="165">
        <v>1.5106881184379485E-3</v>
      </c>
      <c r="U276" s="278" t="s">
        <v>2</v>
      </c>
      <c r="V276" s="143" t="s">
        <v>602</v>
      </c>
      <c r="W276" s="72" t="s">
        <v>164</v>
      </c>
      <c r="X276" s="177" t="s">
        <v>317</v>
      </c>
      <c r="Y276" s="177" t="s">
        <v>317</v>
      </c>
      <c r="Z276" s="177" t="s">
        <v>317</v>
      </c>
      <c r="AA276" s="177" t="s">
        <v>317</v>
      </c>
      <c r="AB276" s="177">
        <v>10</v>
      </c>
      <c r="AC276" s="40"/>
      <c r="AD276" s="172" t="s">
        <v>317</v>
      </c>
      <c r="AE276" s="172" t="s">
        <v>317</v>
      </c>
      <c r="AF276" s="172" t="s">
        <v>317</v>
      </c>
      <c r="AG276" s="172" t="s">
        <v>317</v>
      </c>
      <c r="AH276" s="172">
        <v>2.5178135307299144E-4</v>
      </c>
      <c r="AJ276" s="278" t="s">
        <v>2</v>
      </c>
      <c r="AK276" s="143" t="s">
        <v>602</v>
      </c>
      <c r="AL276" s="72" t="s">
        <v>164</v>
      </c>
      <c r="AM276" s="155" t="s">
        <v>317</v>
      </c>
      <c r="AN276" s="155" t="s">
        <v>317</v>
      </c>
      <c r="AO276" s="155">
        <v>30</v>
      </c>
      <c r="AP276" s="155">
        <v>15</v>
      </c>
      <c r="AQ276" s="155">
        <v>50</v>
      </c>
      <c r="AR276" s="87"/>
      <c r="AS276" s="172" t="s">
        <v>317</v>
      </c>
      <c r="AT276" s="172" t="s">
        <v>317</v>
      </c>
      <c r="AU276" s="172">
        <v>3.8148524923702952E-3</v>
      </c>
      <c r="AV276" s="172">
        <v>1.5443220426232885E-3</v>
      </c>
      <c r="AW276" s="172">
        <v>1.2589067653649571E-3</v>
      </c>
      <c r="AY276" s="278" t="s">
        <v>2</v>
      </c>
      <c r="AZ276" s="143" t="s">
        <v>602</v>
      </c>
      <c r="BA276" s="72" t="s">
        <v>164</v>
      </c>
      <c r="BB276" s="165" t="s">
        <v>317</v>
      </c>
      <c r="BC276" s="165" t="s">
        <v>317</v>
      </c>
      <c r="BD276" s="165" t="s">
        <v>317</v>
      </c>
      <c r="BE276" s="165" t="s">
        <v>317</v>
      </c>
      <c r="BF276" s="165">
        <v>0.16666666666666666</v>
      </c>
    </row>
    <row r="277" spans="1:58" ht="18" customHeight="1" x14ac:dyDescent="0.25">
      <c r="A277" s="278" t="s">
        <v>2</v>
      </c>
      <c r="B277" s="143" t="s">
        <v>619</v>
      </c>
      <c r="C277" s="72" t="s">
        <v>39</v>
      </c>
      <c r="D277" s="155">
        <v>135</v>
      </c>
      <c r="E277" s="155">
        <v>225</v>
      </c>
      <c r="F277" s="155">
        <v>60</v>
      </c>
      <c r="G277" s="155">
        <v>40</v>
      </c>
      <c r="H277" s="155">
        <v>460</v>
      </c>
      <c r="J277" s="155">
        <v>13530</v>
      </c>
      <c r="K277" s="155">
        <v>11925</v>
      </c>
      <c r="L277" s="155">
        <v>8444</v>
      </c>
      <c r="M277" s="155">
        <v>10426</v>
      </c>
      <c r="N277" s="155">
        <v>44325</v>
      </c>
      <c r="O277" s="165">
        <v>9.9778270509977823E-3</v>
      </c>
      <c r="P277" s="165">
        <v>1.8867924528301886E-2</v>
      </c>
      <c r="Q277" s="165">
        <v>7.1056371387967785E-3</v>
      </c>
      <c r="R277" s="165">
        <v>3.8365624400537117E-3</v>
      </c>
      <c r="S277" s="165">
        <v>1.0377890580936267E-2</v>
      </c>
      <c r="U277" s="278" t="s">
        <v>2</v>
      </c>
      <c r="V277" s="143" t="s">
        <v>619</v>
      </c>
      <c r="W277" s="72" t="s">
        <v>39</v>
      </c>
      <c r="X277" s="177">
        <v>130</v>
      </c>
      <c r="Y277" s="177">
        <v>220</v>
      </c>
      <c r="Z277" s="177">
        <v>20</v>
      </c>
      <c r="AA277" s="177">
        <v>15</v>
      </c>
      <c r="AB277" s="177">
        <v>385</v>
      </c>
      <c r="AC277" s="40"/>
      <c r="AD277" s="172">
        <v>9.6082779009608286E-3</v>
      </c>
      <c r="AE277" s="172">
        <v>1.8448637316561847E-2</v>
      </c>
      <c r="AF277" s="172">
        <v>2.3685457129322598E-3</v>
      </c>
      <c r="AG277" s="172">
        <v>1.4387109150201418E-3</v>
      </c>
      <c r="AH277" s="172">
        <v>8.6858432036097007E-3</v>
      </c>
      <c r="AJ277" s="278" t="s">
        <v>2</v>
      </c>
      <c r="AK277" s="143" t="s">
        <v>619</v>
      </c>
      <c r="AL277" s="72" t="s">
        <v>39</v>
      </c>
      <c r="AM277" s="155" t="s">
        <v>317</v>
      </c>
      <c r="AN277" s="155" t="s">
        <v>317</v>
      </c>
      <c r="AO277" s="155">
        <v>40</v>
      </c>
      <c r="AP277" s="155">
        <v>25</v>
      </c>
      <c r="AQ277" s="155">
        <v>75</v>
      </c>
      <c r="AR277" s="87"/>
      <c r="AS277" s="172" t="s">
        <v>317</v>
      </c>
      <c r="AT277" s="172" t="s">
        <v>317</v>
      </c>
      <c r="AU277" s="172">
        <v>4.7370914258645196E-3</v>
      </c>
      <c r="AV277" s="172">
        <v>2.3978515250335699E-3</v>
      </c>
      <c r="AW277" s="172">
        <v>1.6920473773265651E-3</v>
      </c>
      <c r="AY277" s="278" t="s">
        <v>2</v>
      </c>
      <c r="AZ277" s="143" t="s">
        <v>619</v>
      </c>
      <c r="BA277" s="72" t="s">
        <v>39</v>
      </c>
      <c r="BB277" s="165">
        <v>0.96296296296296291</v>
      </c>
      <c r="BC277" s="165">
        <v>0.97777777777777775</v>
      </c>
      <c r="BD277" s="165">
        <v>0.33333333333333331</v>
      </c>
      <c r="BE277" s="165">
        <v>0.375</v>
      </c>
      <c r="BF277" s="165">
        <v>0.83695652173913049</v>
      </c>
    </row>
    <row r="278" spans="1:58" ht="18" customHeight="1" x14ac:dyDescent="0.25">
      <c r="A278" s="278" t="s">
        <v>2</v>
      </c>
      <c r="B278" s="143" t="s">
        <v>616</v>
      </c>
      <c r="C278" s="72" t="s">
        <v>166</v>
      </c>
      <c r="D278" s="155" t="s">
        <v>317</v>
      </c>
      <c r="E278" s="155">
        <v>25</v>
      </c>
      <c r="F278" s="155">
        <v>35</v>
      </c>
      <c r="G278" s="155">
        <v>55</v>
      </c>
      <c r="H278" s="155">
        <v>120</v>
      </c>
      <c r="J278" s="155">
        <v>21270</v>
      </c>
      <c r="K278" s="155">
        <v>16430</v>
      </c>
      <c r="L278" s="155">
        <v>11557</v>
      </c>
      <c r="M278" s="155">
        <v>14249</v>
      </c>
      <c r="N278" s="155">
        <v>63506</v>
      </c>
      <c r="O278" s="165" t="s">
        <v>317</v>
      </c>
      <c r="P278" s="165">
        <v>1.5216068167985392E-3</v>
      </c>
      <c r="Q278" s="165">
        <v>3.0284675953967293E-3</v>
      </c>
      <c r="R278" s="165">
        <v>3.8599199943855711E-3</v>
      </c>
      <c r="S278" s="165">
        <v>1.889585236040689E-3</v>
      </c>
      <c r="U278" s="278" t="s">
        <v>2</v>
      </c>
      <c r="V278" s="143" t="s">
        <v>616</v>
      </c>
      <c r="W278" s="72" t="s">
        <v>166</v>
      </c>
      <c r="X278" s="177" t="s">
        <v>317</v>
      </c>
      <c r="Y278" s="177">
        <v>10</v>
      </c>
      <c r="Z278" s="177" t="s">
        <v>317</v>
      </c>
      <c r="AA278" s="177">
        <v>15</v>
      </c>
      <c r="AB278" s="177">
        <v>40</v>
      </c>
      <c r="AC278" s="40"/>
      <c r="AD278" s="172" t="s">
        <v>317</v>
      </c>
      <c r="AE278" s="172">
        <v>6.0864272671941571E-4</v>
      </c>
      <c r="AF278" s="172" t="s">
        <v>317</v>
      </c>
      <c r="AG278" s="172">
        <v>1.0527054530142467E-3</v>
      </c>
      <c r="AH278" s="172">
        <v>6.298617453468964E-4</v>
      </c>
      <c r="AJ278" s="278" t="s">
        <v>2</v>
      </c>
      <c r="AK278" s="143" t="s">
        <v>616</v>
      </c>
      <c r="AL278" s="72" t="s">
        <v>166</v>
      </c>
      <c r="AM278" s="155" t="s">
        <v>317</v>
      </c>
      <c r="AN278" s="155">
        <v>10</v>
      </c>
      <c r="AO278" s="155">
        <v>30</v>
      </c>
      <c r="AP278" s="155">
        <v>40</v>
      </c>
      <c r="AQ278" s="155">
        <v>80</v>
      </c>
      <c r="AR278" s="87"/>
      <c r="AS278" s="172" t="s">
        <v>317</v>
      </c>
      <c r="AT278" s="172">
        <v>6.0864272671941571E-4</v>
      </c>
      <c r="AU278" s="172">
        <v>2.5958293674829109E-3</v>
      </c>
      <c r="AV278" s="172">
        <v>2.8072145413713242E-3</v>
      </c>
      <c r="AW278" s="172">
        <v>1.2597234906937928E-3</v>
      </c>
      <c r="AY278" s="278" t="s">
        <v>2</v>
      </c>
      <c r="AZ278" s="143" t="s">
        <v>616</v>
      </c>
      <c r="BA278" s="72" t="s">
        <v>166</v>
      </c>
      <c r="BB278" s="165" t="s">
        <v>317</v>
      </c>
      <c r="BC278" s="165">
        <v>0.4</v>
      </c>
      <c r="BD278" s="165" t="s">
        <v>317</v>
      </c>
      <c r="BE278" s="165">
        <v>0.27272727272727271</v>
      </c>
      <c r="BF278" s="165">
        <v>0.33333333333333331</v>
      </c>
    </row>
    <row r="279" spans="1:58" ht="18" customHeight="1" x14ac:dyDescent="0.25">
      <c r="A279" s="278" t="s">
        <v>2</v>
      </c>
      <c r="B279" s="143" t="s">
        <v>611</v>
      </c>
      <c r="C279" s="72" t="s">
        <v>165</v>
      </c>
      <c r="D279" s="155">
        <v>110</v>
      </c>
      <c r="E279" s="155">
        <v>200</v>
      </c>
      <c r="F279" s="155">
        <v>95</v>
      </c>
      <c r="G279" s="155">
        <v>60</v>
      </c>
      <c r="H279" s="155">
        <v>470</v>
      </c>
      <c r="J279" s="155">
        <v>18398</v>
      </c>
      <c r="K279" s="155">
        <v>17103</v>
      </c>
      <c r="L279" s="155">
        <v>13573</v>
      </c>
      <c r="M279" s="155">
        <v>17073</v>
      </c>
      <c r="N279" s="155">
        <v>66147</v>
      </c>
      <c r="O279" s="165">
        <v>5.9789107511686052E-3</v>
      </c>
      <c r="P279" s="165">
        <v>1.1693854879260949E-2</v>
      </c>
      <c r="Q279" s="165">
        <v>6.99918956752376E-3</v>
      </c>
      <c r="R279" s="165">
        <v>3.5143208574942891E-3</v>
      </c>
      <c r="S279" s="165">
        <v>7.1053864876713989E-3</v>
      </c>
      <c r="U279" s="278" t="s">
        <v>2</v>
      </c>
      <c r="V279" s="143" t="s">
        <v>611</v>
      </c>
      <c r="W279" s="72" t="s">
        <v>165</v>
      </c>
      <c r="X279" s="177">
        <v>110</v>
      </c>
      <c r="Y279" s="177">
        <v>190</v>
      </c>
      <c r="Z279" s="177">
        <v>30</v>
      </c>
      <c r="AA279" s="177">
        <v>15</v>
      </c>
      <c r="AB279" s="177">
        <v>345</v>
      </c>
      <c r="AC279" s="40"/>
      <c r="AD279" s="172">
        <v>5.9789107511686052E-3</v>
      </c>
      <c r="AE279" s="172">
        <v>1.11091621352979E-2</v>
      </c>
      <c r="AF279" s="172">
        <v>2.2102703897443456E-3</v>
      </c>
      <c r="AG279" s="172">
        <v>8.7858021437357229E-4</v>
      </c>
      <c r="AH279" s="172">
        <v>5.2156560388226221E-3</v>
      </c>
      <c r="AJ279" s="278" t="s">
        <v>2</v>
      </c>
      <c r="AK279" s="143" t="s">
        <v>611</v>
      </c>
      <c r="AL279" s="72" t="s">
        <v>165</v>
      </c>
      <c r="AM279" s="155" t="s">
        <v>317</v>
      </c>
      <c r="AN279" s="155">
        <v>15</v>
      </c>
      <c r="AO279" s="155">
        <v>65</v>
      </c>
      <c r="AP279" s="155">
        <v>45</v>
      </c>
      <c r="AQ279" s="155">
        <v>125</v>
      </c>
      <c r="AR279" s="87"/>
      <c r="AS279" s="172" t="s">
        <v>317</v>
      </c>
      <c r="AT279" s="172">
        <v>8.7703911594457114E-4</v>
      </c>
      <c r="AU279" s="172">
        <v>4.7889191777794153E-3</v>
      </c>
      <c r="AV279" s="172">
        <v>2.635740643120717E-3</v>
      </c>
      <c r="AW279" s="172">
        <v>1.8897304488487761E-3</v>
      </c>
      <c r="AY279" s="278" t="s">
        <v>2</v>
      </c>
      <c r="AZ279" s="143" t="s">
        <v>611</v>
      </c>
      <c r="BA279" s="72" t="s">
        <v>165</v>
      </c>
      <c r="BB279" s="165">
        <v>1</v>
      </c>
      <c r="BC279" s="165">
        <v>0.95</v>
      </c>
      <c r="BD279" s="165">
        <v>0.31578947368421051</v>
      </c>
      <c r="BE279" s="165">
        <v>0.25</v>
      </c>
      <c r="BF279" s="165">
        <v>0.73404255319148937</v>
      </c>
    </row>
    <row r="280" spans="1:58" ht="18" customHeight="1" x14ac:dyDescent="0.25">
      <c r="A280" s="278" t="s">
        <v>2</v>
      </c>
      <c r="B280" s="143" t="s">
        <v>598</v>
      </c>
      <c r="C280" s="72" t="s">
        <v>167</v>
      </c>
      <c r="D280" s="155" t="s">
        <v>317</v>
      </c>
      <c r="E280" s="155" t="s">
        <v>317</v>
      </c>
      <c r="F280" s="155">
        <v>10</v>
      </c>
      <c r="G280" s="155">
        <v>20</v>
      </c>
      <c r="H280" s="155">
        <v>30</v>
      </c>
      <c r="J280" s="155">
        <v>6557</v>
      </c>
      <c r="K280" s="155">
        <v>5801</v>
      </c>
      <c r="L280" s="155">
        <v>4363</v>
      </c>
      <c r="M280" s="155">
        <v>5306</v>
      </c>
      <c r="N280" s="155">
        <v>22027</v>
      </c>
      <c r="O280" s="165" t="s">
        <v>317</v>
      </c>
      <c r="P280" s="165" t="s">
        <v>317</v>
      </c>
      <c r="Q280" s="165">
        <v>2.2920009168003667E-3</v>
      </c>
      <c r="R280" s="165">
        <v>3.7693177534866189E-3</v>
      </c>
      <c r="S280" s="165">
        <v>1.3619648613065784E-3</v>
      </c>
      <c r="U280" s="278" t="s">
        <v>2</v>
      </c>
      <c r="V280" s="143" t="s">
        <v>598</v>
      </c>
      <c r="W280" s="72" t="s">
        <v>167</v>
      </c>
      <c r="X280" s="177" t="s">
        <v>317</v>
      </c>
      <c r="Y280" s="177" t="s">
        <v>317</v>
      </c>
      <c r="Z280" s="177" t="s">
        <v>317</v>
      </c>
      <c r="AA280" s="177" t="s">
        <v>317</v>
      </c>
      <c r="AB280" s="177">
        <v>10</v>
      </c>
      <c r="AC280" s="40"/>
      <c r="AD280" s="172" t="s">
        <v>317</v>
      </c>
      <c r="AE280" s="172" t="s">
        <v>317</v>
      </c>
      <c r="AF280" s="172" t="s">
        <v>317</v>
      </c>
      <c r="AG280" s="172" t="s">
        <v>317</v>
      </c>
      <c r="AH280" s="172">
        <v>4.5398828710219277E-4</v>
      </c>
      <c r="AJ280" s="278" t="s">
        <v>2</v>
      </c>
      <c r="AK280" s="143" t="s">
        <v>598</v>
      </c>
      <c r="AL280" s="72" t="s">
        <v>167</v>
      </c>
      <c r="AM280" s="155" t="s">
        <v>317</v>
      </c>
      <c r="AN280" s="155" t="s">
        <v>317</v>
      </c>
      <c r="AO280" s="155" t="s">
        <v>317</v>
      </c>
      <c r="AP280" s="155">
        <v>15</v>
      </c>
      <c r="AQ280" s="155">
        <v>20</v>
      </c>
      <c r="AR280" s="87"/>
      <c r="AS280" s="172" t="s">
        <v>317</v>
      </c>
      <c r="AT280" s="172" t="s">
        <v>317</v>
      </c>
      <c r="AU280" s="172" t="s">
        <v>317</v>
      </c>
      <c r="AV280" s="172">
        <v>2.8269883151149644E-3</v>
      </c>
      <c r="AW280" s="172">
        <v>9.0797657420438555E-4</v>
      </c>
      <c r="AY280" s="278" t="s">
        <v>2</v>
      </c>
      <c r="AZ280" s="143" t="s">
        <v>598</v>
      </c>
      <c r="BA280" s="72" t="s">
        <v>167</v>
      </c>
      <c r="BB280" s="165" t="s">
        <v>317</v>
      </c>
      <c r="BC280" s="165" t="s">
        <v>317</v>
      </c>
      <c r="BD280" s="165" t="s">
        <v>317</v>
      </c>
      <c r="BE280" s="165" t="s">
        <v>317</v>
      </c>
      <c r="BF280" s="165">
        <v>0.33333333333333331</v>
      </c>
    </row>
    <row r="281" spans="1:58" ht="18" customHeight="1" x14ac:dyDescent="0.25">
      <c r="A281" s="278" t="s">
        <v>2</v>
      </c>
      <c r="B281" s="143" t="s">
        <v>601</v>
      </c>
      <c r="C281" s="72" t="s">
        <v>168</v>
      </c>
      <c r="D281" s="155" t="s">
        <v>317</v>
      </c>
      <c r="E281" s="155">
        <v>10</v>
      </c>
      <c r="F281" s="155">
        <v>15</v>
      </c>
      <c r="G281" s="155">
        <v>15</v>
      </c>
      <c r="H281" s="155">
        <v>45</v>
      </c>
      <c r="J281" s="155">
        <v>8845</v>
      </c>
      <c r="K281" s="155">
        <v>7216</v>
      </c>
      <c r="L281" s="155">
        <v>5411</v>
      </c>
      <c r="M281" s="155">
        <v>6378</v>
      </c>
      <c r="N281" s="155">
        <v>27850</v>
      </c>
      <c r="O281" s="165" t="s">
        <v>317</v>
      </c>
      <c r="P281" s="165">
        <v>1.385809312638581E-3</v>
      </c>
      <c r="Q281" s="165">
        <v>2.7721308445758639E-3</v>
      </c>
      <c r="R281" s="165">
        <v>2.3518344308560675E-3</v>
      </c>
      <c r="S281" s="165">
        <v>1.6157989228007181E-3</v>
      </c>
      <c r="U281" s="278" t="s">
        <v>2</v>
      </c>
      <c r="V281" s="143" t="s">
        <v>601</v>
      </c>
      <c r="W281" s="72" t="s">
        <v>168</v>
      </c>
      <c r="X281" s="177" t="s">
        <v>317</v>
      </c>
      <c r="Y281" s="177" t="s">
        <v>317</v>
      </c>
      <c r="Z281" s="177" t="s">
        <v>317</v>
      </c>
      <c r="AA281" s="177" t="s">
        <v>317</v>
      </c>
      <c r="AB281" s="177">
        <v>10</v>
      </c>
      <c r="AC281" s="40"/>
      <c r="AD281" s="172" t="s">
        <v>317</v>
      </c>
      <c r="AE281" s="172" t="s">
        <v>317</v>
      </c>
      <c r="AF281" s="172" t="s">
        <v>317</v>
      </c>
      <c r="AG281" s="172" t="s">
        <v>317</v>
      </c>
      <c r="AH281" s="172">
        <v>3.590664272890485E-4</v>
      </c>
      <c r="AJ281" s="278" t="s">
        <v>2</v>
      </c>
      <c r="AK281" s="143" t="s">
        <v>601</v>
      </c>
      <c r="AL281" s="72" t="s">
        <v>168</v>
      </c>
      <c r="AM281" s="155" t="s">
        <v>317</v>
      </c>
      <c r="AN281" s="155" t="s">
        <v>317</v>
      </c>
      <c r="AO281" s="155">
        <v>15</v>
      </c>
      <c r="AP281" s="155">
        <v>10</v>
      </c>
      <c r="AQ281" s="155">
        <v>35</v>
      </c>
      <c r="AR281" s="87"/>
      <c r="AS281" s="172" t="s">
        <v>317</v>
      </c>
      <c r="AT281" s="172" t="s">
        <v>317</v>
      </c>
      <c r="AU281" s="172">
        <v>2.7721308445758639E-3</v>
      </c>
      <c r="AV281" s="172">
        <v>1.5678896205707118E-3</v>
      </c>
      <c r="AW281" s="172">
        <v>1.2567324955116697E-3</v>
      </c>
      <c r="AY281" s="278" t="s">
        <v>2</v>
      </c>
      <c r="AZ281" s="143" t="s">
        <v>601</v>
      </c>
      <c r="BA281" s="72" t="s">
        <v>168</v>
      </c>
      <c r="BB281" s="165" t="s">
        <v>317</v>
      </c>
      <c r="BC281" s="165" t="s">
        <v>317</v>
      </c>
      <c r="BD281" s="165" t="s">
        <v>317</v>
      </c>
      <c r="BE281" s="165" t="s">
        <v>317</v>
      </c>
      <c r="BF281" s="165">
        <v>0.22222222222222221</v>
      </c>
    </row>
    <row r="282" spans="1:58" ht="18" customHeight="1" x14ac:dyDescent="0.25">
      <c r="A282" s="278" t="s">
        <v>2</v>
      </c>
      <c r="B282" s="143" t="s">
        <v>603</v>
      </c>
      <c r="C282" s="72" t="s">
        <v>169</v>
      </c>
      <c r="D282" s="155" t="s">
        <v>317</v>
      </c>
      <c r="E282" s="155" t="s">
        <v>317</v>
      </c>
      <c r="F282" s="155">
        <v>10</v>
      </c>
      <c r="G282" s="155">
        <v>10</v>
      </c>
      <c r="H282" s="155">
        <v>20</v>
      </c>
      <c r="J282" s="155">
        <v>6137</v>
      </c>
      <c r="K282" s="155">
        <v>5795</v>
      </c>
      <c r="L282" s="155">
        <v>4544</v>
      </c>
      <c r="M282" s="155">
        <v>5474</v>
      </c>
      <c r="N282" s="155">
        <v>21950</v>
      </c>
      <c r="O282" s="165" t="s">
        <v>317</v>
      </c>
      <c r="P282" s="165" t="s">
        <v>317</v>
      </c>
      <c r="Q282" s="165">
        <v>2.2007042253521128E-3</v>
      </c>
      <c r="R282" s="165">
        <v>1.8268176835951771E-3</v>
      </c>
      <c r="S282" s="165">
        <v>9.1116173120728934E-4</v>
      </c>
      <c r="U282" s="278" t="s">
        <v>2</v>
      </c>
      <c r="V282" s="143" t="s">
        <v>603</v>
      </c>
      <c r="W282" s="72" t="s">
        <v>169</v>
      </c>
      <c r="X282" s="177" t="s">
        <v>317</v>
      </c>
      <c r="Y282" s="177" t="s">
        <v>317</v>
      </c>
      <c r="Z282" s="177" t="s">
        <v>317</v>
      </c>
      <c r="AA282" s="177" t="s">
        <v>317</v>
      </c>
      <c r="AB282" s="177" t="s">
        <v>317</v>
      </c>
      <c r="AC282" s="40"/>
      <c r="AD282" s="172" t="s">
        <v>317</v>
      </c>
      <c r="AE282" s="172" t="s">
        <v>317</v>
      </c>
      <c r="AF282" s="172" t="s">
        <v>317</v>
      </c>
      <c r="AG282" s="172" t="s">
        <v>317</v>
      </c>
      <c r="AH282" s="172" t="s">
        <v>317</v>
      </c>
      <c r="AJ282" s="278" t="s">
        <v>2</v>
      </c>
      <c r="AK282" s="143" t="s">
        <v>603</v>
      </c>
      <c r="AL282" s="72" t="s">
        <v>169</v>
      </c>
      <c r="AM282" s="155" t="s">
        <v>317</v>
      </c>
      <c r="AN282" s="155" t="s">
        <v>317</v>
      </c>
      <c r="AO282" s="155">
        <v>10</v>
      </c>
      <c r="AP282" s="155">
        <v>10</v>
      </c>
      <c r="AQ282" s="155">
        <v>20</v>
      </c>
      <c r="AR282" s="87"/>
      <c r="AS282" s="172" t="s">
        <v>317</v>
      </c>
      <c r="AT282" s="172" t="s">
        <v>317</v>
      </c>
      <c r="AU282" s="172">
        <v>2.2007042253521128E-3</v>
      </c>
      <c r="AV282" s="172">
        <v>1.8268176835951771E-3</v>
      </c>
      <c r="AW282" s="172">
        <v>9.1116173120728934E-4</v>
      </c>
      <c r="AY282" s="278" t="s">
        <v>2</v>
      </c>
      <c r="AZ282" s="143" t="s">
        <v>603</v>
      </c>
      <c r="BA282" s="72" t="s">
        <v>169</v>
      </c>
      <c r="BB282" s="165" t="s">
        <v>317</v>
      </c>
      <c r="BC282" s="165" t="s">
        <v>317</v>
      </c>
      <c r="BD282" s="165" t="s">
        <v>317</v>
      </c>
      <c r="BE282" s="165" t="s">
        <v>317</v>
      </c>
      <c r="BF282" s="165" t="s">
        <v>317</v>
      </c>
    </row>
    <row r="283" spans="1:58" ht="18" customHeight="1" x14ac:dyDescent="0.25">
      <c r="A283" s="278" t="s">
        <v>2</v>
      </c>
      <c r="B283" s="143" t="s">
        <v>605</v>
      </c>
      <c r="C283" s="72" t="s">
        <v>170</v>
      </c>
      <c r="D283" s="155" t="s">
        <v>317</v>
      </c>
      <c r="E283" s="155">
        <v>10</v>
      </c>
      <c r="F283" s="155">
        <v>25</v>
      </c>
      <c r="G283" s="155">
        <v>30</v>
      </c>
      <c r="H283" s="155">
        <v>75</v>
      </c>
      <c r="J283" s="155">
        <v>7577</v>
      </c>
      <c r="K283" s="155">
        <v>6879</v>
      </c>
      <c r="L283" s="155">
        <v>5344</v>
      </c>
      <c r="M283" s="155">
        <v>7875</v>
      </c>
      <c r="N283" s="155">
        <v>27675</v>
      </c>
      <c r="O283" s="165" t="s">
        <v>317</v>
      </c>
      <c r="P283" s="165">
        <v>1.4536996656490768E-3</v>
      </c>
      <c r="Q283" s="165">
        <v>4.6781437125748499E-3</v>
      </c>
      <c r="R283" s="165">
        <v>3.8095238095238095E-3</v>
      </c>
      <c r="S283" s="165">
        <v>2.7100271002710027E-3</v>
      </c>
      <c r="U283" s="278" t="s">
        <v>2</v>
      </c>
      <c r="V283" s="143" t="s">
        <v>605</v>
      </c>
      <c r="W283" s="72" t="s">
        <v>170</v>
      </c>
      <c r="X283" s="177" t="s">
        <v>317</v>
      </c>
      <c r="Y283" s="177" t="s">
        <v>317</v>
      </c>
      <c r="Z283" s="177" t="s">
        <v>317</v>
      </c>
      <c r="AA283" s="177">
        <v>10</v>
      </c>
      <c r="AB283" s="177">
        <v>25</v>
      </c>
      <c r="AC283" s="40"/>
      <c r="AD283" s="172" t="s">
        <v>317</v>
      </c>
      <c r="AE283" s="172" t="s">
        <v>317</v>
      </c>
      <c r="AF283" s="172" t="s">
        <v>317</v>
      </c>
      <c r="AG283" s="172">
        <v>1.2698412698412698E-3</v>
      </c>
      <c r="AH283" s="172">
        <v>9.0334236675700087E-4</v>
      </c>
      <c r="AJ283" s="278" t="s">
        <v>2</v>
      </c>
      <c r="AK283" s="143" t="s">
        <v>605</v>
      </c>
      <c r="AL283" s="72" t="s">
        <v>170</v>
      </c>
      <c r="AM283" s="155" t="s">
        <v>317</v>
      </c>
      <c r="AN283" s="155" t="s">
        <v>317</v>
      </c>
      <c r="AO283" s="155">
        <v>20</v>
      </c>
      <c r="AP283" s="155">
        <v>20</v>
      </c>
      <c r="AQ283" s="155">
        <v>50</v>
      </c>
      <c r="AR283" s="87"/>
      <c r="AS283" s="172" t="s">
        <v>317</v>
      </c>
      <c r="AT283" s="172" t="s">
        <v>317</v>
      </c>
      <c r="AU283" s="172">
        <v>3.7425149700598802E-3</v>
      </c>
      <c r="AV283" s="172">
        <v>2.5396825396825397E-3</v>
      </c>
      <c r="AW283" s="172">
        <v>1.8066847335140017E-3</v>
      </c>
      <c r="AY283" s="278" t="s">
        <v>2</v>
      </c>
      <c r="AZ283" s="143" t="s">
        <v>605</v>
      </c>
      <c r="BA283" s="72" t="s">
        <v>170</v>
      </c>
      <c r="BB283" s="165" t="s">
        <v>317</v>
      </c>
      <c r="BC283" s="165" t="s">
        <v>317</v>
      </c>
      <c r="BD283" s="165" t="s">
        <v>317</v>
      </c>
      <c r="BE283" s="165">
        <v>0.33333333333333331</v>
      </c>
      <c r="BF283" s="165">
        <v>0.33333333333333331</v>
      </c>
    </row>
    <row r="284" spans="1:58" ht="18" customHeight="1" x14ac:dyDescent="0.25">
      <c r="A284" s="278" t="s">
        <v>2</v>
      </c>
      <c r="B284" s="143" t="s">
        <v>613</v>
      </c>
      <c r="C284" s="72" t="s">
        <v>42</v>
      </c>
      <c r="D284" s="155" t="s">
        <v>317</v>
      </c>
      <c r="E284" s="155">
        <v>15</v>
      </c>
      <c r="F284" s="155">
        <v>15</v>
      </c>
      <c r="G284" s="155">
        <v>20</v>
      </c>
      <c r="H284" s="155">
        <v>55</v>
      </c>
      <c r="J284" s="155">
        <v>6087</v>
      </c>
      <c r="K284" s="155">
        <v>5524</v>
      </c>
      <c r="L284" s="155">
        <v>4580</v>
      </c>
      <c r="M284" s="155">
        <v>5845</v>
      </c>
      <c r="N284" s="155">
        <v>22036</v>
      </c>
      <c r="O284" s="165" t="s">
        <v>317</v>
      </c>
      <c r="P284" s="165">
        <v>2.715423606082549E-3</v>
      </c>
      <c r="Q284" s="165">
        <v>3.2751091703056767E-3</v>
      </c>
      <c r="R284" s="165">
        <v>3.4217279726261761E-3</v>
      </c>
      <c r="S284" s="165">
        <v>2.4959157741876927E-3</v>
      </c>
      <c r="U284" s="278" t="s">
        <v>2</v>
      </c>
      <c r="V284" s="143" t="s">
        <v>613</v>
      </c>
      <c r="W284" s="72" t="s">
        <v>42</v>
      </c>
      <c r="X284" s="177" t="s">
        <v>317</v>
      </c>
      <c r="Y284" s="177">
        <v>10</v>
      </c>
      <c r="Z284" s="177" t="s">
        <v>317</v>
      </c>
      <c r="AA284" s="177" t="s">
        <v>317</v>
      </c>
      <c r="AB284" s="177">
        <v>25</v>
      </c>
      <c r="AC284" s="40"/>
      <c r="AD284" s="172" t="s">
        <v>317</v>
      </c>
      <c r="AE284" s="172">
        <v>1.8102824040550326E-3</v>
      </c>
      <c r="AF284" s="172" t="s">
        <v>317</v>
      </c>
      <c r="AG284" s="172" t="s">
        <v>317</v>
      </c>
      <c r="AH284" s="172">
        <v>1.1345071700853148E-3</v>
      </c>
      <c r="AJ284" s="278" t="s">
        <v>2</v>
      </c>
      <c r="AK284" s="143" t="s">
        <v>613</v>
      </c>
      <c r="AL284" s="72" t="s">
        <v>42</v>
      </c>
      <c r="AM284" s="155" t="s">
        <v>317</v>
      </c>
      <c r="AN284" s="155" t="s">
        <v>317</v>
      </c>
      <c r="AO284" s="155">
        <v>15</v>
      </c>
      <c r="AP284" s="155">
        <v>15</v>
      </c>
      <c r="AQ284" s="155">
        <v>30</v>
      </c>
      <c r="AR284" s="87"/>
      <c r="AS284" s="172" t="s">
        <v>317</v>
      </c>
      <c r="AT284" s="172" t="s">
        <v>317</v>
      </c>
      <c r="AU284" s="172">
        <v>3.2751091703056767E-3</v>
      </c>
      <c r="AV284" s="172">
        <v>2.5662959794696323E-3</v>
      </c>
      <c r="AW284" s="172">
        <v>1.3614086041023779E-3</v>
      </c>
      <c r="AY284" s="278" t="s">
        <v>2</v>
      </c>
      <c r="AZ284" s="143" t="s">
        <v>613</v>
      </c>
      <c r="BA284" s="72" t="s">
        <v>42</v>
      </c>
      <c r="BB284" s="165" t="s">
        <v>317</v>
      </c>
      <c r="BC284" s="165">
        <v>0.66666666666666663</v>
      </c>
      <c r="BD284" s="165" t="s">
        <v>317</v>
      </c>
      <c r="BE284" s="165" t="s">
        <v>317</v>
      </c>
      <c r="BF284" s="165">
        <v>0.45454545454545453</v>
      </c>
    </row>
    <row r="285" spans="1:58" ht="18" customHeight="1" x14ac:dyDescent="0.25">
      <c r="A285" s="278" t="s">
        <v>2</v>
      </c>
      <c r="B285" s="143" t="s">
        <v>614</v>
      </c>
      <c r="C285" s="72" t="s">
        <v>171</v>
      </c>
      <c r="D285" s="155" t="s">
        <v>317</v>
      </c>
      <c r="E285" s="155">
        <v>10</v>
      </c>
      <c r="F285" s="155">
        <v>40</v>
      </c>
      <c r="G285" s="155">
        <v>20</v>
      </c>
      <c r="H285" s="155">
        <v>70</v>
      </c>
      <c r="J285" s="155">
        <v>8232</v>
      </c>
      <c r="K285" s="155">
        <v>7614</v>
      </c>
      <c r="L285" s="155">
        <v>5658</v>
      </c>
      <c r="M285" s="155">
        <v>6738</v>
      </c>
      <c r="N285" s="155">
        <v>28242</v>
      </c>
      <c r="O285" s="165" t="s">
        <v>317</v>
      </c>
      <c r="P285" s="165">
        <v>1.3133701076963489E-3</v>
      </c>
      <c r="Q285" s="165">
        <v>7.069635913750442E-3</v>
      </c>
      <c r="R285" s="165">
        <v>2.9682398337785693E-3</v>
      </c>
      <c r="S285" s="165">
        <v>2.4785780043906241E-3</v>
      </c>
      <c r="U285" s="278" t="s">
        <v>2</v>
      </c>
      <c r="V285" s="143" t="s">
        <v>614</v>
      </c>
      <c r="W285" s="72" t="s">
        <v>171</v>
      </c>
      <c r="X285" s="177" t="s">
        <v>317</v>
      </c>
      <c r="Y285" s="177" t="s">
        <v>317</v>
      </c>
      <c r="Z285" s="177">
        <v>10</v>
      </c>
      <c r="AA285" s="177" t="s">
        <v>317</v>
      </c>
      <c r="AB285" s="177">
        <v>20</v>
      </c>
      <c r="AC285" s="40"/>
      <c r="AD285" s="172" t="s">
        <v>317</v>
      </c>
      <c r="AE285" s="172" t="s">
        <v>317</v>
      </c>
      <c r="AF285" s="172">
        <v>1.7674089784376105E-3</v>
      </c>
      <c r="AG285" s="172" t="s">
        <v>317</v>
      </c>
      <c r="AH285" s="172">
        <v>7.0816514411160684E-4</v>
      </c>
      <c r="AJ285" s="278" t="s">
        <v>2</v>
      </c>
      <c r="AK285" s="143" t="s">
        <v>614</v>
      </c>
      <c r="AL285" s="72" t="s">
        <v>171</v>
      </c>
      <c r="AM285" s="155" t="s">
        <v>317</v>
      </c>
      <c r="AN285" s="155" t="s">
        <v>317</v>
      </c>
      <c r="AO285" s="155">
        <v>30</v>
      </c>
      <c r="AP285" s="155">
        <v>15</v>
      </c>
      <c r="AQ285" s="155">
        <v>50</v>
      </c>
      <c r="AR285" s="87"/>
      <c r="AS285" s="172" t="s">
        <v>317</v>
      </c>
      <c r="AT285" s="172" t="s">
        <v>317</v>
      </c>
      <c r="AU285" s="172">
        <v>5.3022269353128317E-3</v>
      </c>
      <c r="AV285" s="172">
        <v>2.2261798753339269E-3</v>
      </c>
      <c r="AW285" s="172">
        <v>1.7704128602790171E-3</v>
      </c>
      <c r="AY285" s="278" t="s">
        <v>2</v>
      </c>
      <c r="AZ285" s="143" t="s">
        <v>614</v>
      </c>
      <c r="BA285" s="72" t="s">
        <v>171</v>
      </c>
      <c r="BB285" s="165" t="s">
        <v>317</v>
      </c>
      <c r="BC285" s="165" t="s">
        <v>317</v>
      </c>
      <c r="BD285" s="165">
        <v>0.25</v>
      </c>
      <c r="BE285" s="165" t="s">
        <v>317</v>
      </c>
      <c r="BF285" s="165">
        <v>0.2857142857142857</v>
      </c>
    </row>
    <row r="286" spans="1:58" ht="18" customHeight="1" x14ac:dyDescent="0.25">
      <c r="A286" s="278" t="s">
        <v>2</v>
      </c>
      <c r="B286" s="143" t="s">
        <v>615</v>
      </c>
      <c r="C286" s="72" t="s">
        <v>172</v>
      </c>
      <c r="D286" s="155" t="s">
        <v>317</v>
      </c>
      <c r="E286" s="155" t="s">
        <v>317</v>
      </c>
      <c r="F286" s="155">
        <v>20</v>
      </c>
      <c r="G286" s="155">
        <v>35</v>
      </c>
      <c r="H286" s="155">
        <v>60</v>
      </c>
      <c r="J286" s="155">
        <v>5319</v>
      </c>
      <c r="K286" s="155">
        <v>5331</v>
      </c>
      <c r="L286" s="155">
        <v>4202</v>
      </c>
      <c r="M286" s="155">
        <v>5187</v>
      </c>
      <c r="N286" s="155">
        <v>20039</v>
      </c>
      <c r="O286" s="165" t="s">
        <v>317</v>
      </c>
      <c r="P286" s="165" t="s">
        <v>317</v>
      </c>
      <c r="Q286" s="165">
        <v>4.7596382674916704E-3</v>
      </c>
      <c r="R286" s="165">
        <v>6.7476383265856954E-3</v>
      </c>
      <c r="S286" s="165">
        <v>2.9941613852986675E-3</v>
      </c>
      <c r="U286" s="278" t="s">
        <v>2</v>
      </c>
      <c r="V286" s="143" t="s">
        <v>615</v>
      </c>
      <c r="W286" s="72" t="s">
        <v>172</v>
      </c>
      <c r="X286" s="177" t="s">
        <v>317</v>
      </c>
      <c r="Y286" s="177" t="s">
        <v>317</v>
      </c>
      <c r="Z286" s="177" t="s">
        <v>317</v>
      </c>
      <c r="AA286" s="177" t="s">
        <v>317</v>
      </c>
      <c r="AB286" s="177">
        <v>10</v>
      </c>
      <c r="AC286" s="40"/>
      <c r="AD286" s="172" t="s">
        <v>317</v>
      </c>
      <c r="AE286" s="172" t="s">
        <v>317</v>
      </c>
      <c r="AF286" s="172" t="s">
        <v>317</v>
      </c>
      <c r="AG286" s="172" t="s">
        <v>317</v>
      </c>
      <c r="AH286" s="172">
        <v>4.9902689754977795E-4</v>
      </c>
      <c r="AJ286" s="278" t="s">
        <v>2</v>
      </c>
      <c r="AK286" s="143" t="s">
        <v>615</v>
      </c>
      <c r="AL286" s="72" t="s">
        <v>172</v>
      </c>
      <c r="AM286" s="155" t="s">
        <v>317</v>
      </c>
      <c r="AN286" s="155" t="s">
        <v>317</v>
      </c>
      <c r="AO286" s="155">
        <v>20</v>
      </c>
      <c r="AP286" s="155">
        <v>25</v>
      </c>
      <c r="AQ286" s="155">
        <v>50</v>
      </c>
      <c r="AR286" s="87"/>
      <c r="AS286" s="172" t="s">
        <v>317</v>
      </c>
      <c r="AT286" s="172" t="s">
        <v>317</v>
      </c>
      <c r="AU286" s="172">
        <v>4.7596382674916704E-3</v>
      </c>
      <c r="AV286" s="172">
        <v>4.8197416618469251E-3</v>
      </c>
      <c r="AW286" s="172">
        <v>2.4951344877488899E-3</v>
      </c>
      <c r="AY286" s="278" t="s">
        <v>2</v>
      </c>
      <c r="AZ286" s="143" t="s">
        <v>615</v>
      </c>
      <c r="BA286" s="72" t="s">
        <v>172</v>
      </c>
      <c r="BB286" s="165" t="s">
        <v>317</v>
      </c>
      <c r="BC286" s="165" t="s">
        <v>317</v>
      </c>
      <c r="BD286" s="165" t="s">
        <v>317</v>
      </c>
      <c r="BE286" s="165" t="s">
        <v>317</v>
      </c>
      <c r="BF286" s="165">
        <v>0.16666666666666666</v>
      </c>
    </row>
    <row r="287" spans="1:58" ht="18" customHeight="1" x14ac:dyDescent="0.25">
      <c r="A287" s="278" t="s">
        <v>2</v>
      </c>
      <c r="B287" s="143" t="s">
        <v>618</v>
      </c>
      <c r="C287" s="72" t="s">
        <v>173</v>
      </c>
      <c r="D287" s="155" t="s">
        <v>317</v>
      </c>
      <c r="E287" s="155" t="s">
        <v>317</v>
      </c>
      <c r="F287" s="155">
        <v>10</v>
      </c>
      <c r="G287" s="155" t="s">
        <v>317</v>
      </c>
      <c r="H287" s="155">
        <v>20</v>
      </c>
      <c r="J287" s="155">
        <v>5530</v>
      </c>
      <c r="K287" s="155">
        <v>4931</v>
      </c>
      <c r="L287" s="155">
        <v>3526</v>
      </c>
      <c r="M287" s="155">
        <v>4346</v>
      </c>
      <c r="N287" s="155">
        <v>18333</v>
      </c>
      <c r="O287" s="165" t="s">
        <v>317</v>
      </c>
      <c r="P287" s="165" t="s">
        <v>317</v>
      </c>
      <c r="Q287" s="165">
        <v>2.8360748723766306E-3</v>
      </c>
      <c r="R287" s="165" t="s">
        <v>317</v>
      </c>
      <c r="S287" s="165">
        <v>1.0909289259804723E-3</v>
      </c>
      <c r="U287" s="278" t="s">
        <v>2</v>
      </c>
      <c r="V287" s="143" t="s">
        <v>618</v>
      </c>
      <c r="W287" s="72" t="s">
        <v>173</v>
      </c>
      <c r="X287" s="177" t="s">
        <v>317</v>
      </c>
      <c r="Y287" s="177" t="s">
        <v>317</v>
      </c>
      <c r="Z287" s="177" t="s">
        <v>317</v>
      </c>
      <c r="AA287" s="177" t="s">
        <v>317</v>
      </c>
      <c r="AB287" s="177" t="s">
        <v>317</v>
      </c>
      <c r="AC287" s="40"/>
      <c r="AD287" s="172" t="s">
        <v>317</v>
      </c>
      <c r="AE287" s="172" t="s">
        <v>317</v>
      </c>
      <c r="AF287" s="172" t="s">
        <v>317</v>
      </c>
      <c r="AG287" s="172" t="s">
        <v>317</v>
      </c>
      <c r="AH287" s="172" t="s">
        <v>317</v>
      </c>
      <c r="AJ287" s="278" t="s">
        <v>2</v>
      </c>
      <c r="AK287" s="143" t="s">
        <v>618</v>
      </c>
      <c r="AL287" s="72" t="s">
        <v>173</v>
      </c>
      <c r="AM287" s="155" t="s">
        <v>317</v>
      </c>
      <c r="AN287" s="155" t="s">
        <v>317</v>
      </c>
      <c r="AO287" s="155">
        <v>10</v>
      </c>
      <c r="AP287" s="155" t="s">
        <v>317</v>
      </c>
      <c r="AQ287" s="155">
        <v>10</v>
      </c>
      <c r="AR287" s="87"/>
      <c r="AS287" s="172" t="s">
        <v>317</v>
      </c>
      <c r="AT287" s="172" t="s">
        <v>317</v>
      </c>
      <c r="AU287" s="172">
        <v>2.8360748723766306E-3</v>
      </c>
      <c r="AV287" s="172" t="s">
        <v>317</v>
      </c>
      <c r="AW287" s="172">
        <v>5.4546446299023616E-4</v>
      </c>
      <c r="AY287" s="278" t="s">
        <v>2</v>
      </c>
      <c r="AZ287" s="143" t="s">
        <v>618</v>
      </c>
      <c r="BA287" s="72" t="s">
        <v>173</v>
      </c>
      <c r="BB287" s="165" t="s">
        <v>317</v>
      </c>
      <c r="BC287" s="165" t="s">
        <v>317</v>
      </c>
      <c r="BD287" s="165" t="s">
        <v>317</v>
      </c>
      <c r="BE287" s="165" t="s">
        <v>317</v>
      </c>
      <c r="BF287" s="165" t="s">
        <v>317</v>
      </c>
    </row>
    <row r="288" spans="1:58" ht="18" customHeight="1" x14ac:dyDescent="0.25">
      <c r="A288" s="278" t="s">
        <v>2</v>
      </c>
      <c r="B288" s="143" t="s">
        <v>606</v>
      </c>
      <c r="C288" s="72" t="s">
        <v>174</v>
      </c>
      <c r="D288" s="155" t="s">
        <v>317</v>
      </c>
      <c r="E288" s="155" t="s">
        <v>317</v>
      </c>
      <c r="F288" s="155">
        <v>10</v>
      </c>
      <c r="G288" s="155">
        <v>20</v>
      </c>
      <c r="H288" s="155">
        <v>30</v>
      </c>
      <c r="J288" s="155">
        <v>4064</v>
      </c>
      <c r="K288" s="155">
        <v>3547</v>
      </c>
      <c r="L288" s="155">
        <v>2726</v>
      </c>
      <c r="M288" s="155">
        <v>3304</v>
      </c>
      <c r="N288" s="155">
        <v>13641</v>
      </c>
      <c r="O288" s="165" t="s">
        <v>317</v>
      </c>
      <c r="P288" s="165" t="s">
        <v>317</v>
      </c>
      <c r="Q288" s="165">
        <v>3.6683785766691121E-3</v>
      </c>
      <c r="R288" s="165">
        <v>6.0532687651331718E-3</v>
      </c>
      <c r="S288" s="165">
        <v>2.1992522542335605E-3</v>
      </c>
      <c r="U288" s="278" t="s">
        <v>2</v>
      </c>
      <c r="V288" s="143" t="s">
        <v>606</v>
      </c>
      <c r="W288" s="72" t="s">
        <v>174</v>
      </c>
      <c r="X288" s="177" t="s">
        <v>317</v>
      </c>
      <c r="Y288" s="177" t="s">
        <v>317</v>
      </c>
      <c r="Z288" s="177" t="s">
        <v>317</v>
      </c>
      <c r="AA288" s="177" t="s">
        <v>317</v>
      </c>
      <c r="AB288" s="177" t="s">
        <v>317</v>
      </c>
      <c r="AC288" s="40"/>
      <c r="AD288" s="172" t="s">
        <v>317</v>
      </c>
      <c r="AE288" s="172" t="s">
        <v>317</v>
      </c>
      <c r="AF288" s="172" t="s">
        <v>317</v>
      </c>
      <c r="AG288" s="172" t="s">
        <v>317</v>
      </c>
      <c r="AH288" s="172" t="s">
        <v>317</v>
      </c>
      <c r="AJ288" s="278" t="s">
        <v>2</v>
      </c>
      <c r="AK288" s="143" t="s">
        <v>606</v>
      </c>
      <c r="AL288" s="72" t="s">
        <v>174</v>
      </c>
      <c r="AM288" s="155" t="s">
        <v>317</v>
      </c>
      <c r="AN288" s="155" t="s">
        <v>317</v>
      </c>
      <c r="AO288" s="155">
        <v>10</v>
      </c>
      <c r="AP288" s="155">
        <v>15</v>
      </c>
      <c r="AQ288" s="155">
        <v>25</v>
      </c>
      <c r="AR288" s="87"/>
      <c r="AS288" s="172" t="s">
        <v>317</v>
      </c>
      <c r="AT288" s="172" t="s">
        <v>317</v>
      </c>
      <c r="AU288" s="172">
        <v>3.6683785766691121E-3</v>
      </c>
      <c r="AV288" s="172">
        <v>4.5399515738498786E-3</v>
      </c>
      <c r="AW288" s="172">
        <v>1.8327102118613004E-3</v>
      </c>
      <c r="AY288" s="278" t="s">
        <v>2</v>
      </c>
      <c r="AZ288" s="143" t="s">
        <v>606</v>
      </c>
      <c r="BA288" s="72" t="s">
        <v>174</v>
      </c>
      <c r="BB288" s="165" t="s">
        <v>317</v>
      </c>
      <c r="BC288" s="165" t="s">
        <v>317</v>
      </c>
      <c r="BD288" s="165" t="s">
        <v>317</v>
      </c>
      <c r="BE288" s="165" t="s">
        <v>317</v>
      </c>
      <c r="BF288" s="165" t="s">
        <v>317</v>
      </c>
    </row>
    <row r="289" spans="1:58" ht="18" customHeight="1" x14ac:dyDescent="0.25">
      <c r="A289" s="278" t="s">
        <v>2</v>
      </c>
      <c r="B289" s="143" t="s">
        <v>607</v>
      </c>
      <c r="C289" s="72" t="s">
        <v>175</v>
      </c>
      <c r="D289" s="155" t="s">
        <v>317</v>
      </c>
      <c r="E289" s="155">
        <v>30</v>
      </c>
      <c r="F289" s="155">
        <v>20</v>
      </c>
      <c r="G289" s="155">
        <v>30</v>
      </c>
      <c r="H289" s="155">
        <v>85</v>
      </c>
      <c r="J289" s="155">
        <v>9676</v>
      </c>
      <c r="K289" s="155">
        <v>8161</v>
      </c>
      <c r="L289" s="155">
        <v>5702</v>
      </c>
      <c r="M289" s="155">
        <v>6915</v>
      </c>
      <c r="N289" s="155">
        <v>30454</v>
      </c>
      <c r="O289" s="165" t="s">
        <v>317</v>
      </c>
      <c r="P289" s="165">
        <v>3.6760200955765223E-3</v>
      </c>
      <c r="Q289" s="165">
        <v>3.5075412136092599E-3</v>
      </c>
      <c r="R289" s="165">
        <v>4.3383947939262474E-3</v>
      </c>
      <c r="S289" s="165">
        <v>2.7910947658764036E-3</v>
      </c>
      <c r="U289" s="278" t="s">
        <v>2</v>
      </c>
      <c r="V289" s="143" t="s">
        <v>607</v>
      </c>
      <c r="W289" s="72" t="s">
        <v>175</v>
      </c>
      <c r="X289" s="177" t="s">
        <v>317</v>
      </c>
      <c r="Y289" s="177">
        <v>30</v>
      </c>
      <c r="Z289" s="177">
        <v>10</v>
      </c>
      <c r="AA289" s="177">
        <v>10</v>
      </c>
      <c r="AB289" s="177">
        <v>50</v>
      </c>
      <c r="AC289" s="40"/>
      <c r="AD289" s="172" t="s">
        <v>317</v>
      </c>
      <c r="AE289" s="172">
        <v>3.6760200955765223E-3</v>
      </c>
      <c r="AF289" s="172">
        <v>1.75377060680463E-3</v>
      </c>
      <c r="AG289" s="172">
        <v>1.4461315979754157E-3</v>
      </c>
      <c r="AH289" s="172">
        <v>1.6418204505155316E-3</v>
      </c>
      <c r="AJ289" s="278" t="s">
        <v>2</v>
      </c>
      <c r="AK289" s="143" t="s">
        <v>607</v>
      </c>
      <c r="AL289" s="72" t="s">
        <v>175</v>
      </c>
      <c r="AM289" s="155" t="s">
        <v>317</v>
      </c>
      <c r="AN289" s="155" t="s">
        <v>317</v>
      </c>
      <c r="AO289" s="155">
        <v>10</v>
      </c>
      <c r="AP289" s="155">
        <v>20</v>
      </c>
      <c r="AQ289" s="155">
        <v>35</v>
      </c>
      <c r="AR289" s="87"/>
      <c r="AS289" s="172" t="s">
        <v>317</v>
      </c>
      <c r="AT289" s="172" t="s">
        <v>317</v>
      </c>
      <c r="AU289" s="172">
        <v>1.75377060680463E-3</v>
      </c>
      <c r="AV289" s="172">
        <v>2.8922631959508315E-3</v>
      </c>
      <c r="AW289" s="172">
        <v>1.1492743153608722E-3</v>
      </c>
      <c r="AY289" s="278" t="s">
        <v>2</v>
      </c>
      <c r="AZ289" s="143" t="s">
        <v>607</v>
      </c>
      <c r="BA289" s="72" t="s">
        <v>175</v>
      </c>
      <c r="BB289" s="165" t="s">
        <v>317</v>
      </c>
      <c r="BC289" s="165">
        <v>1</v>
      </c>
      <c r="BD289" s="165">
        <v>0.5</v>
      </c>
      <c r="BE289" s="165">
        <v>0.33333333333333331</v>
      </c>
      <c r="BF289" s="165">
        <v>0.58823529411764708</v>
      </c>
    </row>
    <row r="290" spans="1:58" ht="18" customHeight="1" x14ac:dyDescent="0.25">
      <c r="A290" s="278" t="s">
        <v>2</v>
      </c>
      <c r="B290" s="143" t="s">
        <v>609</v>
      </c>
      <c r="C290" s="72" t="s">
        <v>176</v>
      </c>
      <c r="D290" s="155" t="s">
        <v>317</v>
      </c>
      <c r="E290" s="155">
        <v>15</v>
      </c>
      <c r="F290" s="155">
        <v>15</v>
      </c>
      <c r="G290" s="155">
        <v>25</v>
      </c>
      <c r="H290" s="155">
        <v>55</v>
      </c>
      <c r="J290" s="155">
        <v>7966</v>
      </c>
      <c r="K290" s="155">
        <v>6902</v>
      </c>
      <c r="L290" s="155">
        <v>5064</v>
      </c>
      <c r="M290" s="155">
        <v>5930</v>
      </c>
      <c r="N290" s="155">
        <v>25862</v>
      </c>
      <c r="O290" s="165" t="s">
        <v>317</v>
      </c>
      <c r="P290" s="165">
        <v>2.1732831063459865E-3</v>
      </c>
      <c r="Q290" s="165">
        <v>2.9620853080568718E-3</v>
      </c>
      <c r="R290" s="165">
        <v>4.2158516020236085E-3</v>
      </c>
      <c r="S290" s="165">
        <v>2.1266723377929009E-3</v>
      </c>
      <c r="U290" s="278" t="s">
        <v>2</v>
      </c>
      <c r="V290" s="143" t="s">
        <v>609</v>
      </c>
      <c r="W290" s="72" t="s">
        <v>176</v>
      </c>
      <c r="X290" s="177" t="s">
        <v>317</v>
      </c>
      <c r="Y290" s="177">
        <v>15</v>
      </c>
      <c r="Z290" s="177" t="s">
        <v>317</v>
      </c>
      <c r="AA290" s="177" t="s">
        <v>317</v>
      </c>
      <c r="AB290" s="177">
        <v>20</v>
      </c>
      <c r="AC290" s="40"/>
      <c r="AD290" s="172" t="s">
        <v>317</v>
      </c>
      <c r="AE290" s="172">
        <v>2.1732831063459865E-3</v>
      </c>
      <c r="AF290" s="172" t="s">
        <v>317</v>
      </c>
      <c r="AG290" s="172" t="s">
        <v>317</v>
      </c>
      <c r="AH290" s="172">
        <v>7.7333539556105483E-4</v>
      </c>
      <c r="AJ290" s="278" t="s">
        <v>2</v>
      </c>
      <c r="AK290" s="143" t="s">
        <v>609</v>
      </c>
      <c r="AL290" s="72" t="s">
        <v>176</v>
      </c>
      <c r="AM290" s="155" t="s">
        <v>317</v>
      </c>
      <c r="AN290" s="155" t="s">
        <v>317</v>
      </c>
      <c r="AO290" s="155">
        <v>10</v>
      </c>
      <c r="AP290" s="155">
        <v>20</v>
      </c>
      <c r="AQ290" s="155">
        <v>40</v>
      </c>
      <c r="AR290" s="87"/>
      <c r="AS290" s="172" t="s">
        <v>317</v>
      </c>
      <c r="AT290" s="172" t="s">
        <v>317</v>
      </c>
      <c r="AU290" s="172">
        <v>1.9747235387045812E-3</v>
      </c>
      <c r="AV290" s="172">
        <v>3.3726812816188868E-3</v>
      </c>
      <c r="AW290" s="172">
        <v>1.5466707911221097E-3</v>
      </c>
      <c r="AY290" s="278" t="s">
        <v>2</v>
      </c>
      <c r="AZ290" s="143" t="s">
        <v>609</v>
      </c>
      <c r="BA290" s="72" t="s">
        <v>176</v>
      </c>
      <c r="BB290" s="165" t="s">
        <v>317</v>
      </c>
      <c r="BC290" s="165">
        <v>1</v>
      </c>
      <c r="BD290" s="165" t="s">
        <v>317</v>
      </c>
      <c r="BE290" s="165" t="s">
        <v>317</v>
      </c>
      <c r="BF290" s="165">
        <v>0.36363636363636365</v>
      </c>
    </row>
    <row r="291" spans="1:58" ht="18" customHeight="1" x14ac:dyDescent="0.25">
      <c r="A291" s="278" t="s">
        <v>2</v>
      </c>
      <c r="B291" s="143" t="s">
        <v>617</v>
      </c>
      <c r="C291" s="72" t="s">
        <v>177</v>
      </c>
      <c r="D291" s="155">
        <v>10</v>
      </c>
      <c r="E291" s="155">
        <v>15</v>
      </c>
      <c r="F291" s="155">
        <v>30</v>
      </c>
      <c r="G291" s="155">
        <v>20</v>
      </c>
      <c r="H291" s="155">
        <v>75</v>
      </c>
      <c r="J291" s="155">
        <v>7419</v>
      </c>
      <c r="K291" s="155">
        <v>6706</v>
      </c>
      <c r="L291" s="155">
        <v>5324</v>
      </c>
      <c r="M291" s="155">
        <v>6347</v>
      </c>
      <c r="N291" s="155">
        <v>25796</v>
      </c>
      <c r="O291" s="165">
        <v>1.3478905512872355E-3</v>
      </c>
      <c r="P291" s="165">
        <v>2.2368028631076647E-3</v>
      </c>
      <c r="Q291" s="165">
        <v>5.634861006761833E-3</v>
      </c>
      <c r="R291" s="165">
        <v>3.1510950055144162E-3</v>
      </c>
      <c r="S291" s="165">
        <v>2.907427508140797E-3</v>
      </c>
      <c r="U291" s="278" t="s">
        <v>2</v>
      </c>
      <c r="V291" s="143" t="s">
        <v>617</v>
      </c>
      <c r="W291" s="72" t="s">
        <v>177</v>
      </c>
      <c r="X291" s="177" t="s">
        <v>317</v>
      </c>
      <c r="Y291" s="177">
        <v>10</v>
      </c>
      <c r="Z291" s="177" t="s">
        <v>317</v>
      </c>
      <c r="AA291" s="177" t="s">
        <v>317</v>
      </c>
      <c r="AB291" s="177">
        <v>15</v>
      </c>
      <c r="AC291" s="40"/>
      <c r="AD291" s="172" t="s">
        <v>317</v>
      </c>
      <c r="AE291" s="172">
        <v>1.4912019087384432E-3</v>
      </c>
      <c r="AF291" s="172" t="s">
        <v>317</v>
      </c>
      <c r="AG291" s="172" t="s">
        <v>317</v>
      </c>
      <c r="AH291" s="172">
        <v>5.8148550162815944E-4</v>
      </c>
      <c r="AJ291" s="278" t="s">
        <v>2</v>
      </c>
      <c r="AK291" s="143" t="s">
        <v>617</v>
      </c>
      <c r="AL291" s="72" t="s">
        <v>177</v>
      </c>
      <c r="AM291" s="155" t="s">
        <v>317</v>
      </c>
      <c r="AN291" s="155" t="s">
        <v>317</v>
      </c>
      <c r="AO291" s="155">
        <v>30</v>
      </c>
      <c r="AP291" s="155">
        <v>20</v>
      </c>
      <c r="AQ291" s="155">
        <v>60</v>
      </c>
      <c r="AR291" s="87"/>
      <c r="AS291" s="172" t="s">
        <v>317</v>
      </c>
      <c r="AT291" s="172" t="s">
        <v>317</v>
      </c>
      <c r="AU291" s="172">
        <v>5.634861006761833E-3</v>
      </c>
      <c r="AV291" s="172">
        <v>3.1510950055144162E-3</v>
      </c>
      <c r="AW291" s="172">
        <v>2.3259420065126378E-3</v>
      </c>
      <c r="AY291" s="278" t="s">
        <v>2</v>
      </c>
      <c r="AZ291" s="143" t="s">
        <v>617</v>
      </c>
      <c r="BA291" s="72" t="s">
        <v>177</v>
      </c>
      <c r="BB291" s="165" t="s">
        <v>317</v>
      </c>
      <c r="BC291" s="165">
        <v>0.66666666666666663</v>
      </c>
      <c r="BD291" s="165" t="s">
        <v>317</v>
      </c>
      <c r="BE291" s="165" t="s">
        <v>317</v>
      </c>
      <c r="BF291" s="165">
        <v>0.2</v>
      </c>
    </row>
    <row r="292" spans="1:58" ht="18" customHeight="1" x14ac:dyDescent="0.25">
      <c r="A292" s="278" t="s">
        <v>2</v>
      </c>
      <c r="B292" s="143" t="s">
        <v>621</v>
      </c>
      <c r="C292" s="72" t="s">
        <v>178</v>
      </c>
      <c r="D292" s="155" t="s">
        <v>317</v>
      </c>
      <c r="E292" s="155">
        <v>20</v>
      </c>
      <c r="F292" s="155">
        <v>20</v>
      </c>
      <c r="G292" s="155">
        <v>15</v>
      </c>
      <c r="H292" s="155">
        <v>55</v>
      </c>
      <c r="J292" s="155">
        <v>9045</v>
      </c>
      <c r="K292" s="155">
        <v>7854</v>
      </c>
      <c r="L292" s="155">
        <v>5833</v>
      </c>
      <c r="M292" s="155">
        <v>7834</v>
      </c>
      <c r="N292" s="155">
        <v>30566</v>
      </c>
      <c r="O292" s="165" t="s">
        <v>317</v>
      </c>
      <c r="P292" s="165">
        <v>2.5464731347084289E-3</v>
      </c>
      <c r="Q292" s="165">
        <v>3.4287673581347507E-3</v>
      </c>
      <c r="R292" s="165">
        <v>1.9147306612203217E-3</v>
      </c>
      <c r="S292" s="165">
        <v>1.7993849375122686E-3</v>
      </c>
      <c r="U292" s="278" t="s">
        <v>2</v>
      </c>
      <c r="V292" s="143" t="s">
        <v>621</v>
      </c>
      <c r="W292" s="72" t="s">
        <v>178</v>
      </c>
      <c r="X292" s="177" t="s">
        <v>317</v>
      </c>
      <c r="Y292" s="177">
        <v>15</v>
      </c>
      <c r="Z292" s="177" t="s">
        <v>317</v>
      </c>
      <c r="AA292" s="177" t="s">
        <v>317</v>
      </c>
      <c r="AB292" s="177">
        <v>20</v>
      </c>
      <c r="AC292" s="40"/>
      <c r="AD292" s="172" t="s">
        <v>317</v>
      </c>
      <c r="AE292" s="172">
        <v>1.9098548510313217E-3</v>
      </c>
      <c r="AF292" s="172" t="s">
        <v>317</v>
      </c>
      <c r="AG292" s="172" t="s">
        <v>317</v>
      </c>
      <c r="AH292" s="172">
        <v>6.5432179545900674E-4</v>
      </c>
      <c r="AJ292" s="278" t="s">
        <v>2</v>
      </c>
      <c r="AK292" s="143" t="s">
        <v>621</v>
      </c>
      <c r="AL292" s="72" t="s">
        <v>178</v>
      </c>
      <c r="AM292" s="155" t="s">
        <v>317</v>
      </c>
      <c r="AN292" s="155" t="s">
        <v>317</v>
      </c>
      <c r="AO292" s="155">
        <v>15</v>
      </c>
      <c r="AP292" s="155">
        <v>10</v>
      </c>
      <c r="AQ292" s="155">
        <v>35</v>
      </c>
      <c r="AR292" s="87"/>
      <c r="AS292" s="172" t="s">
        <v>317</v>
      </c>
      <c r="AT292" s="172" t="s">
        <v>317</v>
      </c>
      <c r="AU292" s="172">
        <v>2.5715755186010631E-3</v>
      </c>
      <c r="AV292" s="172">
        <v>1.2764871074802144E-3</v>
      </c>
      <c r="AW292" s="172">
        <v>1.1450631420532617E-3</v>
      </c>
      <c r="AY292" s="278" t="s">
        <v>2</v>
      </c>
      <c r="AZ292" s="143" t="s">
        <v>621</v>
      </c>
      <c r="BA292" s="72" t="s">
        <v>178</v>
      </c>
      <c r="BB292" s="165" t="s">
        <v>317</v>
      </c>
      <c r="BC292" s="165">
        <v>0.75</v>
      </c>
      <c r="BD292" s="165" t="s">
        <v>317</v>
      </c>
      <c r="BE292" s="165" t="s">
        <v>317</v>
      </c>
      <c r="BF292" s="165">
        <v>0.36363636363636365</v>
      </c>
    </row>
    <row r="293" spans="1:58" ht="18" customHeight="1" x14ac:dyDescent="0.25">
      <c r="A293" s="278" t="s">
        <v>2</v>
      </c>
      <c r="B293" s="143" t="s">
        <v>597</v>
      </c>
      <c r="C293" s="72" t="s">
        <v>179</v>
      </c>
      <c r="D293" s="155" t="s">
        <v>317</v>
      </c>
      <c r="E293" s="155" t="s">
        <v>317</v>
      </c>
      <c r="F293" s="155" t="s">
        <v>317</v>
      </c>
      <c r="G293" s="155">
        <v>15</v>
      </c>
      <c r="H293" s="155">
        <v>25</v>
      </c>
      <c r="J293" s="155">
        <v>6213</v>
      </c>
      <c r="K293" s="155">
        <v>5702</v>
      </c>
      <c r="L293" s="155">
        <v>4351</v>
      </c>
      <c r="M293" s="155">
        <v>5076</v>
      </c>
      <c r="N293" s="155">
        <v>21342</v>
      </c>
      <c r="O293" s="165" t="s">
        <v>317</v>
      </c>
      <c r="P293" s="165" t="s">
        <v>317</v>
      </c>
      <c r="Q293" s="165" t="s">
        <v>317</v>
      </c>
      <c r="R293" s="165">
        <v>2.9550827423167848E-3</v>
      </c>
      <c r="S293" s="165">
        <v>1.1713991191078625E-3</v>
      </c>
      <c r="U293" s="278" t="s">
        <v>2</v>
      </c>
      <c r="V293" s="143" t="s">
        <v>597</v>
      </c>
      <c r="W293" s="72" t="s">
        <v>179</v>
      </c>
      <c r="X293" s="177" t="s">
        <v>317</v>
      </c>
      <c r="Y293" s="177" t="s">
        <v>317</v>
      </c>
      <c r="Z293" s="177" t="s">
        <v>317</v>
      </c>
      <c r="AA293" s="177" t="s">
        <v>317</v>
      </c>
      <c r="AB293" s="177" t="s">
        <v>317</v>
      </c>
      <c r="AC293" s="40"/>
      <c r="AD293" s="172" t="s">
        <v>317</v>
      </c>
      <c r="AE293" s="172" t="s">
        <v>317</v>
      </c>
      <c r="AF293" s="172" t="s">
        <v>317</v>
      </c>
      <c r="AG293" s="172" t="s">
        <v>317</v>
      </c>
      <c r="AH293" s="172" t="s">
        <v>317</v>
      </c>
      <c r="AJ293" s="278" t="s">
        <v>2</v>
      </c>
      <c r="AK293" s="143" t="s">
        <v>597</v>
      </c>
      <c r="AL293" s="72" t="s">
        <v>179</v>
      </c>
      <c r="AM293" s="155" t="s">
        <v>317</v>
      </c>
      <c r="AN293" s="155" t="s">
        <v>317</v>
      </c>
      <c r="AO293" s="155" t="s">
        <v>317</v>
      </c>
      <c r="AP293" s="155">
        <v>10</v>
      </c>
      <c r="AQ293" s="155">
        <v>15</v>
      </c>
      <c r="AR293" s="87"/>
      <c r="AS293" s="172" t="s">
        <v>317</v>
      </c>
      <c r="AT293" s="172" t="s">
        <v>317</v>
      </c>
      <c r="AU293" s="172" t="s">
        <v>317</v>
      </c>
      <c r="AV293" s="172">
        <v>1.9700551615445231E-3</v>
      </c>
      <c r="AW293" s="172">
        <v>7.0283947146471744E-4</v>
      </c>
      <c r="AY293" s="278" t="s">
        <v>2</v>
      </c>
      <c r="AZ293" s="143" t="s">
        <v>597</v>
      </c>
      <c r="BA293" s="72" t="s">
        <v>179</v>
      </c>
      <c r="BB293" s="165" t="s">
        <v>317</v>
      </c>
      <c r="BC293" s="165" t="s">
        <v>317</v>
      </c>
      <c r="BD293" s="165" t="s">
        <v>317</v>
      </c>
      <c r="BE293" s="165" t="s">
        <v>317</v>
      </c>
      <c r="BF293" s="165" t="s">
        <v>317</v>
      </c>
    </row>
    <row r="294" spans="1:58" ht="18" customHeight="1" x14ac:dyDescent="0.25">
      <c r="A294" s="278" t="s">
        <v>2</v>
      </c>
      <c r="B294" s="143" t="s">
        <v>604</v>
      </c>
      <c r="C294" s="72" t="s">
        <v>180</v>
      </c>
      <c r="D294" s="155" t="s">
        <v>317</v>
      </c>
      <c r="E294" s="155" t="s">
        <v>317</v>
      </c>
      <c r="F294" s="155">
        <v>10</v>
      </c>
      <c r="G294" s="155">
        <v>10</v>
      </c>
      <c r="H294" s="155">
        <v>25</v>
      </c>
      <c r="J294" s="155">
        <v>4167</v>
      </c>
      <c r="K294" s="155">
        <v>3944</v>
      </c>
      <c r="L294" s="155">
        <v>3366</v>
      </c>
      <c r="M294" s="155">
        <v>4090</v>
      </c>
      <c r="N294" s="155">
        <v>15567</v>
      </c>
      <c r="O294" s="165" t="s">
        <v>317</v>
      </c>
      <c r="P294" s="165" t="s">
        <v>317</v>
      </c>
      <c r="Q294" s="165">
        <v>2.9708853238265003E-3</v>
      </c>
      <c r="R294" s="165">
        <v>2.4449877750611247E-3</v>
      </c>
      <c r="S294" s="165">
        <v>1.6059613284512108E-3</v>
      </c>
      <c r="U294" s="278" t="s">
        <v>2</v>
      </c>
      <c r="V294" s="143" t="s">
        <v>604</v>
      </c>
      <c r="W294" s="72" t="s">
        <v>180</v>
      </c>
      <c r="X294" s="177" t="s">
        <v>317</v>
      </c>
      <c r="Y294" s="177" t="s">
        <v>317</v>
      </c>
      <c r="Z294" s="177" t="s">
        <v>317</v>
      </c>
      <c r="AA294" s="177" t="s">
        <v>317</v>
      </c>
      <c r="AB294" s="177">
        <v>10</v>
      </c>
      <c r="AC294" s="40"/>
      <c r="AD294" s="172" t="s">
        <v>317</v>
      </c>
      <c r="AE294" s="172" t="s">
        <v>317</v>
      </c>
      <c r="AF294" s="172" t="s">
        <v>317</v>
      </c>
      <c r="AG294" s="172" t="s">
        <v>317</v>
      </c>
      <c r="AH294" s="172">
        <v>6.4238453138048439E-4</v>
      </c>
      <c r="AJ294" s="278" t="s">
        <v>2</v>
      </c>
      <c r="AK294" s="143" t="s">
        <v>604</v>
      </c>
      <c r="AL294" s="72" t="s">
        <v>180</v>
      </c>
      <c r="AM294" s="155" t="s">
        <v>317</v>
      </c>
      <c r="AN294" s="155" t="s">
        <v>317</v>
      </c>
      <c r="AO294" s="155" t="s">
        <v>317</v>
      </c>
      <c r="AP294" s="155">
        <v>10</v>
      </c>
      <c r="AQ294" s="155">
        <v>20</v>
      </c>
      <c r="AR294" s="87"/>
      <c r="AS294" s="172" t="s">
        <v>317</v>
      </c>
      <c r="AT294" s="172" t="s">
        <v>317</v>
      </c>
      <c r="AU294" s="172" t="s">
        <v>317</v>
      </c>
      <c r="AV294" s="172">
        <v>2.4449877750611247E-3</v>
      </c>
      <c r="AW294" s="172">
        <v>1.2847690627609688E-3</v>
      </c>
      <c r="AY294" s="278" t="s">
        <v>2</v>
      </c>
      <c r="AZ294" s="143" t="s">
        <v>604</v>
      </c>
      <c r="BA294" s="72" t="s">
        <v>180</v>
      </c>
      <c r="BB294" s="165" t="s">
        <v>317</v>
      </c>
      <c r="BC294" s="165" t="s">
        <v>317</v>
      </c>
      <c r="BD294" s="165" t="s">
        <v>317</v>
      </c>
      <c r="BE294" s="165" t="s">
        <v>317</v>
      </c>
      <c r="BF294" s="165">
        <v>0.4</v>
      </c>
    </row>
    <row r="295" spans="1:58" ht="18" customHeight="1" x14ac:dyDescent="0.25">
      <c r="A295" s="278" t="s">
        <v>2</v>
      </c>
      <c r="B295" s="143" t="s">
        <v>608</v>
      </c>
      <c r="C295" s="72" t="s">
        <v>181</v>
      </c>
      <c r="D295" s="155" t="s">
        <v>317</v>
      </c>
      <c r="E295" s="155">
        <v>10</v>
      </c>
      <c r="F295" s="155">
        <v>20</v>
      </c>
      <c r="G295" s="155">
        <v>15</v>
      </c>
      <c r="H295" s="155">
        <v>45</v>
      </c>
      <c r="J295" s="155">
        <v>6634</v>
      </c>
      <c r="K295" s="155">
        <v>5497</v>
      </c>
      <c r="L295" s="155">
        <v>3970</v>
      </c>
      <c r="M295" s="155">
        <v>4504</v>
      </c>
      <c r="N295" s="155">
        <v>20605</v>
      </c>
      <c r="O295" s="165" t="s">
        <v>317</v>
      </c>
      <c r="P295" s="165">
        <v>1.8191740949608877E-3</v>
      </c>
      <c r="Q295" s="165">
        <v>5.0377833753148613E-3</v>
      </c>
      <c r="R295" s="165">
        <v>3.3303730017761987E-3</v>
      </c>
      <c r="S295" s="165">
        <v>2.1839359378791555E-3</v>
      </c>
      <c r="U295" s="278" t="s">
        <v>2</v>
      </c>
      <c r="V295" s="143" t="s">
        <v>608</v>
      </c>
      <c r="W295" s="72" t="s">
        <v>181</v>
      </c>
      <c r="X295" s="177" t="s">
        <v>317</v>
      </c>
      <c r="Y295" s="177" t="s">
        <v>317</v>
      </c>
      <c r="Z295" s="177" t="s">
        <v>317</v>
      </c>
      <c r="AA295" s="177" t="s">
        <v>317</v>
      </c>
      <c r="AB295" s="177">
        <v>10</v>
      </c>
      <c r="AC295" s="40"/>
      <c r="AD295" s="172" t="s">
        <v>317</v>
      </c>
      <c r="AE295" s="172" t="s">
        <v>317</v>
      </c>
      <c r="AF295" s="172" t="s">
        <v>317</v>
      </c>
      <c r="AG295" s="172" t="s">
        <v>317</v>
      </c>
      <c r="AH295" s="172">
        <v>4.8531909730647902E-4</v>
      </c>
      <c r="AJ295" s="278" t="s">
        <v>2</v>
      </c>
      <c r="AK295" s="143" t="s">
        <v>608</v>
      </c>
      <c r="AL295" s="72" t="s">
        <v>181</v>
      </c>
      <c r="AM295" s="155" t="s">
        <v>317</v>
      </c>
      <c r="AN295" s="155" t="s">
        <v>317</v>
      </c>
      <c r="AO295" s="155">
        <v>15</v>
      </c>
      <c r="AP295" s="155">
        <v>15</v>
      </c>
      <c r="AQ295" s="155">
        <v>35</v>
      </c>
      <c r="AR295" s="87"/>
      <c r="AS295" s="172" t="s">
        <v>317</v>
      </c>
      <c r="AT295" s="172" t="s">
        <v>317</v>
      </c>
      <c r="AU295" s="172">
        <v>3.778337531486146E-3</v>
      </c>
      <c r="AV295" s="172">
        <v>3.3303730017761987E-3</v>
      </c>
      <c r="AW295" s="172">
        <v>1.6986168405726766E-3</v>
      </c>
      <c r="AY295" s="278" t="s">
        <v>2</v>
      </c>
      <c r="AZ295" s="143" t="s">
        <v>608</v>
      </c>
      <c r="BA295" s="72" t="s">
        <v>181</v>
      </c>
      <c r="BB295" s="165" t="s">
        <v>317</v>
      </c>
      <c r="BC295" s="165" t="s">
        <v>317</v>
      </c>
      <c r="BD295" s="165" t="s">
        <v>317</v>
      </c>
      <c r="BE295" s="165" t="s">
        <v>317</v>
      </c>
      <c r="BF295" s="165">
        <v>0.22222222222222221</v>
      </c>
    </row>
    <row r="296" spans="1:58" ht="18" customHeight="1" x14ac:dyDescent="0.25">
      <c r="A296" s="278" t="s">
        <v>2</v>
      </c>
      <c r="B296" s="143" t="s">
        <v>623</v>
      </c>
      <c r="C296" s="72" t="s">
        <v>182</v>
      </c>
      <c r="D296" s="155" t="s">
        <v>317</v>
      </c>
      <c r="E296" s="155" t="s">
        <v>317</v>
      </c>
      <c r="F296" s="155">
        <v>15</v>
      </c>
      <c r="G296" s="155">
        <v>20</v>
      </c>
      <c r="H296" s="155">
        <v>40</v>
      </c>
      <c r="J296" s="155">
        <v>7268</v>
      </c>
      <c r="K296" s="155">
        <v>6079</v>
      </c>
      <c r="L296" s="155">
        <v>4402</v>
      </c>
      <c r="M296" s="155">
        <v>6242</v>
      </c>
      <c r="N296" s="155">
        <v>23991</v>
      </c>
      <c r="O296" s="165" t="s">
        <v>317</v>
      </c>
      <c r="P296" s="165" t="s">
        <v>317</v>
      </c>
      <c r="Q296" s="165">
        <v>3.4075420263516582E-3</v>
      </c>
      <c r="R296" s="165">
        <v>3.2041012495994873E-3</v>
      </c>
      <c r="S296" s="165">
        <v>1.6672919011295902E-3</v>
      </c>
      <c r="U296" s="278" t="s">
        <v>2</v>
      </c>
      <c r="V296" s="143" t="s">
        <v>623</v>
      </c>
      <c r="W296" s="72" t="s">
        <v>182</v>
      </c>
      <c r="X296" s="177" t="s">
        <v>317</v>
      </c>
      <c r="Y296" s="177" t="s">
        <v>317</v>
      </c>
      <c r="Z296" s="177" t="s">
        <v>317</v>
      </c>
      <c r="AA296" s="177" t="s">
        <v>317</v>
      </c>
      <c r="AB296" s="177" t="s">
        <v>317</v>
      </c>
      <c r="AC296" s="40"/>
      <c r="AD296" s="172" t="s">
        <v>317</v>
      </c>
      <c r="AE296" s="172" t="s">
        <v>317</v>
      </c>
      <c r="AF296" s="172" t="s">
        <v>317</v>
      </c>
      <c r="AG296" s="172" t="s">
        <v>317</v>
      </c>
      <c r="AH296" s="172" t="s">
        <v>317</v>
      </c>
      <c r="AJ296" s="278" t="s">
        <v>2</v>
      </c>
      <c r="AK296" s="143" t="s">
        <v>623</v>
      </c>
      <c r="AL296" s="72" t="s">
        <v>182</v>
      </c>
      <c r="AM296" s="155" t="s">
        <v>317</v>
      </c>
      <c r="AN296" s="155" t="s">
        <v>317</v>
      </c>
      <c r="AO296" s="155">
        <v>15</v>
      </c>
      <c r="AP296" s="155">
        <v>15</v>
      </c>
      <c r="AQ296" s="155">
        <v>35</v>
      </c>
      <c r="AR296" s="87"/>
      <c r="AS296" s="172" t="s">
        <v>317</v>
      </c>
      <c r="AT296" s="172" t="s">
        <v>317</v>
      </c>
      <c r="AU296" s="172">
        <v>3.4075420263516582E-3</v>
      </c>
      <c r="AV296" s="172">
        <v>2.4030759371996154E-3</v>
      </c>
      <c r="AW296" s="172">
        <v>1.4588804134883914E-3</v>
      </c>
      <c r="AY296" s="278" t="s">
        <v>2</v>
      </c>
      <c r="AZ296" s="143" t="s">
        <v>623</v>
      </c>
      <c r="BA296" s="72" t="s">
        <v>182</v>
      </c>
      <c r="BB296" s="165" t="s">
        <v>317</v>
      </c>
      <c r="BC296" s="165" t="s">
        <v>317</v>
      </c>
      <c r="BD296" s="165" t="s">
        <v>317</v>
      </c>
      <c r="BE296" s="165" t="s">
        <v>317</v>
      </c>
      <c r="BF296" s="165" t="s">
        <v>317</v>
      </c>
    </row>
    <row r="297" spans="1:58" ht="18" customHeight="1" x14ac:dyDescent="0.25">
      <c r="A297" s="278" t="s">
        <v>2</v>
      </c>
      <c r="B297" s="143" t="s">
        <v>624</v>
      </c>
      <c r="C297" s="72" t="s">
        <v>183</v>
      </c>
      <c r="D297" s="155" t="s">
        <v>317</v>
      </c>
      <c r="E297" s="155" t="s">
        <v>317</v>
      </c>
      <c r="F297" s="155">
        <v>15</v>
      </c>
      <c r="G297" s="155">
        <v>15</v>
      </c>
      <c r="H297" s="155">
        <v>30</v>
      </c>
      <c r="J297" s="155">
        <v>7813</v>
      </c>
      <c r="K297" s="155">
        <v>6816</v>
      </c>
      <c r="L297" s="155">
        <v>5426</v>
      </c>
      <c r="M297" s="155">
        <v>6317</v>
      </c>
      <c r="N297" s="155">
        <v>26372</v>
      </c>
      <c r="O297" s="165" t="s">
        <v>317</v>
      </c>
      <c r="P297" s="165" t="s">
        <v>317</v>
      </c>
      <c r="Q297" s="165">
        <v>2.7644673792849243E-3</v>
      </c>
      <c r="R297" s="165">
        <v>2.3745448788982113E-3</v>
      </c>
      <c r="S297" s="165">
        <v>1.1375701501592599E-3</v>
      </c>
      <c r="U297" s="278" t="s">
        <v>2</v>
      </c>
      <c r="V297" s="143" t="s">
        <v>624</v>
      </c>
      <c r="W297" s="72" t="s">
        <v>183</v>
      </c>
      <c r="X297" s="177" t="s">
        <v>317</v>
      </c>
      <c r="Y297" s="177" t="s">
        <v>317</v>
      </c>
      <c r="Z297" s="177" t="s">
        <v>317</v>
      </c>
      <c r="AA297" s="177" t="s">
        <v>317</v>
      </c>
      <c r="AB297" s="177">
        <v>10</v>
      </c>
      <c r="AC297" s="40"/>
      <c r="AD297" s="172" t="s">
        <v>317</v>
      </c>
      <c r="AE297" s="172" t="s">
        <v>317</v>
      </c>
      <c r="AF297" s="172" t="s">
        <v>317</v>
      </c>
      <c r="AG297" s="172" t="s">
        <v>317</v>
      </c>
      <c r="AH297" s="172">
        <v>3.7919005005308663E-4</v>
      </c>
      <c r="AJ297" s="278" t="s">
        <v>2</v>
      </c>
      <c r="AK297" s="143" t="s">
        <v>624</v>
      </c>
      <c r="AL297" s="72" t="s">
        <v>183</v>
      </c>
      <c r="AM297" s="155" t="s">
        <v>317</v>
      </c>
      <c r="AN297" s="155" t="s">
        <v>317</v>
      </c>
      <c r="AO297" s="155">
        <v>10</v>
      </c>
      <c r="AP297" s="155">
        <v>10</v>
      </c>
      <c r="AQ297" s="155">
        <v>25</v>
      </c>
      <c r="AR297" s="87"/>
      <c r="AS297" s="172" t="s">
        <v>317</v>
      </c>
      <c r="AT297" s="172" t="s">
        <v>317</v>
      </c>
      <c r="AU297" s="172">
        <v>1.8429782528566164E-3</v>
      </c>
      <c r="AV297" s="172">
        <v>1.5830299192654742E-3</v>
      </c>
      <c r="AW297" s="172">
        <v>9.4797512513271657E-4</v>
      </c>
      <c r="AY297" s="278" t="s">
        <v>2</v>
      </c>
      <c r="AZ297" s="143" t="s">
        <v>624</v>
      </c>
      <c r="BA297" s="72" t="s">
        <v>183</v>
      </c>
      <c r="BB297" s="165" t="s">
        <v>317</v>
      </c>
      <c r="BC297" s="165" t="s">
        <v>317</v>
      </c>
      <c r="BD297" s="165" t="s">
        <v>317</v>
      </c>
      <c r="BE297" s="165" t="s">
        <v>317</v>
      </c>
      <c r="BF297" s="165">
        <v>0.33333333333333331</v>
      </c>
    </row>
    <row r="298" spans="1:58" ht="18" customHeight="1" x14ac:dyDescent="0.25">
      <c r="A298" s="278" t="s">
        <v>2</v>
      </c>
      <c r="B298" s="143" t="s">
        <v>625</v>
      </c>
      <c r="C298" s="72" t="s">
        <v>184</v>
      </c>
      <c r="D298" s="155" t="s">
        <v>317</v>
      </c>
      <c r="E298" s="155" t="s">
        <v>317</v>
      </c>
      <c r="F298" s="155">
        <v>10</v>
      </c>
      <c r="G298" s="155">
        <v>25</v>
      </c>
      <c r="H298" s="155">
        <v>40</v>
      </c>
      <c r="J298" s="155">
        <v>6679</v>
      </c>
      <c r="K298" s="155">
        <v>5621</v>
      </c>
      <c r="L298" s="155">
        <v>4106</v>
      </c>
      <c r="M298" s="155">
        <v>5006</v>
      </c>
      <c r="N298" s="155">
        <v>21412</v>
      </c>
      <c r="O298" s="165" t="s">
        <v>317</v>
      </c>
      <c r="P298" s="165" t="s">
        <v>317</v>
      </c>
      <c r="Q298" s="165">
        <v>2.4354603019970775E-3</v>
      </c>
      <c r="R298" s="165">
        <v>4.9940071913703553E-3</v>
      </c>
      <c r="S298" s="165">
        <v>1.8681113394358303E-3</v>
      </c>
      <c r="U298" s="278" t="s">
        <v>2</v>
      </c>
      <c r="V298" s="143" t="s">
        <v>625</v>
      </c>
      <c r="W298" s="72" t="s">
        <v>184</v>
      </c>
      <c r="X298" s="177" t="s">
        <v>317</v>
      </c>
      <c r="Y298" s="177" t="s">
        <v>317</v>
      </c>
      <c r="Z298" s="177" t="s">
        <v>317</v>
      </c>
      <c r="AA298" s="177" t="s">
        <v>317</v>
      </c>
      <c r="AB298" s="177" t="s">
        <v>317</v>
      </c>
      <c r="AC298" s="40"/>
      <c r="AD298" s="172" t="s">
        <v>317</v>
      </c>
      <c r="AE298" s="172" t="s">
        <v>317</v>
      </c>
      <c r="AF298" s="172" t="s">
        <v>317</v>
      </c>
      <c r="AG298" s="172" t="s">
        <v>317</v>
      </c>
      <c r="AH298" s="172" t="s">
        <v>317</v>
      </c>
      <c r="AJ298" s="278" t="s">
        <v>2</v>
      </c>
      <c r="AK298" s="143" t="s">
        <v>625</v>
      </c>
      <c r="AL298" s="72" t="s">
        <v>184</v>
      </c>
      <c r="AM298" s="155" t="s">
        <v>317</v>
      </c>
      <c r="AN298" s="155" t="s">
        <v>317</v>
      </c>
      <c r="AO298" s="155">
        <v>10</v>
      </c>
      <c r="AP298" s="155">
        <v>20</v>
      </c>
      <c r="AQ298" s="155">
        <v>30</v>
      </c>
      <c r="AR298" s="87"/>
      <c r="AS298" s="172" t="s">
        <v>317</v>
      </c>
      <c r="AT298" s="172" t="s">
        <v>317</v>
      </c>
      <c r="AU298" s="172">
        <v>2.4354603019970775E-3</v>
      </c>
      <c r="AV298" s="172">
        <v>3.9952057530962841E-3</v>
      </c>
      <c r="AW298" s="172">
        <v>1.4010835045768727E-3</v>
      </c>
      <c r="AY298" s="278" t="s">
        <v>2</v>
      </c>
      <c r="AZ298" s="143" t="s">
        <v>625</v>
      </c>
      <c r="BA298" s="72" t="s">
        <v>184</v>
      </c>
      <c r="BB298" s="165" t="s">
        <v>317</v>
      </c>
      <c r="BC298" s="165" t="s">
        <v>317</v>
      </c>
      <c r="BD298" s="165" t="s">
        <v>317</v>
      </c>
      <c r="BE298" s="165" t="s">
        <v>317</v>
      </c>
      <c r="BF298" s="165" t="s">
        <v>317</v>
      </c>
    </row>
    <row r="299" spans="1:58" ht="18" customHeight="1" x14ac:dyDescent="0.25">
      <c r="A299" s="278" t="s">
        <v>2</v>
      </c>
      <c r="B299" s="143" t="s">
        <v>596</v>
      </c>
      <c r="C299" s="72" t="s">
        <v>160</v>
      </c>
      <c r="D299" s="155">
        <v>75</v>
      </c>
      <c r="E299" s="155">
        <v>100</v>
      </c>
      <c r="F299" s="155">
        <v>90</v>
      </c>
      <c r="G299" s="155">
        <v>100</v>
      </c>
      <c r="H299" s="155">
        <v>365</v>
      </c>
      <c r="J299" s="155">
        <v>102616</v>
      </c>
      <c r="K299" s="155">
        <v>81297</v>
      </c>
      <c r="L299" s="155">
        <v>60924</v>
      </c>
      <c r="M299" s="155">
        <v>79893</v>
      </c>
      <c r="N299" s="155">
        <v>324730</v>
      </c>
      <c r="O299" s="165">
        <v>7.3088017463163635E-4</v>
      </c>
      <c r="P299" s="165">
        <v>1.2300576897056471E-3</v>
      </c>
      <c r="Q299" s="165">
        <v>1.4772503446917472E-3</v>
      </c>
      <c r="R299" s="165">
        <v>1.2516741141276456E-3</v>
      </c>
      <c r="S299" s="165">
        <v>1.1240107165953253E-3</v>
      </c>
      <c r="U299" s="278" t="s">
        <v>2</v>
      </c>
      <c r="V299" s="143" t="s">
        <v>596</v>
      </c>
      <c r="W299" s="72" t="s">
        <v>160</v>
      </c>
      <c r="X299" s="177">
        <v>60</v>
      </c>
      <c r="Y299" s="177">
        <v>95</v>
      </c>
      <c r="Z299" s="177">
        <v>25</v>
      </c>
      <c r="AA299" s="177">
        <v>30</v>
      </c>
      <c r="AB299" s="177">
        <v>205</v>
      </c>
      <c r="AC299" s="40"/>
      <c r="AD299" s="172">
        <v>5.8470413970530908E-4</v>
      </c>
      <c r="AE299" s="172">
        <v>1.1685548052203648E-3</v>
      </c>
      <c r="AF299" s="172">
        <v>4.1034731796992977E-4</v>
      </c>
      <c r="AG299" s="172">
        <v>3.7550223423829374E-4</v>
      </c>
      <c r="AH299" s="172">
        <v>6.3129369014258002E-4</v>
      </c>
      <c r="AJ299" s="278" t="s">
        <v>2</v>
      </c>
      <c r="AK299" s="143" t="s">
        <v>596</v>
      </c>
      <c r="AL299" s="72" t="s">
        <v>160</v>
      </c>
      <c r="AM299" s="155">
        <v>15</v>
      </c>
      <c r="AN299" s="155" t="s">
        <v>317</v>
      </c>
      <c r="AO299" s="155">
        <v>65</v>
      </c>
      <c r="AP299" s="155">
        <v>70</v>
      </c>
      <c r="AQ299" s="155">
        <v>155</v>
      </c>
      <c r="AR299" s="87"/>
      <c r="AS299" s="172">
        <v>1.4617603492632727E-4</v>
      </c>
      <c r="AT299" s="172" t="s">
        <v>317</v>
      </c>
      <c r="AU299" s="172">
        <v>1.0669030267218174E-3</v>
      </c>
      <c r="AV299" s="172">
        <v>8.7617187988935205E-4</v>
      </c>
      <c r="AW299" s="172">
        <v>4.7731961937609704E-4</v>
      </c>
      <c r="AY299" s="278" t="s">
        <v>2</v>
      </c>
      <c r="AZ299" s="143" t="s">
        <v>596</v>
      </c>
      <c r="BA299" s="72" t="s">
        <v>160</v>
      </c>
      <c r="BB299" s="165">
        <v>0.8</v>
      </c>
      <c r="BC299" s="165">
        <v>0.95</v>
      </c>
      <c r="BD299" s="165">
        <v>0.27777777777777779</v>
      </c>
      <c r="BE299" s="165">
        <v>0.3</v>
      </c>
      <c r="BF299" s="165">
        <v>0.56164383561643838</v>
      </c>
    </row>
    <row r="300" spans="1:58" ht="18" customHeight="1" x14ac:dyDescent="0.25">
      <c r="A300" s="278" t="s">
        <v>2</v>
      </c>
      <c r="B300" s="143" t="s">
        <v>599</v>
      </c>
      <c r="C300" s="72" t="s">
        <v>161</v>
      </c>
      <c r="D300" s="155" t="s">
        <v>317</v>
      </c>
      <c r="E300" s="155">
        <v>25</v>
      </c>
      <c r="F300" s="155">
        <v>50</v>
      </c>
      <c r="G300" s="155">
        <v>65</v>
      </c>
      <c r="H300" s="155">
        <v>140</v>
      </c>
      <c r="J300" s="155">
        <v>28320</v>
      </c>
      <c r="K300" s="155">
        <v>22955</v>
      </c>
      <c r="L300" s="155">
        <v>15384</v>
      </c>
      <c r="M300" s="155">
        <v>23062</v>
      </c>
      <c r="N300" s="155">
        <v>89721</v>
      </c>
      <c r="O300" s="165" t="s">
        <v>317</v>
      </c>
      <c r="P300" s="165">
        <v>1.0890873448050533E-3</v>
      </c>
      <c r="Q300" s="165">
        <v>3.2501300052002078E-3</v>
      </c>
      <c r="R300" s="165">
        <v>2.8184892897406989E-3</v>
      </c>
      <c r="S300" s="165">
        <v>1.5603927731523278E-3</v>
      </c>
      <c r="U300" s="278" t="s">
        <v>2</v>
      </c>
      <c r="V300" s="143" t="s">
        <v>599</v>
      </c>
      <c r="W300" s="72" t="s">
        <v>161</v>
      </c>
      <c r="X300" s="177" t="s">
        <v>317</v>
      </c>
      <c r="Y300" s="177">
        <v>15</v>
      </c>
      <c r="Z300" s="177">
        <v>10</v>
      </c>
      <c r="AA300" s="177">
        <v>20</v>
      </c>
      <c r="AB300" s="177">
        <v>45</v>
      </c>
      <c r="AC300" s="40"/>
      <c r="AD300" s="172" t="s">
        <v>317</v>
      </c>
      <c r="AE300" s="172">
        <v>6.5345240688303205E-4</v>
      </c>
      <c r="AF300" s="172">
        <v>6.5002600104004159E-4</v>
      </c>
      <c r="AG300" s="172">
        <v>8.6722747376636895E-4</v>
      </c>
      <c r="AH300" s="172">
        <v>5.015548199418196E-4</v>
      </c>
      <c r="AJ300" s="278" t="s">
        <v>2</v>
      </c>
      <c r="AK300" s="143" t="s">
        <v>599</v>
      </c>
      <c r="AL300" s="72" t="s">
        <v>161</v>
      </c>
      <c r="AM300" s="155" t="s">
        <v>317</v>
      </c>
      <c r="AN300" s="155" t="s">
        <v>317</v>
      </c>
      <c r="AO300" s="155">
        <v>40</v>
      </c>
      <c r="AP300" s="155">
        <v>45</v>
      </c>
      <c r="AQ300" s="155">
        <v>95</v>
      </c>
      <c r="AR300" s="87"/>
      <c r="AS300" s="172" t="s">
        <v>317</v>
      </c>
      <c r="AT300" s="172" t="s">
        <v>317</v>
      </c>
      <c r="AU300" s="172">
        <v>2.6001040041601664E-3</v>
      </c>
      <c r="AV300" s="172">
        <v>1.9512618159743301E-3</v>
      </c>
      <c r="AW300" s="172">
        <v>1.0588379532105081E-3</v>
      </c>
      <c r="AY300" s="278" t="s">
        <v>2</v>
      </c>
      <c r="AZ300" s="143" t="s">
        <v>599</v>
      </c>
      <c r="BA300" s="72" t="s">
        <v>161</v>
      </c>
      <c r="BB300" s="165" t="s">
        <v>317</v>
      </c>
      <c r="BC300" s="165">
        <v>0.6</v>
      </c>
      <c r="BD300" s="165">
        <v>0.2</v>
      </c>
      <c r="BE300" s="165">
        <v>0.30769230769230771</v>
      </c>
      <c r="BF300" s="165">
        <v>0.32142857142857145</v>
      </c>
    </row>
    <row r="301" spans="1:58" ht="18" customHeight="1" x14ac:dyDescent="0.25">
      <c r="A301" s="278" t="s">
        <v>2</v>
      </c>
      <c r="B301" s="143" t="s">
        <v>600</v>
      </c>
      <c r="C301" s="72" t="s">
        <v>40</v>
      </c>
      <c r="D301" s="155">
        <v>20</v>
      </c>
      <c r="E301" s="155">
        <v>40</v>
      </c>
      <c r="F301" s="155">
        <v>25</v>
      </c>
      <c r="G301" s="155">
        <v>55</v>
      </c>
      <c r="H301" s="155">
        <v>140</v>
      </c>
      <c r="J301" s="155">
        <v>23457</v>
      </c>
      <c r="K301" s="155">
        <v>19466</v>
      </c>
      <c r="L301" s="155">
        <v>14987</v>
      </c>
      <c r="M301" s="155">
        <v>17724</v>
      </c>
      <c r="N301" s="155">
        <v>75634</v>
      </c>
      <c r="O301" s="165">
        <v>8.5262395020676131E-4</v>
      </c>
      <c r="P301" s="165">
        <v>2.0548648926333093E-3</v>
      </c>
      <c r="Q301" s="165">
        <v>1.6681123640488423E-3</v>
      </c>
      <c r="R301" s="165">
        <v>3.1031369893929138E-3</v>
      </c>
      <c r="S301" s="165">
        <v>1.8510193828172514E-3</v>
      </c>
      <c r="U301" s="278" t="s">
        <v>2</v>
      </c>
      <c r="V301" s="143" t="s">
        <v>600</v>
      </c>
      <c r="W301" s="72" t="s">
        <v>40</v>
      </c>
      <c r="X301" s="177">
        <v>15</v>
      </c>
      <c r="Y301" s="177">
        <v>30</v>
      </c>
      <c r="Z301" s="177">
        <v>10</v>
      </c>
      <c r="AA301" s="177" t="s">
        <v>317</v>
      </c>
      <c r="AB301" s="177">
        <v>65</v>
      </c>
      <c r="AC301" s="40"/>
      <c r="AD301" s="172">
        <v>6.3946796265507101E-4</v>
      </c>
      <c r="AE301" s="172">
        <v>1.541148669474982E-3</v>
      </c>
      <c r="AF301" s="172">
        <v>6.6724494561953688E-4</v>
      </c>
      <c r="AG301" s="172" t="s">
        <v>317</v>
      </c>
      <c r="AH301" s="172">
        <v>8.5940185630800961E-4</v>
      </c>
      <c r="AJ301" s="278" t="s">
        <v>2</v>
      </c>
      <c r="AK301" s="143" t="s">
        <v>600</v>
      </c>
      <c r="AL301" s="72" t="s">
        <v>40</v>
      </c>
      <c r="AM301" s="155" t="s">
        <v>317</v>
      </c>
      <c r="AN301" s="155">
        <v>10</v>
      </c>
      <c r="AO301" s="155">
        <v>15</v>
      </c>
      <c r="AP301" s="155">
        <v>50</v>
      </c>
      <c r="AQ301" s="155">
        <v>75</v>
      </c>
      <c r="AR301" s="87"/>
      <c r="AS301" s="172" t="s">
        <v>317</v>
      </c>
      <c r="AT301" s="172">
        <v>5.1371622315832732E-4</v>
      </c>
      <c r="AU301" s="172">
        <v>1.0008674184293054E-3</v>
      </c>
      <c r="AV301" s="172">
        <v>2.8210336267208303E-3</v>
      </c>
      <c r="AW301" s="172">
        <v>9.9161752650924178E-4</v>
      </c>
      <c r="AY301" s="278" t="s">
        <v>2</v>
      </c>
      <c r="AZ301" s="143" t="s">
        <v>600</v>
      </c>
      <c r="BA301" s="72" t="s">
        <v>40</v>
      </c>
      <c r="BB301" s="165">
        <v>0.75</v>
      </c>
      <c r="BC301" s="165">
        <v>0.75</v>
      </c>
      <c r="BD301" s="165">
        <v>0.4</v>
      </c>
      <c r="BE301" s="165" t="s">
        <v>317</v>
      </c>
      <c r="BF301" s="165">
        <v>0.4642857142857143</v>
      </c>
    </row>
    <row r="302" spans="1:58" ht="18" customHeight="1" x14ac:dyDescent="0.25">
      <c r="A302" s="278" t="s">
        <v>2</v>
      </c>
      <c r="B302" s="143" t="s">
        <v>610</v>
      </c>
      <c r="C302" s="72" t="s">
        <v>41</v>
      </c>
      <c r="D302" s="155">
        <v>60</v>
      </c>
      <c r="E302" s="155">
        <v>105</v>
      </c>
      <c r="F302" s="155">
        <v>25</v>
      </c>
      <c r="G302" s="155">
        <v>35</v>
      </c>
      <c r="H302" s="155">
        <v>230</v>
      </c>
      <c r="J302" s="155">
        <v>29353</v>
      </c>
      <c r="K302" s="155">
        <v>23296</v>
      </c>
      <c r="L302" s="155">
        <v>16712</v>
      </c>
      <c r="M302" s="155">
        <v>19232</v>
      </c>
      <c r="N302" s="155">
        <v>88593</v>
      </c>
      <c r="O302" s="165">
        <v>2.0440840799918238E-3</v>
      </c>
      <c r="P302" s="165">
        <v>4.5072115384615381E-3</v>
      </c>
      <c r="Q302" s="165">
        <v>1.4959310674964098E-3</v>
      </c>
      <c r="R302" s="165">
        <v>1.8198835274542428E-3</v>
      </c>
      <c r="S302" s="165">
        <v>2.5961419073741716E-3</v>
      </c>
      <c r="U302" s="278" t="s">
        <v>2</v>
      </c>
      <c r="V302" s="143" t="s">
        <v>610</v>
      </c>
      <c r="W302" s="72" t="s">
        <v>41</v>
      </c>
      <c r="X302" s="177">
        <v>60</v>
      </c>
      <c r="Y302" s="177">
        <v>100</v>
      </c>
      <c r="Z302" s="177">
        <v>15</v>
      </c>
      <c r="AA302" s="177" t="s">
        <v>317</v>
      </c>
      <c r="AB302" s="177">
        <v>175</v>
      </c>
      <c r="AC302" s="40"/>
      <c r="AD302" s="172">
        <v>2.0440840799918238E-3</v>
      </c>
      <c r="AE302" s="172">
        <v>4.2925824175824179E-3</v>
      </c>
      <c r="AF302" s="172">
        <v>8.9755864049784586E-4</v>
      </c>
      <c r="AG302" s="172" t="s">
        <v>317</v>
      </c>
      <c r="AH302" s="172">
        <v>1.9753253643064348E-3</v>
      </c>
      <c r="AJ302" s="278" t="s">
        <v>2</v>
      </c>
      <c r="AK302" s="143" t="s">
        <v>610</v>
      </c>
      <c r="AL302" s="72" t="s">
        <v>41</v>
      </c>
      <c r="AM302" s="155" t="s">
        <v>317</v>
      </c>
      <c r="AN302" s="155" t="s">
        <v>317</v>
      </c>
      <c r="AO302" s="155">
        <v>15</v>
      </c>
      <c r="AP302" s="155">
        <v>30</v>
      </c>
      <c r="AQ302" s="155">
        <v>50</v>
      </c>
      <c r="AR302" s="87"/>
      <c r="AS302" s="172" t="s">
        <v>317</v>
      </c>
      <c r="AT302" s="172" t="s">
        <v>317</v>
      </c>
      <c r="AU302" s="172">
        <v>8.9755864049784586E-4</v>
      </c>
      <c r="AV302" s="172">
        <v>1.559900166389351E-3</v>
      </c>
      <c r="AW302" s="172">
        <v>5.643786755161243E-4</v>
      </c>
      <c r="AY302" s="278" t="s">
        <v>2</v>
      </c>
      <c r="AZ302" s="143" t="s">
        <v>610</v>
      </c>
      <c r="BA302" s="72" t="s">
        <v>41</v>
      </c>
      <c r="BB302" s="165">
        <v>1</v>
      </c>
      <c r="BC302" s="165">
        <v>0.95238095238095233</v>
      </c>
      <c r="BD302" s="165">
        <v>0.6</v>
      </c>
      <c r="BE302" s="165" t="s">
        <v>317</v>
      </c>
      <c r="BF302" s="165">
        <v>0.76086956521739135</v>
      </c>
    </row>
    <row r="303" spans="1:58" ht="18" customHeight="1" x14ac:dyDescent="0.25">
      <c r="A303" s="278" t="s">
        <v>2</v>
      </c>
      <c r="B303" s="143" t="s">
        <v>612</v>
      </c>
      <c r="C303" s="72" t="s">
        <v>43</v>
      </c>
      <c r="D303" s="155" t="s">
        <v>317</v>
      </c>
      <c r="E303" s="155" t="s">
        <v>317</v>
      </c>
      <c r="F303" s="155">
        <v>20</v>
      </c>
      <c r="G303" s="155">
        <v>15</v>
      </c>
      <c r="H303" s="155">
        <v>50</v>
      </c>
      <c r="J303" s="155">
        <v>15214</v>
      </c>
      <c r="K303" s="155">
        <v>13494</v>
      </c>
      <c r="L303" s="155">
        <v>10362</v>
      </c>
      <c r="M303" s="155">
        <v>12143</v>
      </c>
      <c r="N303" s="155">
        <v>51213</v>
      </c>
      <c r="O303" s="165" t="s">
        <v>317</v>
      </c>
      <c r="P303" s="165" t="s">
        <v>317</v>
      </c>
      <c r="Q303" s="165">
        <v>1.9301293186643506E-3</v>
      </c>
      <c r="R303" s="165">
        <v>1.2352795849460594E-3</v>
      </c>
      <c r="S303" s="165">
        <v>9.7631460761915924E-4</v>
      </c>
      <c r="U303" s="278" t="s">
        <v>2</v>
      </c>
      <c r="V303" s="143" t="s">
        <v>612</v>
      </c>
      <c r="W303" s="72" t="s">
        <v>43</v>
      </c>
      <c r="X303" s="177" t="s">
        <v>317</v>
      </c>
      <c r="Y303" s="177" t="s">
        <v>317</v>
      </c>
      <c r="Z303" s="177" t="s">
        <v>317</v>
      </c>
      <c r="AA303" s="177" t="s">
        <v>317</v>
      </c>
      <c r="AB303" s="177">
        <v>10</v>
      </c>
      <c r="AC303" s="40"/>
      <c r="AD303" s="172" t="s">
        <v>317</v>
      </c>
      <c r="AE303" s="172" t="s">
        <v>317</v>
      </c>
      <c r="AF303" s="172" t="s">
        <v>317</v>
      </c>
      <c r="AG303" s="172" t="s">
        <v>317</v>
      </c>
      <c r="AH303" s="172">
        <v>1.9526292152383183E-4</v>
      </c>
      <c r="AJ303" s="278" t="s">
        <v>2</v>
      </c>
      <c r="AK303" s="143" t="s">
        <v>612</v>
      </c>
      <c r="AL303" s="72" t="s">
        <v>43</v>
      </c>
      <c r="AM303" s="155" t="s">
        <v>317</v>
      </c>
      <c r="AN303" s="155" t="s">
        <v>317</v>
      </c>
      <c r="AO303" s="155">
        <v>20</v>
      </c>
      <c r="AP303" s="155">
        <v>15</v>
      </c>
      <c r="AQ303" s="155">
        <v>40</v>
      </c>
      <c r="AR303" s="87"/>
      <c r="AS303" s="172" t="s">
        <v>317</v>
      </c>
      <c r="AT303" s="172" t="s">
        <v>317</v>
      </c>
      <c r="AU303" s="172">
        <v>1.9301293186643506E-3</v>
      </c>
      <c r="AV303" s="172">
        <v>1.2352795849460594E-3</v>
      </c>
      <c r="AW303" s="172">
        <v>7.8105168609532731E-4</v>
      </c>
      <c r="AY303" s="278" t="s">
        <v>2</v>
      </c>
      <c r="AZ303" s="143" t="s">
        <v>612</v>
      </c>
      <c r="BA303" s="72" t="s">
        <v>43</v>
      </c>
      <c r="BB303" s="165" t="s">
        <v>317</v>
      </c>
      <c r="BC303" s="165" t="s">
        <v>317</v>
      </c>
      <c r="BD303" s="165" t="s">
        <v>317</v>
      </c>
      <c r="BE303" s="165" t="s">
        <v>317</v>
      </c>
      <c r="BF303" s="165">
        <v>0.2</v>
      </c>
    </row>
    <row r="304" spans="1:58" ht="18" customHeight="1" x14ac:dyDescent="0.25">
      <c r="A304" s="278" t="s">
        <v>2</v>
      </c>
      <c r="B304" s="143" t="s">
        <v>620</v>
      </c>
      <c r="C304" s="72" t="s">
        <v>162</v>
      </c>
      <c r="D304" s="155">
        <v>20</v>
      </c>
      <c r="E304" s="155">
        <v>35</v>
      </c>
      <c r="F304" s="155">
        <v>35</v>
      </c>
      <c r="G304" s="155">
        <v>40</v>
      </c>
      <c r="H304" s="155">
        <v>130</v>
      </c>
      <c r="J304" s="155">
        <v>23500</v>
      </c>
      <c r="K304" s="155">
        <v>19263</v>
      </c>
      <c r="L304" s="155">
        <v>14156</v>
      </c>
      <c r="M304" s="155">
        <v>16885</v>
      </c>
      <c r="N304" s="155">
        <v>73804</v>
      </c>
      <c r="O304" s="165">
        <v>8.5106382978723403E-4</v>
      </c>
      <c r="P304" s="165">
        <v>1.8169547837823808E-3</v>
      </c>
      <c r="Q304" s="165">
        <v>2.472449844588867E-3</v>
      </c>
      <c r="R304" s="165">
        <v>2.3689665383476457E-3</v>
      </c>
      <c r="S304" s="165">
        <v>1.7614221451411848E-3</v>
      </c>
      <c r="U304" s="278" t="s">
        <v>2</v>
      </c>
      <c r="V304" s="143" t="s">
        <v>620</v>
      </c>
      <c r="W304" s="72" t="s">
        <v>162</v>
      </c>
      <c r="X304" s="177">
        <v>15</v>
      </c>
      <c r="Y304" s="177">
        <v>35</v>
      </c>
      <c r="Z304" s="177">
        <v>10</v>
      </c>
      <c r="AA304" s="177" t="s">
        <v>317</v>
      </c>
      <c r="AB304" s="177">
        <v>65</v>
      </c>
      <c r="AC304" s="40"/>
      <c r="AD304" s="172">
        <v>6.382978723404255E-4</v>
      </c>
      <c r="AE304" s="172">
        <v>1.8169547837823808E-3</v>
      </c>
      <c r="AF304" s="172">
        <v>7.0641424131110482E-4</v>
      </c>
      <c r="AG304" s="172" t="s">
        <v>317</v>
      </c>
      <c r="AH304" s="172">
        <v>8.8071107257059239E-4</v>
      </c>
      <c r="AJ304" s="278" t="s">
        <v>2</v>
      </c>
      <c r="AK304" s="143" t="s">
        <v>620</v>
      </c>
      <c r="AL304" s="72" t="s">
        <v>162</v>
      </c>
      <c r="AM304" s="155" t="s">
        <v>317</v>
      </c>
      <c r="AN304" s="155" t="s">
        <v>317</v>
      </c>
      <c r="AO304" s="155">
        <v>25</v>
      </c>
      <c r="AP304" s="155">
        <v>35</v>
      </c>
      <c r="AQ304" s="155">
        <v>65</v>
      </c>
      <c r="AR304" s="87"/>
      <c r="AS304" s="172" t="s">
        <v>317</v>
      </c>
      <c r="AT304" s="172" t="s">
        <v>317</v>
      </c>
      <c r="AU304" s="172">
        <v>1.7660356032777622E-3</v>
      </c>
      <c r="AV304" s="172">
        <v>2.0728457210541901E-3</v>
      </c>
      <c r="AW304" s="172">
        <v>8.8071107257059239E-4</v>
      </c>
      <c r="AY304" s="278" t="s">
        <v>2</v>
      </c>
      <c r="AZ304" s="143" t="s">
        <v>620</v>
      </c>
      <c r="BA304" s="72" t="s">
        <v>162</v>
      </c>
      <c r="BB304" s="165">
        <v>0.75</v>
      </c>
      <c r="BC304" s="165">
        <v>1</v>
      </c>
      <c r="BD304" s="165">
        <v>0.2857142857142857</v>
      </c>
      <c r="BE304" s="165" t="s">
        <v>317</v>
      </c>
      <c r="BF304" s="165">
        <v>0.5</v>
      </c>
    </row>
    <row r="305" spans="1:58" ht="18" customHeight="1" x14ac:dyDescent="0.25">
      <c r="A305" s="278" t="s">
        <v>2</v>
      </c>
      <c r="B305" s="143" t="s">
        <v>622</v>
      </c>
      <c r="C305" s="72" t="s">
        <v>163</v>
      </c>
      <c r="D305" s="155">
        <v>140</v>
      </c>
      <c r="E305" s="155">
        <v>235</v>
      </c>
      <c r="F305" s="155">
        <v>45</v>
      </c>
      <c r="G305" s="155">
        <v>65</v>
      </c>
      <c r="H305" s="155">
        <v>485</v>
      </c>
      <c r="J305" s="155">
        <v>21833</v>
      </c>
      <c r="K305" s="155">
        <v>17481</v>
      </c>
      <c r="L305" s="155">
        <v>12119</v>
      </c>
      <c r="M305" s="155">
        <v>14585</v>
      </c>
      <c r="N305" s="155">
        <v>66018</v>
      </c>
      <c r="O305" s="165">
        <v>6.4123116383456233E-3</v>
      </c>
      <c r="P305" s="165">
        <v>1.3443166866884045E-2</v>
      </c>
      <c r="Q305" s="165">
        <v>3.7131776549220231E-3</v>
      </c>
      <c r="R305" s="165">
        <v>4.4566335275968462E-3</v>
      </c>
      <c r="S305" s="165">
        <v>7.346481262685934E-3</v>
      </c>
      <c r="U305" s="278" t="s">
        <v>2</v>
      </c>
      <c r="V305" s="143" t="s">
        <v>622</v>
      </c>
      <c r="W305" s="72" t="s">
        <v>163</v>
      </c>
      <c r="X305" s="177">
        <v>140</v>
      </c>
      <c r="Y305" s="177">
        <v>225</v>
      </c>
      <c r="Z305" s="177">
        <v>20</v>
      </c>
      <c r="AA305" s="177">
        <v>10</v>
      </c>
      <c r="AB305" s="177">
        <v>395</v>
      </c>
      <c r="AC305" s="40"/>
      <c r="AD305" s="172">
        <v>6.4123116383456233E-3</v>
      </c>
      <c r="AE305" s="172">
        <v>1.2871117212974086E-2</v>
      </c>
      <c r="AF305" s="172">
        <v>1.6503011799653437E-3</v>
      </c>
      <c r="AG305" s="172">
        <v>6.8563592732259174E-4</v>
      </c>
      <c r="AH305" s="172">
        <v>5.9832166984761731E-3</v>
      </c>
      <c r="AJ305" s="278" t="s">
        <v>2</v>
      </c>
      <c r="AK305" s="143" t="s">
        <v>622</v>
      </c>
      <c r="AL305" s="72" t="s">
        <v>163</v>
      </c>
      <c r="AM305" s="155" t="s">
        <v>317</v>
      </c>
      <c r="AN305" s="155">
        <v>10</v>
      </c>
      <c r="AO305" s="155">
        <v>25</v>
      </c>
      <c r="AP305" s="155">
        <v>55</v>
      </c>
      <c r="AQ305" s="155">
        <v>90</v>
      </c>
      <c r="AR305" s="87"/>
      <c r="AS305" s="172" t="s">
        <v>317</v>
      </c>
      <c r="AT305" s="172">
        <v>5.7204965390995942E-4</v>
      </c>
      <c r="AU305" s="172">
        <v>2.0628764749566794E-3</v>
      </c>
      <c r="AV305" s="172">
        <v>3.7709976002742542E-3</v>
      </c>
      <c r="AW305" s="172">
        <v>1.363264564209761E-3</v>
      </c>
      <c r="AY305" s="278" t="s">
        <v>2</v>
      </c>
      <c r="AZ305" s="143" t="s">
        <v>622</v>
      </c>
      <c r="BA305" s="72" t="s">
        <v>163</v>
      </c>
      <c r="BB305" s="165">
        <v>1</v>
      </c>
      <c r="BC305" s="165">
        <v>0.95744680851063835</v>
      </c>
      <c r="BD305" s="165">
        <v>0.44444444444444442</v>
      </c>
      <c r="BE305" s="165">
        <v>0.15384615384615385</v>
      </c>
      <c r="BF305" s="165">
        <v>0.81443298969072164</v>
      </c>
    </row>
    <row r="306" spans="1:58" ht="8.25" customHeight="1" x14ac:dyDescent="0.25">
      <c r="A306" s="31"/>
      <c r="B306" s="73"/>
      <c r="C306" s="31"/>
      <c r="D306" s="158"/>
      <c r="E306" s="158"/>
      <c r="F306" s="158"/>
      <c r="G306" s="158"/>
      <c r="H306" s="179"/>
      <c r="J306" s="158"/>
      <c r="K306" s="158"/>
      <c r="L306" s="158"/>
      <c r="M306" s="158"/>
      <c r="N306" s="159"/>
      <c r="O306" s="170"/>
      <c r="P306" s="170"/>
      <c r="Q306" s="170"/>
      <c r="R306" s="170"/>
      <c r="S306" s="171"/>
      <c r="U306" s="31"/>
      <c r="V306" s="73"/>
      <c r="W306" s="31"/>
      <c r="X306" s="166"/>
      <c r="Y306" s="166"/>
      <c r="Z306" s="166"/>
      <c r="AA306" s="166"/>
      <c r="AB306" s="178"/>
      <c r="AC306" s="24"/>
      <c r="AD306" s="174"/>
      <c r="AE306" s="174"/>
      <c r="AF306" s="174"/>
      <c r="AG306" s="174"/>
      <c r="AH306" s="174"/>
      <c r="AJ306" s="31"/>
      <c r="AK306" s="73"/>
      <c r="AL306" s="31"/>
      <c r="AM306" s="158"/>
      <c r="AN306" s="158"/>
      <c r="AO306" s="158"/>
      <c r="AP306" s="158"/>
      <c r="AQ306" s="159"/>
      <c r="AR306" s="88"/>
      <c r="AS306" s="174"/>
      <c r="AT306" s="174"/>
      <c r="AU306" s="174"/>
      <c r="AV306" s="174"/>
      <c r="AW306" s="174"/>
      <c r="AY306" s="31"/>
      <c r="AZ306" s="73"/>
      <c r="BA306" s="31"/>
      <c r="BB306" s="165"/>
      <c r="BC306" s="165"/>
      <c r="BD306" s="165"/>
      <c r="BE306" s="165"/>
      <c r="BF306" s="165"/>
    </row>
    <row r="307" spans="1:58" ht="18" customHeight="1" x14ac:dyDescent="0.25">
      <c r="A307" s="278" t="s">
        <v>109</v>
      </c>
      <c r="B307" s="143" t="s">
        <v>634</v>
      </c>
      <c r="C307" s="72" t="s">
        <v>112</v>
      </c>
      <c r="D307" s="155">
        <v>15</v>
      </c>
      <c r="E307" s="155">
        <v>30</v>
      </c>
      <c r="F307" s="155">
        <v>30</v>
      </c>
      <c r="G307" s="155">
        <v>70</v>
      </c>
      <c r="H307" s="155">
        <v>145</v>
      </c>
      <c r="J307" s="155">
        <v>21182</v>
      </c>
      <c r="K307" s="155">
        <v>16459</v>
      </c>
      <c r="L307" s="155">
        <v>11096</v>
      </c>
      <c r="M307" s="155">
        <v>14353</v>
      </c>
      <c r="N307" s="155">
        <v>63090</v>
      </c>
      <c r="O307" s="165">
        <v>7.0814842791049005E-4</v>
      </c>
      <c r="P307" s="165">
        <v>1.8227109787957957E-3</v>
      </c>
      <c r="Q307" s="165">
        <v>2.7036770007209804E-3</v>
      </c>
      <c r="R307" s="165">
        <v>4.877029192503309E-3</v>
      </c>
      <c r="S307" s="165">
        <v>2.2983040101442385E-3</v>
      </c>
      <c r="U307" s="278" t="s">
        <v>109</v>
      </c>
      <c r="V307" s="143" t="s">
        <v>634</v>
      </c>
      <c r="W307" s="72" t="s">
        <v>112</v>
      </c>
      <c r="X307" s="177" t="s">
        <v>317</v>
      </c>
      <c r="Y307" s="177">
        <v>15</v>
      </c>
      <c r="Z307" s="177" t="s">
        <v>317</v>
      </c>
      <c r="AA307" s="177">
        <v>15</v>
      </c>
      <c r="AB307" s="177">
        <v>40</v>
      </c>
      <c r="AC307" s="40"/>
      <c r="AD307" s="172" t="s">
        <v>317</v>
      </c>
      <c r="AE307" s="172">
        <v>9.1135548939789784E-4</v>
      </c>
      <c r="AF307" s="172" t="s">
        <v>317</v>
      </c>
      <c r="AG307" s="172">
        <v>1.0450776841078521E-3</v>
      </c>
      <c r="AH307" s="172">
        <v>6.3401489935013475E-4</v>
      </c>
      <c r="AJ307" s="278" t="s">
        <v>109</v>
      </c>
      <c r="AK307" s="143" t="s">
        <v>634</v>
      </c>
      <c r="AL307" s="72" t="s">
        <v>112</v>
      </c>
      <c r="AM307" s="155">
        <v>10</v>
      </c>
      <c r="AN307" s="155">
        <v>15</v>
      </c>
      <c r="AO307" s="155">
        <v>25</v>
      </c>
      <c r="AP307" s="155">
        <v>55</v>
      </c>
      <c r="AQ307" s="155">
        <v>105</v>
      </c>
      <c r="AR307" s="87"/>
      <c r="AS307" s="172">
        <v>4.720989519403267E-4</v>
      </c>
      <c r="AT307" s="172">
        <v>9.1135548939789784E-4</v>
      </c>
      <c r="AU307" s="172">
        <v>2.2530641672674837E-3</v>
      </c>
      <c r="AV307" s="172">
        <v>3.8319515083954574E-3</v>
      </c>
      <c r="AW307" s="172">
        <v>1.6642891107941037E-3</v>
      </c>
      <c r="AY307" s="278" t="s">
        <v>109</v>
      </c>
      <c r="AZ307" s="143" t="s">
        <v>634</v>
      </c>
      <c r="BA307" s="72" t="s">
        <v>112</v>
      </c>
      <c r="BB307" s="165" t="s">
        <v>317</v>
      </c>
      <c r="BC307" s="165">
        <v>0.5</v>
      </c>
      <c r="BD307" s="165" t="s">
        <v>317</v>
      </c>
      <c r="BE307" s="165">
        <v>0.21428571428571427</v>
      </c>
      <c r="BF307" s="165">
        <v>0.27586206896551724</v>
      </c>
    </row>
    <row r="308" spans="1:58" ht="18" customHeight="1" x14ac:dyDescent="0.25">
      <c r="A308" s="278" t="s">
        <v>109</v>
      </c>
      <c r="B308" s="143" t="s">
        <v>631</v>
      </c>
      <c r="C308" s="72" t="s">
        <v>36</v>
      </c>
      <c r="D308" s="155">
        <v>10</v>
      </c>
      <c r="E308" s="155">
        <v>30</v>
      </c>
      <c r="F308" s="155">
        <v>55</v>
      </c>
      <c r="G308" s="155">
        <v>45</v>
      </c>
      <c r="H308" s="155">
        <v>135</v>
      </c>
      <c r="J308" s="155">
        <v>19382</v>
      </c>
      <c r="K308" s="155">
        <v>18216</v>
      </c>
      <c r="L308" s="155">
        <v>14160</v>
      </c>
      <c r="M308" s="155">
        <v>18075</v>
      </c>
      <c r="N308" s="155">
        <v>69833</v>
      </c>
      <c r="O308" s="165">
        <v>5.1594262717985756E-4</v>
      </c>
      <c r="P308" s="165">
        <v>1.6469038208168643E-3</v>
      </c>
      <c r="Q308" s="165">
        <v>3.8841807909604522E-3</v>
      </c>
      <c r="R308" s="165">
        <v>2.4896265560165973E-3</v>
      </c>
      <c r="S308" s="165">
        <v>1.9331834519496513E-3</v>
      </c>
      <c r="U308" s="278" t="s">
        <v>109</v>
      </c>
      <c r="V308" s="143" t="s">
        <v>631</v>
      </c>
      <c r="W308" s="72" t="s">
        <v>36</v>
      </c>
      <c r="X308" s="177" t="s">
        <v>317</v>
      </c>
      <c r="Y308" s="177">
        <v>20</v>
      </c>
      <c r="Z308" s="177">
        <v>15</v>
      </c>
      <c r="AA308" s="177" t="s">
        <v>317</v>
      </c>
      <c r="AB308" s="177">
        <v>40</v>
      </c>
      <c r="AC308" s="40"/>
      <c r="AD308" s="172" t="s">
        <v>317</v>
      </c>
      <c r="AE308" s="172">
        <v>1.0979358805445762E-3</v>
      </c>
      <c r="AF308" s="172">
        <v>1.0593220338983051E-3</v>
      </c>
      <c r="AG308" s="172" t="s">
        <v>317</v>
      </c>
      <c r="AH308" s="172">
        <v>5.7279509687397073E-4</v>
      </c>
      <c r="AJ308" s="278" t="s">
        <v>109</v>
      </c>
      <c r="AK308" s="143" t="s">
        <v>631</v>
      </c>
      <c r="AL308" s="72" t="s">
        <v>36</v>
      </c>
      <c r="AM308" s="155" t="s">
        <v>317</v>
      </c>
      <c r="AN308" s="155">
        <v>10</v>
      </c>
      <c r="AO308" s="155">
        <v>45</v>
      </c>
      <c r="AP308" s="155">
        <v>40</v>
      </c>
      <c r="AQ308" s="155">
        <v>95</v>
      </c>
      <c r="AR308" s="87"/>
      <c r="AS308" s="172" t="s">
        <v>317</v>
      </c>
      <c r="AT308" s="172">
        <v>5.4896794027228812E-4</v>
      </c>
      <c r="AU308" s="172">
        <v>3.1779661016949155E-3</v>
      </c>
      <c r="AV308" s="172">
        <v>2.2130013831258644E-3</v>
      </c>
      <c r="AW308" s="172">
        <v>1.3603883550756806E-3</v>
      </c>
      <c r="AY308" s="278" t="s">
        <v>109</v>
      </c>
      <c r="AZ308" s="143" t="s">
        <v>631</v>
      </c>
      <c r="BA308" s="72" t="s">
        <v>36</v>
      </c>
      <c r="BB308" s="165" t="s">
        <v>317</v>
      </c>
      <c r="BC308" s="165">
        <v>0.66666666666666663</v>
      </c>
      <c r="BD308" s="165">
        <v>0.27272727272727271</v>
      </c>
      <c r="BE308" s="165" t="s">
        <v>317</v>
      </c>
      <c r="BF308" s="165">
        <v>0.29629629629629628</v>
      </c>
    </row>
    <row r="309" spans="1:58" ht="18" customHeight="1" x14ac:dyDescent="0.25">
      <c r="A309" s="278" t="s">
        <v>109</v>
      </c>
      <c r="B309" s="143" t="s">
        <v>637</v>
      </c>
      <c r="C309" s="72" t="s">
        <v>37</v>
      </c>
      <c r="D309" s="155">
        <v>105</v>
      </c>
      <c r="E309" s="155">
        <v>200</v>
      </c>
      <c r="F309" s="155">
        <v>25</v>
      </c>
      <c r="G309" s="155">
        <v>20</v>
      </c>
      <c r="H309" s="155">
        <v>350</v>
      </c>
      <c r="J309" s="155">
        <v>11746</v>
      </c>
      <c r="K309" s="155">
        <v>10082</v>
      </c>
      <c r="L309" s="155">
        <v>7366</v>
      </c>
      <c r="M309" s="155">
        <v>8572</v>
      </c>
      <c r="N309" s="155">
        <v>37766</v>
      </c>
      <c r="O309" s="165">
        <v>8.9392133492252682E-3</v>
      </c>
      <c r="P309" s="165">
        <v>1.9837333862328901E-2</v>
      </c>
      <c r="Q309" s="165">
        <v>3.3939723051859896E-3</v>
      </c>
      <c r="R309" s="165">
        <v>2.3331777881474567E-3</v>
      </c>
      <c r="S309" s="165">
        <v>9.2675951914420376E-3</v>
      </c>
      <c r="U309" s="278" t="s">
        <v>109</v>
      </c>
      <c r="V309" s="143" t="s">
        <v>637</v>
      </c>
      <c r="W309" s="72" t="s">
        <v>37</v>
      </c>
      <c r="X309" s="177">
        <v>105</v>
      </c>
      <c r="Y309" s="177">
        <v>200</v>
      </c>
      <c r="Z309" s="177">
        <v>15</v>
      </c>
      <c r="AA309" s="177" t="s">
        <v>317</v>
      </c>
      <c r="AB309" s="177">
        <v>325</v>
      </c>
      <c r="AC309" s="40"/>
      <c r="AD309" s="172">
        <v>8.9392133492252682E-3</v>
      </c>
      <c r="AE309" s="172">
        <v>1.9837333862328901E-2</v>
      </c>
      <c r="AF309" s="172">
        <v>2.0363833831115938E-3</v>
      </c>
      <c r="AG309" s="172" t="s">
        <v>317</v>
      </c>
      <c r="AH309" s="172">
        <v>8.6056241063390358E-3</v>
      </c>
      <c r="AJ309" s="278" t="s">
        <v>109</v>
      </c>
      <c r="AK309" s="143" t="s">
        <v>637</v>
      </c>
      <c r="AL309" s="72" t="s">
        <v>37</v>
      </c>
      <c r="AM309" s="155" t="s">
        <v>317</v>
      </c>
      <c r="AN309" s="155" t="s">
        <v>317</v>
      </c>
      <c r="AO309" s="155" t="s">
        <v>317</v>
      </c>
      <c r="AP309" s="155">
        <v>10</v>
      </c>
      <c r="AQ309" s="155">
        <v>25</v>
      </c>
      <c r="AR309" s="87"/>
      <c r="AS309" s="172" t="s">
        <v>317</v>
      </c>
      <c r="AT309" s="172" t="s">
        <v>317</v>
      </c>
      <c r="AU309" s="172" t="s">
        <v>317</v>
      </c>
      <c r="AV309" s="172">
        <v>1.1665888940737283E-3</v>
      </c>
      <c r="AW309" s="172">
        <v>6.6197108510300268E-4</v>
      </c>
      <c r="AY309" s="278" t="s">
        <v>109</v>
      </c>
      <c r="AZ309" s="143" t="s">
        <v>637</v>
      </c>
      <c r="BA309" s="72" t="s">
        <v>37</v>
      </c>
      <c r="BB309" s="165">
        <v>1</v>
      </c>
      <c r="BC309" s="165">
        <v>1</v>
      </c>
      <c r="BD309" s="165">
        <v>0.6</v>
      </c>
      <c r="BE309" s="165" t="s">
        <v>317</v>
      </c>
      <c r="BF309" s="165">
        <v>0.9285714285714286</v>
      </c>
    </row>
    <row r="310" spans="1:58" ht="18" customHeight="1" x14ac:dyDescent="0.25">
      <c r="A310" s="278" t="s">
        <v>109</v>
      </c>
      <c r="B310" s="143" t="s">
        <v>638</v>
      </c>
      <c r="C310" s="72" t="s">
        <v>28</v>
      </c>
      <c r="D310" s="155">
        <v>60</v>
      </c>
      <c r="E310" s="155">
        <v>120</v>
      </c>
      <c r="F310" s="155">
        <v>20</v>
      </c>
      <c r="G310" s="155">
        <v>25</v>
      </c>
      <c r="H310" s="155">
        <v>225</v>
      </c>
      <c r="J310" s="155">
        <v>11415</v>
      </c>
      <c r="K310" s="155">
        <v>10742</v>
      </c>
      <c r="L310" s="155">
        <v>7807</v>
      </c>
      <c r="M310" s="155">
        <v>9090</v>
      </c>
      <c r="N310" s="155">
        <v>39054</v>
      </c>
      <c r="O310" s="165">
        <v>5.2562417871222077E-3</v>
      </c>
      <c r="P310" s="165">
        <v>1.1171104077452988E-2</v>
      </c>
      <c r="Q310" s="165">
        <v>2.5618035096708082E-3</v>
      </c>
      <c r="R310" s="165">
        <v>2.7502750275027505E-3</v>
      </c>
      <c r="S310" s="165">
        <v>5.7612536487939778E-3</v>
      </c>
      <c r="U310" s="278" t="s">
        <v>109</v>
      </c>
      <c r="V310" s="143" t="s">
        <v>638</v>
      </c>
      <c r="W310" s="72" t="s">
        <v>28</v>
      </c>
      <c r="X310" s="177">
        <v>55</v>
      </c>
      <c r="Y310" s="177">
        <v>100</v>
      </c>
      <c r="Z310" s="177">
        <v>10</v>
      </c>
      <c r="AA310" s="177">
        <v>10</v>
      </c>
      <c r="AB310" s="177">
        <v>175</v>
      </c>
      <c r="AC310" s="40"/>
      <c r="AD310" s="172">
        <v>4.8182216381953569E-3</v>
      </c>
      <c r="AE310" s="172">
        <v>9.3092533978774896E-3</v>
      </c>
      <c r="AF310" s="172">
        <v>1.2809017548354041E-3</v>
      </c>
      <c r="AG310" s="172">
        <v>1.1001100110011001E-3</v>
      </c>
      <c r="AH310" s="172">
        <v>4.4809750601730938E-3</v>
      </c>
      <c r="AJ310" s="278" t="s">
        <v>109</v>
      </c>
      <c r="AK310" s="143" t="s">
        <v>638</v>
      </c>
      <c r="AL310" s="72" t="s">
        <v>28</v>
      </c>
      <c r="AM310" s="155" t="s">
        <v>317</v>
      </c>
      <c r="AN310" s="155">
        <v>15</v>
      </c>
      <c r="AO310" s="155">
        <v>10</v>
      </c>
      <c r="AP310" s="155">
        <v>15</v>
      </c>
      <c r="AQ310" s="155">
        <v>45</v>
      </c>
      <c r="AR310" s="87"/>
      <c r="AS310" s="172" t="s">
        <v>317</v>
      </c>
      <c r="AT310" s="172">
        <v>1.3963880096816235E-3</v>
      </c>
      <c r="AU310" s="172">
        <v>1.2809017548354041E-3</v>
      </c>
      <c r="AV310" s="172">
        <v>1.6501650165016502E-3</v>
      </c>
      <c r="AW310" s="172">
        <v>1.1522507297587956E-3</v>
      </c>
      <c r="AY310" s="278" t="s">
        <v>109</v>
      </c>
      <c r="AZ310" s="143" t="s">
        <v>638</v>
      </c>
      <c r="BA310" s="72" t="s">
        <v>28</v>
      </c>
      <c r="BB310" s="165">
        <v>0.91666666666666663</v>
      </c>
      <c r="BC310" s="165">
        <v>0.83333333333333337</v>
      </c>
      <c r="BD310" s="165">
        <v>0.5</v>
      </c>
      <c r="BE310" s="165">
        <v>0.4</v>
      </c>
      <c r="BF310" s="165">
        <v>0.77777777777777779</v>
      </c>
    </row>
    <row r="311" spans="1:58" ht="18" customHeight="1" x14ac:dyDescent="0.25">
      <c r="A311" s="278" t="s">
        <v>109</v>
      </c>
      <c r="B311" s="143" t="s">
        <v>646</v>
      </c>
      <c r="C311" s="72" t="s">
        <v>113</v>
      </c>
      <c r="D311" s="155">
        <v>65</v>
      </c>
      <c r="E311" s="155">
        <v>135</v>
      </c>
      <c r="F311" s="155">
        <v>45</v>
      </c>
      <c r="G311" s="155">
        <v>35</v>
      </c>
      <c r="H311" s="155">
        <v>275</v>
      </c>
      <c r="J311" s="155">
        <v>12197</v>
      </c>
      <c r="K311" s="155">
        <v>10863</v>
      </c>
      <c r="L311" s="155">
        <v>7773</v>
      </c>
      <c r="M311" s="155">
        <v>14246</v>
      </c>
      <c r="N311" s="155">
        <v>45079</v>
      </c>
      <c r="O311" s="165">
        <v>5.3291793063868168E-3</v>
      </c>
      <c r="P311" s="165">
        <v>1.2427506213753107E-2</v>
      </c>
      <c r="Q311" s="165">
        <v>5.7892705519104592E-3</v>
      </c>
      <c r="R311" s="165">
        <v>2.4568299873648745E-3</v>
      </c>
      <c r="S311" s="165">
        <v>6.1004015173362321E-3</v>
      </c>
      <c r="U311" s="278" t="s">
        <v>109</v>
      </c>
      <c r="V311" s="143" t="s">
        <v>646</v>
      </c>
      <c r="W311" s="72" t="s">
        <v>113</v>
      </c>
      <c r="X311" s="177">
        <v>65</v>
      </c>
      <c r="Y311" s="177">
        <v>125</v>
      </c>
      <c r="Z311" s="177">
        <v>15</v>
      </c>
      <c r="AA311" s="177" t="s">
        <v>317</v>
      </c>
      <c r="AB311" s="177">
        <v>210</v>
      </c>
      <c r="AC311" s="40"/>
      <c r="AD311" s="172">
        <v>5.3291793063868168E-3</v>
      </c>
      <c r="AE311" s="172">
        <v>1.1506950197919544E-2</v>
      </c>
      <c r="AF311" s="172">
        <v>1.9297568506368198E-3</v>
      </c>
      <c r="AG311" s="172" t="s">
        <v>317</v>
      </c>
      <c r="AH311" s="172">
        <v>4.6584884314203956E-3</v>
      </c>
      <c r="AJ311" s="278" t="s">
        <v>109</v>
      </c>
      <c r="AK311" s="143" t="s">
        <v>646</v>
      </c>
      <c r="AL311" s="72" t="s">
        <v>113</v>
      </c>
      <c r="AM311" s="155" t="s">
        <v>317</v>
      </c>
      <c r="AN311" s="155">
        <v>10</v>
      </c>
      <c r="AO311" s="155">
        <v>30</v>
      </c>
      <c r="AP311" s="155">
        <v>30</v>
      </c>
      <c r="AQ311" s="155">
        <v>70</v>
      </c>
      <c r="AR311" s="87"/>
      <c r="AS311" s="172" t="s">
        <v>317</v>
      </c>
      <c r="AT311" s="172">
        <v>9.2055601583356352E-4</v>
      </c>
      <c r="AU311" s="172">
        <v>3.8595137012736396E-3</v>
      </c>
      <c r="AV311" s="172">
        <v>2.1058542748841778E-3</v>
      </c>
      <c r="AW311" s="172">
        <v>1.5528294771401318E-3</v>
      </c>
      <c r="AY311" s="278" t="s">
        <v>109</v>
      </c>
      <c r="AZ311" s="143" t="s">
        <v>646</v>
      </c>
      <c r="BA311" s="72" t="s">
        <v>113</v>
      </c>
      <c r="BB311" s="165">
        <v>1</v>
      </c>
      <c r="BC311" s="165">
        <v>0.92592592592592593</v>
      </c>
      <c r="BD311" s="165">
        <v>0.33333333333333331</v>
      </c>
      <c r="BE311" s="165" t="s">
        <v>317</v>
      </c>
      <c r="BF311" s="165">
        <v>0.76363636363636367</v>
      </c>
    </row>
    <row r="312" spans="1:58" ht="18" customHeight="1" x14ac:dyDescent="0.25">
      <c r="A312" s="278" t="s">
        <v>109</v>
      </c>
      <c r="B312" s="143" t="s">
        <v>629</v>
      </c>
      <c r="C312" s="72" t="s">
        <v>114</v>
      </c>
      <c r="D312" s="155" t="s">
        <v>317</v>
      </c>
      <c r="E312" s="155">
        <v>15</v>
      </c>
      <c r="F312" s="155">
        <v>10</v>
      </c>
      <c r="G312" s="155" t="s">
        <v>317</v>
      </c>
      <c r="H312" s="155">
        <v>35</v>
      </c>
      <c r="J312" s="155">
        <v>3047</v>
      </c>
      <c r="K312" s="155">
        <v>2933</v>
      </c>
      <c r="L312" s="155">
        <v>2423</v>
      </c>
      <c r="M312" s="155">
        <v>3012</v>
      </c>
      <c r="N312" s="155">
        <v>11415</v>
      </c>
      <c r="O312" s="165" t="s">
        <v>317</v>
      </c>
      <c r="P312" s="165">
        <v>5.114217524718718E-3</v>
      </c>
      <c r="Q312" s="165">
        <v>4.1271151465125874E-3</v>
      </c>
      <c r="R312" s="165" t="s">
        <v>317</v>
      </c>
      <c r="S312" s="165">
        <v>3.0661410424879547E-3</v>
      </c>
      <c r="U312" s="278" t="s">
        <v>109</v>
      </c>
      <c r="V312" s="143" t="s">
        <v>629</v>
      </c>
      <c r="W312" s="72" t="s">
        <v>114</v>
      </c>
      <c r="X312" s="177" t="s">
        <v>317</v>
      </c>
      <c r="Y312" s="177">
        <v>15</v>
      </c>
      <c r="Z312" s="177" t="s">
        <v>317</v>
      </c>
      <c r="AA312" s="177" t="s">
        <v>317</v>
      </c>
      <c r="AB312" s="177">
        <v>25</v>
      </c>
      <c r="AC312" s="40"/>
      <c r="AD312" s="172" t="s">
        <v>317</v>
      </c>
      <c r="AE312" s="172">
        <v>5.114217524718718E-3</v>
      </c>
      <c r="AF312" s="172" t="s">
        <v>317</v>
      </c>
      <c r="AG312" s="172" t="s">
        <v>317</v>
      </c>
      <c r="AH312" s="172">
        <v>2.1901007446342531E-3</v>
      </c>
      <c r="AJ312" s="278" t="s">
        <v>109</v>
      </c>
      <c r="AK312" s="143" t="s">
        <v>629</v>
      </c>
      <c r="AL312" s="72" t="s">
        <v>114</v>
      </c>
      <c r="AM312" s="155" t="s">
        <v>317</v>
      </c>
      <c r="AN312" s="155" t="s">
        <v>317</v>
      </c>
      <c r="AO312" s="155" t="s">
        <v>317</v>
      </c>
      <c r="AP312" s="155" t="s">
        <v>317</v>
      </c>
      <c r="AQ312" s="155">
        <v>10</v>
      </c>
      <c r="AR312" s="87"/>
      <c r="AS312" s="172" t="s">
        <v>317</v>
      </c>
      <c r="AT312" s="172" t="s">
        <v>317</v>
      </c>
      <c r="AU312" s="172" t="s">
        <v>317</v>
      </c>
      <c r="AV312" s="172" t="s">
        <v>317</v>
      </c>
      <c r="AW312" s="172">
        <v>8.7604029785370125E-4</v>
      </c>
      <c r="AY312" s="278" t="s">
        <v>109</v>
      </c>
      <c r="AZ312" s="143" t="s">
        <v>629</v>
      </c>
      <c r="BA312" s="72" t="s">
        <v>114</v>
      </c>
      <c r="BB312" s="165" t="s">
        <v>317</v>
      </c>
      <c r="BC312" s="165">
        <v>1</v>
      </c>
      <c r="BD312" s="165" t="s">
        <v>317</v>
      </c>
      <c r="BE312" s="165" t="s">
        <v>317</v>
      </c>
      <c r="BF312" s="165">
        <v>0.7142857142857143</v>
      </c>
    </row>
    <row r="313" spans="1:58" ht="18" customHeight="1" x14ac:dyDescent="0.25">
      <c r="A313" s="278" t="s">
        <v>109</v>
      </c>
      <c r="B313" s="143" t="s">
        <v>632</v>
      </c>
      <c r="C313" s="72" t="s">
        <v>115</v>
      </c>
      <c r="D313" s="155">
        <v>30</v>
      </c>
      <c r="E313" s="155">
        <v>50</v>
      </c>
      <c r="F313" s="155">
        <v>15</v>
      </c>
      <c r="G313" s="155">
        <v>10</v>
      </c>
      <c r="H313" s="155">
        <v>100</v>
      </c>
      <c r="J313" s="155">
        <v>5187</v>
      </c>
      <c r="K313" s="155">
        <v>4803</v>
      </c>
      <c r="L313" s="155">
        <v>3791</v>
      </c>
      <c r="M313" s="155">
        <v>4528</v>
      </c>
      <c r="N313" s="155">
        <v>18309</v>
      </c>
      <c r="O313" s="165">
        <v>5.7836899942163098E-3</v>
      </c>
      <c r="P313" s="165">
        <v>1.0410160316468874E-2</v>
      </c>
      <c r="Q313" s="165">
        <v>3.9567396465312581E-3</v>
      </c>
      <c r="R313" s="165">
        <v>2.2084805653710248E-3</v>
      </c>
      <c r="S313" s="165">
        <v>5.4617947457534545E-3</v>
      </c>
      <c r="U313" s="278" t="s">
        <v>109</v>
      </c>
      <c r="V313" s="143" t="s">
        <v>632</v>
      </c>
      <c r="W313" s="72" t="s">
        <v>115</v>
      </c>
      <c r="X313" s="177">
        <v>25</v>
      </c>
      <c r="Y313" s="177">
        <v>45</v>
      </c>
      <c r="Z313" s="177" t="s">
        <v>317</v>
      </c>
      <c r="AA313" s="177" t="s">
        <v>317</v>
      </c>
      <c r="AB313" s="177">
        <v>80</v>
      </c>
      <c r="AC313" s="40"/>
      <c r="AD313" s="172">
        <v>4.8197416618469251E-3</v>
      </c>
      <c r="AE313" s="172">
        <v>9.3691442848219866E-3</v>
      </c>
      <c r="AF313" s="172" t="s">
        <v>317</v>
      </c>
      <c r="AG313" s="172" t="s">
        <v>317</v>
      </c>
      <c r="AH313" s="172">
        <v>4.3694357966027634E-3</v>
      </c>
      <c r="AJ313" s="278" t="s">
        <v>109</v>
      </c>
      <c r="AK313" s="143" t="s">
        <v>632</v>
      </c>
      <c r="AL313" s="72" t="s">
        <v>115</v>
      </c>
      <c r="AM313" s="155" t="s">
        <v>317</v>
      </c>
      <c r="AN313" s="155" t="s">
        <v>317</v>
      </c>
      <c r="AO313" s="155" t="s">
        <v>317</v>
      </c>
      <c r="AP313" s="155">
        <v>10</v>
      </c>
      <c r="AQ313" s="155">
        <v>20</v>
      </c>
      <c r="AR313" s="87"/>
      <c r="AS313" s="172" t="s">
        <v>317</v>
      </c>
      <c r="AT313" s="172" t="s">
        <v>317</v>
      </c>
      <c r="AU313" s="172" t="s">
        <v>317</v>
      </c>
      <c r="AV313" s="172">
        <v>2.2084805653710248E-3</v>
      </c>
      <c r="AW313" s="172">
        <v>1.0923589491506909E-3</v>
      </c>
      <c r="AY313" s="278" t="s">
        <v>109</v>
      </c>
      <c r="AZ313" s="143" t="s">
        <v>632</v>
      </c>
      <c r="BA313" s="72" t="s">
        <v>115</v>
      </c>
      <c r="BB313" s="165">
        <v>0.83333333333333337</v>
      </c>
      <c r="BC313" s="165">
        <v>0.9</v>
      </c>
      <c r="BD313" s="165" t="s">
        <v>317</v>
      </c>
      <c r="BE313" s="165" t="s">
        <v>317</v>
      </c>
      <c r="BF313" s="165">
        <v>0.8</v>
      </c>
    </row>
    <row r="314" spans="1:58" ht="18" customHeight="1" x14ac:dyDescent="0.25">
      <c r="A314" s="278" t="s">
        <v>109</v>
      </c>
      <c r="B314" s="143" t="s">
        <v>633</v>
      </c>
      <c r="C314" s="72" t="s">
        <v>116</v>
      </c>
      <c r="D314" s="155">
        <v>35</v>
      </c>
      <c r="E314" s="155">
        <v>70</v>
      </c>
      <c r="F314" s="155">
        <v>35</v>
      </c>
      <c r="G314" s="155">
        <v>25</v>
      </c>
      <c r="H314" s="155">
        <v>165</v>
      </c>
      <c r="J314" s="155">
        <v>9568</v>
      </c>
      <c r="K314" s="155">
        <v>9494</v>
      </c>
      <c r="L314" s="155">
        <v>7554</v>
      </c>
      <c r="M314" s="155">
        <v>9194</v>
      </c>
      <c r="N314" s="155">
        <v>35810</v>
      </c>
      <c r="O314" s="165">
        <v>3.658026755852843E-3</v>
      </c>
      <c r="P314" s="165">
        <v>7.3730777333052451E-3</v>
      </c>
      <c r="Q314" s="165">
        <v>4.6333068572941491E-3</v>
      </c>
      <c r="R314" s="165">
        <v>2.7191646726125733E-3</v>
      </c>
      <c r="S314" s="165">
        <v>4.6076514939960905E-3</v>
      </c>
      <c r="U314" s="278" t="s">
        <v>109</v>
      </c>
      <c r="V314" s="143" t="s">
        <v>633</v>
      </c>
      <c r="W314" s="72" t="s">
        <v>116</v>
      </c>
      <c r="X314" s="177">
        <v>35</v>
      </c>
      <c r="Y314" s="177">
        <v>65</v>
      </c>
      <c r="Z314" s="177">
        <v>10</v>
      </c>
      <c r="AA314" s="177" t="s">
        <v>317</v>
      </c>
      <c r="AB314" s="177">
        <v>115</v>
      </c>
      <c r="AC314" s="40"/>
      <c r="AD314" s="172">
        <v>3.658026755852843E-3</v>
      </c>
      <c r="AE314" s="172">
        <v>6.8464293237834421E-3</v>
      </c>
      <c r="AF314" s="172">
        <v>1.3238019592268996E-3</v>
      </c>
      <c r="AG314" s="172" t="s">
        <v>317</v>
      </c>
      <c r="AH314" s="172">
        <v>3.2113934655124267E-3</v>
      </c>
      <c r="AJ314" s="278" t="s">
        <v>109</v>
      </c>
      <c r="AK314" s="143" t="s">
        <v>633</v>
      </c>
      <c r="AL314" s="72" t="s">
        <v>116</v>
      </c>
      <c r="AM314" s="155" t="s">
        <v>317</v>
      </c>
      <c r="AN314" s="155" t="s">
        <v>317</v>
      </c>
      <c r="AO314" s="155">
        <v>25</v>
      </c>
      <c r="AP314" s="155">
        <v>20</v>
      </c>
      <c r="AQ314" s="155">
        <v>55</v>
      </c>
      <c r="AR314" s="87"/>
      <c r="AS314" s="172" t="s">
        <v>317</v>
      </c>
      <c r="AT314" s="172" t="s">
        <v>317</v>
      </c>
      <c r="AU314" s="172">
        <v>3.309504898067249E-3</v>
      </c>
      <c r="AV314" s="172">
        <v>2.1753317380900587E-3</v>
      </c>
      <c r="AW314" s="172">
        <v>1.5358838313320302E-3</v>
      </c>
      <c r="AY314" s="278" t="s">
        <v>109</v>
      </c>
      <c r="AZ314" s="143" t="s">
        <v>633</v>
      </c>
      <c r="BA314" s="72" t="s">
        <v>116</v>
      </c>
      <c r="BB314" s="165">
        <v>1</v>
      </c>
      <c r="BC314" s="165">
        <v>0.9285714285714286</v>
      </c>
      <c r="BD314" s="165">
        <v>0.2857142857142857</v>
      </c>
      <c r="BE314" s="165" t="s">
        <v>317</v>
      </c>
      <c r="BF314" s="165">
        <v>0.69696969696969702</v>
      </c>
    </row>
    <row r="315" spans="1:58" ht="18" customHeight="1" x14ac:dyDescent="0.25">
      <c r="A315" s="278" t="s">
        <v>109</v>
      </c>
      <c r="B315" s="143" t="s">
        <v>639</v>
      </c>
      <c r="C315" s="72" t="s">
        <v>117</v>
      </c>
      <c r="D315" s="155">
        <v>15</v>
      </c>
      <c r="E315" s="155">
        <v>25</v>
      </c>
      <c r="F315" s="155">
        <v>10</v>
      </c>
      <c r="G315" s="155">
        <v>10</v>
      </c>
      <c r="H315" s="155">
        <v>60</v>
      </c>
      <c r="J315" s="155">
        <v>3483</v>
      </c>
      <c r="K315" s="155">
        <v>2907</v>
      </c>
      <c r="L315" s="155">
        <v>2183</v>
      </c>
      <c r="M315" s="155">
        <v>2975</v>
      </c>
      <c r="N315" s="155">
        <v>11548</v>
      </c>
      <c r="O315" s="165">
        <v>4.3066322136089581E-3</v>
      </c>
      <c r="P315" s="165">
        <v>8.5999312005503956E-3</v>
      </c>
      <c r="Q315" s="165">
        <v>4.5808520384791572E-3</v>
      </c>
      <c r="R315" s="165">
        <v>3.3613445378151263E-3</v>
      </c>
      <c r="S315" s="165">
        <v>5.1957048839625913E-3</v>
      </c>
      <c r="U315" s="278" t="s">
        <v>109</v>
      </c>
      <c r="V315" s="143" t="s">
        <v>639</v>
      </c>
      <c r="W315" s="72" t="s">
        <v>117</v>
      </c>
      <c r="X315" s="177">
        <v>15</v>
      </c>
      <c r="Y315" s="177">
        <v>25</v>
      </c>
      <c r="Z315" s="177" t="s">
        <v>317</v>
      </c>
      <c r="AA315" s="177" t="s">
        <v>317</v>
      </c>
      <c r="AB315" s="177">
        <v>40</v>
      </c>
      <c r="AC315" s="40"/>
      <c r="AD315" s="172">
        <v>4.3066322136089581E-3</v>
      </c>
      <c r="AE315" s="172">
        <v>8.5999312005503956E-3</v>
      </c>
      <c r="AF315" s="172" t="s">
        <v>317</v>
      </c>
      <c r="AG315" s="172" t="s">
        <v>317</v>
      </c>
      <c r="AH315" s="172">
        <v>3.4638032559750607E-3</v>
      </c>
      <c r="AJ315" s="278" t="s">
        <v>109</v>
      </c>
      <c r="AK315" s="143" t="s">
        <v>639</v>
      </c>
      <c r="AL315" s="72" t="s">
        <v>117</v>
      </c>
      <c r="AM315" s="155" t="s">
        <v>317</v>
      </c>
      <c r="AN315" s="155" t="s">
        <v>317</v>
      </c>
      <c r="AO315" s="155" t="s">
        <v>317</v>
      </c>
      <c r="AP315" s="155" t="s">
        <v>317</v>
      </c>
      <c r="AQ315" s="155">
        <v>20</v>
      </c>
      <c r="AR315" s="87"/>
      <c r="AS315" s="172" t="s">
        <v>317</v>
      </c>
      <c r="AT315" s="172" t="s">
        <v>317</v>
      </c>
      <c r="AU315" s="172" t="s">
        <v>317</v>
      </c>
      <c r="AV315" s="172" t="s">
        <v>317</v>
      </c>
      <c r="AW315" s="172">
        <v>1.7319016279875303E-3</v>
      </c>
      <c r="AY315" s="278" t="s">
        <v>109</v>
      </c>
      <c r="AZ315" s="143" t="s">
        <v>639</v>
      </c>
      <c r="BA315" s="72" t="s">
        <v>117</v>
      </c>
      <c r="BB315" s="165">
        <v>1</v>
      </c>
      <c r="BC315" s="165">
        <v>1</v>
      </c>
      <c r="BD315" s="165" t="s">
        <v>317</v>
      </c>
      <c r="BE315" s="165" t="s">
        <v>317</v>
      </c>
      <c r="BF315" s="165">
        <v>0.66666666666666663</v>
      </c>
    </row>
    <row r="316" spans="1:58" ht="18" customHeight="1" x14ac:dyDescent="0.25">
      <c r="A316" s="278" t="s">
        <v>109</v>
      </c>
      <c r="B316" s="143" t="s">
        <v>641</v>
      </c>
      <c r="C316" s="72" t="s">
        <v>118</v>
      </c>
      <c r="D316" s="155" t="s">
        <v>317</v>
      </c>
      <c r="E316" s="155">
        <v>20</v>
      </c>
      <c r="F316" s="155">
        <v>10</v>
      </c>
      <c r="G316" s="155" t="s">
        <v>317</v>
      </c>
      <c r="H316" s="155">
        <v>45</v>
      </c>
      <c r="J316" s="155">
        <v>2946</v>
      </c>
      <c r="K316" s="155">
        <v>2770</v>
      </c>
      <c r="L316" s="155">
        <v>2207</v>
      </c>
      <c r="M316" s="155">
        <v>2815</v>
      </c>
      <c r="N316" s="155">
        <v>10738</v>
      </c>
      <c r="O316" s="165" t="s">
        <v>317</v>
      </c>
      <c r="P316" s="165">
        <v>7.2202166064981952E-3</v>
      </c>
      <c r="Q316" s="165">
        <v>4.5310376076121428E-3</v>
      </c>
      <c r="R316" s="165" t="s">
        <v>317</v>
      </c>
      <c r="S316" s="165">
        <v>4.1907245297075806E-3</v>
      </c>
      <c r="U316" s="278" t="s">
        <v>109</v>
      </c>
      <c r="V316" s="143" t="s">
        <v>641</v>
      </c>
      <c r="W316" s="72" t="s">
        <v>118</v>
      </c>
      <c r="X316" s="177" t="s">
        <v>317</v>
      </c>
      <c r="Y316" s="177">
        <v>15</v>
      </c>
      <c r="Z316" s="177" t="s">
        <v>317</v>
      </c>
      <c r="AA316" s="177" t="s">
        <v>317</v>
      </c>
      <c r="AB316" s="177">
        <v>30</v>
      </c>
      <c r="AC316" s="40"/>
      <c r="AD316" s="172" t="s">
        <v>317</v>
      </c>
      <c r="AE316" s="172">
        <v>5.415162454873646E-3</v>
      </c>
      <c r="AF316" s="172" t="s">
        <v>317</v>
      </c>
      <c r="AG316" s="172" t="s">
        <v>317</v>
      </c>
      <c r="AH316" s="172">
        <v>2.7938163531383872E-3</v>
      </c>
      <c r="AJ316" s="278" t="s">
        <v>109</v>
      </c>
      <c r="AK316" s="143" t="s">
        <v>641</v>
      </c>
      <c r="AL316" s="72" t="s">
        <v>118</v>
      </c>
      <c r="AM316" s="155" t="s">
        <v>317</v>
      </c>
      <c r="AN316" s="155" t="s">
        <v>317</v>
      </c>
      <c r="AO316" s="155">
        <v>10</v>
      </c>
      <c r="AP316" s="155" t="s">
        <v>317</v>
      </c>
      <c r="AQ316" s="155">
        <v>15</v>
      </c>
      <c r="AR316" s="87"/>
      <c r="AS316" s="172" t="s">
        <v>317</v>
      </c>
      <c r="AT316" s="172" t="s">
        <v>317</v>
      </c>
      <c r="AU316" s="172">
        <v>4.5310376076121428E-3</v>
      </c>
      <c r="AV316" s="172" t="s">
        <v>317</v>
      </c>
      <c r="AW316" s="172">
        <v>1.3969081765691936E-3</v>
      </c>
      <c r="AY316" s="278" t="s">
        <v>109</v>
      </c>
      <c r="AZ316" s="143" t="s">
        <v>641</v>
      </c>
      <c r="BA316" s="72" t="s">
        <v>118</v>
      </c>
      <c r="BB316" s="165" t="s">
        <v>317</v>
      </c>
      <c r="BC316" s="165">
        <v>0.75</v>
      </c>
      <c r="BD316" s="165" t="s">
        <v>317</v>
      </c>
      <c r="BE316" s="165" t="s">
        <v>317</v>
      </c>
      <c r="BF316" s="165">
        <v>0.66666666666666663</v>
      </c>
    </row>
    <row r="317" spans="1:58" ht="18" customHeight="1" x14ac:dyDescent="0.25">
      <c r="A317" s="278" t="s">
        <v>109</v>
      </c>
      <c r="B317" s="143" t="s">
        <v>642</v>
      </c>
      <c r="C317" s="72" t="s">
        <v>119</v>
      </c>
      <c r="D317" s="155">
        <v>35</v>
      </c>
      <c r="E317" s="155">
        <v>45</v>
      </c>
      <c r="F317" s="155">
        <v>20</v>
      </c>
      <c r="G317" s="155">
        <v>15</v>
      </c>
      <c r="H317" s="155">
        <v>115</v>
      </c>
      <c r="J317" s="155">
        <v>6442</v>
      </c>
      <c r="K317" s="155">
        <v>5577</v>
      </c>
      <c r="L317" s="155">
        <v>4371</v>
      </c>
      <c r="M317" s="155">
        <v>5205</v>
      </c>
      <c r="N317" s="155">
        <v>21595</v>
      </c>
      <c r="O317" s="165">
        <v>5.4330953120149024E-3</v>
      </c>
      <c r="P317" s="165">
        <v>8.0688542227003758E-3</v>
      </c>
      <c r="Q317" s="165">
        <v>4.5756119881034093E-3</v>
      </c>
      <c r="R317" s="165">
        <v>2.881844380403458E-3</v>
      </c>
      <c r="S317" s="165">
        <v>5.3253067839777726E-3</v>
      </c>
      <c r="U317" s="278" t="s">
        <v>109</v>
      </c>
      <c r="V317" s="143" t="s">
        <v>642</v>
      </c>
      <c r="W317" s="72" t="s">
        <v>119</v>
      </c>
      <c r="X317" s="177">
        <v>30</v>
      </c>
      <c r="Y317" s="177">
        <v>45</v>
      </c>
      <c r="Z317" s="177">
        <v>10</v>
      </c>
      <c r="AA317" s="177" t="s">
        <v>317</v>
      </c>
      <c r="AB317" s="177">
        <v>90</v>
      </c>
      <c r="AC317" s="40"/>
      <c r="AD317" s="172">
        <v>4.6569388388699165E-3</v>
      </c>
      <c r="AE317" s="172">
        <v>8.0688542227003758E-3</v>
      </c>
      <c r="AF317" s="172">
        <v>2.2878059940517046E-3</v>
      </c>
      <c r="AG317" s="172" t="s">
        <v>317</v>
      </c>
      <c r="AH317" s="172">
        <v>4.1676313961565179E-3</v>
      </c>
      <c r="AJ317" s="278" t="s">
        <v>109</v>
      </c>
      <c r="AK317" s="143" t="s">
        <v>642</v>
      </c>
      <c r="AL317" s="72" t="s">
        <v>119</v>
      </c>
      <c r="AM317" s="155" t="s">
        <v>317</v>
      </c>
      <c r="AN317" s="155" t="s">
        <v>317</v>
      </c>
      <c r="AO317" s="155">
        <v>10</v>
      </c>
      <c r="AP317" s="155">
        <v>10</v>
      </c>
      <c r="AQ317" s="155">
        <v>25</v>
      </c>
      <c r="AR317" s="87"/>
      <c r="AS317" s="172" t="s">
        <v>317</v>
      </c>
      <c r="AT317" s="172" t="s">
        <v>317</v>
      </c>
      <c r="AU317" s="172">
        <v>2.2878059940517046E-3</v>
      </c>
      <c r="AV317" s="172">
        <v>1.9212295869356388E-3</v>
      </c>
      <c r="AW317" s="172">
        <v>1.1576753878212549E-3</v>
      </c>
      <c r="AY317" s="278" t="s">
        <v>109</v>
      </c>
      <c r="AZ317" s="143" t="s">
        <v>642</v>
      </c>
      <c r="BA317" s="72" t="s">
        <v>119</v>
      </c>
      <c r="BB317" s="165">
        <v>0.8571428571428571</v>
      </c>
      <c r="BC317" s="165">
        <v>1</v>
      </c>
      <c r="BD317" s="165">
        <v>0.5</v>
      </c>
      <c r="BE317" s="165" t="s">
        <v>317</v>
      </c>
      <c r="BF317" s="165">
        <v>0.78260869565217395</v>
      </c>
    </row>
    <row r="318" spans="1:58" ht="18" customHeight="1" x14ac:dyDescent="0.25">
      <c r="A318" s="278" t="s">
        <v>109</v>
      </c>
      <c r="B318" s="143" t="s">
        <v>643</v>
      </c>
      <c r="C318" s="72" t="s">
        <v>120</v>
      </c>
      <c r="D318" s="155">
        <v>20</v>
      </c>
      <c r="E318" s="155">
        <v>50</v>
      </c>
      <c r="F318" s="155">
        <v>25</v>
      </c>
      <c r="G318" s="155">
        <v>10</v>
      </c>
      <c r="H318" s="155">
        <v>105</v>
      </c>
      <c r="J318" s="155">
        <v>6023</v>
      </c>
      <c r="K318" s="155">
        <v>5305</v>
      </c>
      <c r="L318" s="155">
        <v>3955</v>
      </c>
      <c r="M318" s="155">
        <v>4513</v>
      </c>
      <c r="N318" s="155">
        <v>19796</v>
      </c>
      <c r="O318" s="165">
        <v>3.3206043499916984E-3</v>
      </c>
      <c r="P318" s="165">
        <v>9.4250706880301596E-3</v>
      </c>
      <c r="Q318" s="165">
        <v>6.321112515802781E-3</v>
      </c>
      <c r="R318" s="165">
        <v>2.2158209616662972E-3</v>
      </c>
      <c r="S318" s="165">
        <v>5.3041018387553042E-3</v>
      </c>
      <c r="U318" s="278" t="s">
        <v>109</v>
      </c>
      <c r="V318" s="143" t="s">
        <v>643</v>
      </c>
      <c r="W318" s="72" t="s">
        <v>120</v>
      </c>
      <c r="X318" s="177">
        <v>20</v>
      </c>
      <c r="Y318" s="177">
        <v>45</v>
      </c>
      <c r="Z318" s="177">
        <v>10</v>
      </c>
      <c r="AA318" s="177" t="s">
        <v>317</v>
      </c>
      <c r="AB318" s="177">
        <v>70</v>
      </c>
      <c r="AC318" s="40"/>
      <c r="AD318" s="172">
        <v>3.3206043499916984E-3</v>
      </c>
      <c r="AE318" s="172">
        <v>8.4825636192271438E-3</v>
      </c>
      <c r="AF318" s="172">
        <v>2.5284450063211127E-3</v>
      </c>
      <c r="AG318" s="172" t="s">
        <v>317</v>
      </c>
      <c r="AH318" s="172">
        <v>3.5360678925035359E-3</v>
      </c>
      <c r="AJ318" s="278" t="s">
        <v>109</v>
      </c>
      <c r="AK318" s="143" t="s">
        <v>643</v>
      </c>
      <c r="AL318" s="72" t="s">
        <v>120</v>
      </c>
      <c r="AM318" s="155" t="s">
        <v>317</v>
      </c>
      <c r="AN318" s="155" t="s">
        <v>317</v>
      </c>
      <c r="AO318" s="155">
        <v>15</v>
      </c>
      <c r="AP318" s="155">
        <v>10</v>
      </c>
      <c r="AQ318" s="155">
        <v>30</v>
      </c>
      <c r="AR318" s="87"/>
      <c r="AS318" s="172" t="s">
        <v>317</v>
      </c>
      <c r="AT318" s="172" t="s">
        <v>317</v>
      </c>
      <c r="AU318" s="172">
        <v>3.7926675094816687E-3</v>
      </c>
      <c r="AV318" s="172">
        <v>2.2158209616662972E-3</v>
      </c>
      <c r="AW318" s="172">
        <v>1.5154576682158013E-3</v>
      </c>
      <c r="AY318" s="278" t="s">
        <v>109</v>
      </c>
      <c r="AZ318" s="143" t="s">
        <v>643</v>
      </c>
      <c r="BA318" s="72" t="s">
        <v>120</v>
      </c>
      <c r="BB318" s="165">
        <v>1</v>
      </c>
      <c r="BC318" s="165">
        <v>0.9</v>
      </c>
      <c r="BD318" s="165">
        <v>0.4</v>
      </c>
      <c r="BE318" s="165" t="s">
        <v>317</v>
      </c>
      <c r="BF318" s="165">
        <v>0.66666666666666663</v>
      </c>
    </row>
    <row r="319" spans="1:58" ht="18" customHeight="1" x14ac:dyDescent="0.25">
      <c r="A319" s="278" t="s">
        <v>109</v>
      </c>
      <c r="B319" s="143" t="s">
        <v>626</v>
      </c>
      <c r="C319" s="72" t="s">
        <v>31</v>
      </c>
      <c r="D319" s="155">
        <v>230</v>
      </c>
      <c r="E319" s="155">
        <v>305</v>
      </c>
      <c r="F319" s="155">
        <v>85</v>
      </c>
      <c r="G319" s="155">
        <v>55</v>
      </c>
      <c r="H319" s="155">
        <v>675</v>
      </c>
      <c r="J319" s="155">
        <v>17478</v>
      </c>
      <c r="K319" s="155">
        <v>14475</v>
      </c>
      <c r="L319" s="155">
        <v>10654</v>
      </c>
      <c r="M319" s="155">
        <v>12640</v>
      </c>
      <c r="N319" s="155">
        <v>55247</v>
      </c>
      <c r="O319" s="165">
        <v>1.3159400389060534E-2</v>
      </c>
      <c r="P319" s="165">
        <v>2.1070811744386873E-2</v>
      </c>
      <c r="Q319" s="165">
        <v>7.9782241411676374E-3</v>
      </c>
      <c r="R319" s="165">
        <v>4.3512658227848099E-3</v>
      </c>
      <c r="S319" s="165">
        <v>1.2217857983238909E-2</v>
      </c>
      <c r="U319" s="278" t="s">
        <v>109</v>
      </c>
      <c r="V319" s="143" t="s">
        <v>626</v>
      </c>
      <c r="W319" s="72" t="s">
        <v>31</v>
      </c>
      <c r="X319" s="177">
        <v>215</v>
      </c>
      <c r="Y319" s="177">
        <v>285</v>
      </c>
      <c r="Z319" s="177">
        <v>50</v>
      </c>
      <c r="AA319" s="177">
        <v>30</v>
      </c>
      <c r="AB319" s="177">
        <v>580</v>
      </c>
      <c r="AC319" s="40"/>
      <c r="AD319" s="172">
        <v>1.2301178624556585E-2</v>
      </c>
      <c r="AE319" s="172">
        <v>1.9689119170984457E-2</v>
      </c>
      <c r="AF319" s="172">
        <v>4.6930730242162565E-3</v>
      </c>
      <c r="AG319" s="172">
        <v>2.3734177215189874E-3</v>
      </c>
      <c r="AH319" s="172">
        <v>1.0498307600412692E-2</v>
      </c>
      <c r="AJ319" s="278" t="s">
        <v>109</v>
      </c>
      <c r="AK319" s="143" t="s">
        <v>626</v>
      </c>
      <c r="AL319" s="72" t="s">
        <v>31</v>
      </c>
      <c r="AM319" s="155">
        <v>15</v>
      </c>
      <c r="AN319" s="155">
        <v>25</v>
      </c>
      <c r="AO319" s="155">
        <v>35</v>
      </c>
      <c r="AP319" s="155">
        <v>25</v>
      </c>
      <c r="AQ319" s="155">
        <v>100</v>
      </c>
      <c r="AR319" s="87"/>
      <c r="AS319" s="172">
        <v>8.5822176450394783E-4</v>
      </c>
      <c r="AT319" s="172">
        <v>1.7271157167530224E-3</v>
      </c>
      <c r="AU319" s="172">
        <v>3.2851511169513796E-3</v>
      </c>
      <c r="AV319" s="172">
        <v>1.9778481012658229E-3</v>
      </c>
      <c r="AW319" s="172">
        <v>1.8100530345539125E-3</v>
      </c>
      <c r="AY319" s="278" t="s">
        <v>109</v>
      </c>
      <c r="AZ319" s="143" t="s">
        <v>626</v>
      </c>
      <c r="BA319" s="72" t="s">
        <v>31</v>
      </c>
      <c r="BB319" s="165">
        <v>0.93478260869565222</v>
      </c>
      <c r="BC319" s="165">
        <v>0.93442622950819676</v>
      </c>
      <c r="BD319" s="165">
        <v>0.58823529411764708</v>
      </c>
      <c r="BE319" s="165">
        <v>0.54545454545454541</v>
      </c>
      <c r="BF319" s="165">
        <v>0.85925925925925928</v>
      </c>
    </row>
    <row r="320" spans="1:58" ht="18" customHeight="1" x14ac:dyDescent="0.25">
      <c r="A320" s="278" t="s">
        <v>109</v>
      </c>
      <c r="B320" s="143" t="s">
        <v>630</v>
      </c>
      <c r="C320" s="72" t="s">
        <v>35</v>
      </c>
      <c r="D320" s="155">
        <v>305</v>
      </c>
      <c r="E320" s="155">
        <v>605</v>
      </c>
      <c r="F320" s="155">
        <v>120</v>
      </c>
      <c r="G320" s="155">
        <v>80</v>
      </c>
      <c r="H320" s="155">
        <v>1110</v>
      </c>
      <c r="J320" s="155">
        <v>22321</v>
      </c>
      <c r="K320" s="155">
        <v>19582</v>
      </c>
      <c r="L320" s="155">
        <v>14036</v>
      </c>
      <c r="M320" s="155">
        <v>16274</v>
      </c>
      <c r="N320" s="155">
        <v>72213</v>
      </c>
      <c r="O320" s="165">
        <v>1.3664262353837194E-2</v>
      </c>
      <c r="P320" s="165">
        <v>3.0895720559697682E-2</v>
      </c>
      <c r="Q320" s="165">
        <v>8.5494442861214024E-3</v>
      </c>
      <c r="R320" s="165">
        <v>4.9158166400393262E-3</v>
      </c>
      <c r="S320" s="165">
        <v>1.5371193552407462E-2</v>
      </c>
      <c r="U320" s="278" t="s">
        <v>109</v>
      </c>
      <c r="V320" s="143" t="s">
        <v>630</v>
      </c>
      <c r="W320" s="72" t="s">
        <v>35</v>
      </c>
      <c r="X320" s="177">
        <v>300</v>
      </c>
      <c r="Y320" s="177">
        <v>585</v>
      </c>
      <c r="Z320" s="177">
        <v>75</v>
      </c>
      <c r="AA320" s="177">
        <v>25</v>
      </c>
      <c r="AB320" s="177">
        <v>985</v>
      </c>
      <c r="AC320" s="40"/>
      <c r="AD320" s="172">
        <v>1.3440258052954616E-2</v>
      </c>
      <c r="AE320" s="172">
        <v>2.9874374425492799E-2</v>
      </c>
      <c r="AF320" s="172">
        <v>5.3434026788258763E-3</v>
      </c>
      <c r="AG320" s="172">
        <v>1.5361927000122895E-3</v>
      </c>
      <c r="AH320" s="172">
        <v>1.3640203287496711E-2</v>
      </c>
      <c r="AJ320" s="278" t="s">
        <v>109</v>
      </c>
      <c r="AK320" s="143" t="s">
        <v>630</v>
      </c>
      <c r="AL320" s="72" t="s">
        <v>35</v>
      </c>
      <c r="AM320" s="155">
        <v>10</v>
      </c>
      <c r="AN320" s="155">
        <v>20</v>
      </c>
      <c r="AO320" s="155">
        <v>45</v>
      </c>
      <c r="AP320" s="155">
        <v>55</v>
      </c>
      <c r="AQ320" s="155">
        <v>125</v>
      </c>
      <c r="AR320" s="87"/>
      <c r="AS320" s="172">
        <v>4.4800860176515389E-4</v>
      </c>
      <c r="AT320" s="172">
        <v>1.021346134204882E-3</v>
      </c>
      <c r="AU320" s="172">
        <v>3.2060416072955257E-3</v>
      </c>
      <c r="AV320" s="172">
        <v>3.3796239400270371E-3</v>
      </c>
      <c r="AW320" s="172">
        <v>1.7309902649107502E-3</v>
      </c>
      <c r="AY320" s="278" t="s">
        <v>109</v>
      </c>
      <c r="AZ320" s="143" t="s">
        <v>630</v>
      </c>
      <c r="BA320" s="72" t="s">
        <v>35</v>
      </c>
      <c r="BB320" s="165">
        <v>0.98360655737704916</v>
      </c>
      <c r="BC320" s="165">
        <v>0.96694214876033058</v>
      </c>
      <c r="BD320" s="165">
        <v>0.625</v>
      </c>
      <c r="BE320" s="165">
        <v>0.3125</v>
      </c>
      <c r="BF320" s="165">
        <v>0.88738738738738743</v>
      </c>
    </row>
    <row r="321" spans="1:58" ht="18" customHeight="1" x14ac:dyDescent="0.25">
      <c r="A321" s="278" t="s">
        <v>109</v>
      </c>
      <c r="B321" s="143" t="s">
        <v>640</v>
      </c>
      <c r="C321" s="72" t="s">
        <v>29</v>
      </c>
      <c r="D321" s="155">
        <v>305</v>
      </c>
      <c r="E321" s="155">
        <v>470</v>
      </c>
      <c r="F321" s="155">
        <v>110</v>
      </c>
      <c r="G321" s="155">
        <v>90</v>
      </c>
      <c r="H321" s="155">
        <v>970</v>
      </c>
      <c r="J321" s="155">
        <v>19344</v>
      </c>
      <c r="K321" s="155">
        <v>16534</v>
      </c>
      <c r="L321" s="155">
        <v>12131</v>
      </c>
      <c r="M321" s="155">
        <v>14534</v>
      </c>
      <c r="N321" s="155">
        <v>62543</v>
      </c>
      <c r="O321" s="165">
        <v>1.5767162944582299E-2</v>
      </c>
      <c r="P321" s="165">
        <v>2.8426273134147816E-2</v>
      </c>
      <c r="Q321" s="165">
        <v>9.0676778501360151E-3</v>
      </c>
      <c r="R321" s="165">
        <v>6.1923764964909866E-3</v>
      </c>
      <c r="S321" s="165">
        <v>1.5509329581248101E-2</v>
      </c>
      <c r="U321" s="278" t="s">
        <v>109</v>
      </c>
      <c r="V321" s="143" t="s">
        <v>640</v>
      </c>
      <c r="W321" s="72" t="s">
        <v>29</v>
      </c>
      <c r="X321" s="177">
        <v>290</v>
      </c>
      <c r="Y321" s="177">
        <v>440</v>
      </c>
      <c r="Z321" s="177">
        <v>55</v>
      </c>
      <c r="AA321" s="177">
        <v>30</v>
      </c>
      <c r="AB321" s="177">
        <v>820</v>
      </c>
      <c r="AC321" s="40"/>
      <c r="AD321" s="172">
        <v>1.499172870140612E-2</v>
      </c>
      <c r="AE321" s="172">
        <v>2.6611830168138381E-2</v>
      </c>
      <c r="AF321" s="172">
        <v>4.5338389250680075E-3</v>
      </c>
      <c r="AG321" s="172">
        <v>2.064125498830329E-3</v>
      </c>
      <c r="AH321" s="172">
        <v>1.3110979646003549E-2</v>
      </c>
      <c r="AJ321" s="278" t="s">
        <v>109</v>
      </c>
      <c r="AK321" s="143" t="s">
        <v>640</v>
      </c>
      <c r="AL321" s="72" t="s">
        <v>29</v>
      </c>
      <c r="AM321" s="155">
        <v>10</v>
      </c>
      <c r="AN321" s="155">
        <v>25</v>
      </c>
      <c r="AO321" s="155">
        <v>50</v>
      </c>
      <c r="AP321" s="155">
        <v>60</v>
      </c>
      <c r="AQ321" s="155">
        <v>150</v>
      </c>
      <c r="AR321" s="87"/>
      <c r="AS321" s="172">
        <v>5.1695616211745244E-4</v>
      </c>
      <c r="AT321" s="172">
        <v>1.5120358050078626E-3</v>
      </c>
      <c r="AU321" s="172">
        <v>4.1216717500618246E-3</v>
      </c>
      <c r="AV321" s="172">
        <v>4.1282509976606581E-3</v>
      </c>
      <c r="AW321" s="172">
        <v>2.3983499352445516E-3</v>
      </c>
      <c r="AY321" s="278" t="s">
        <v>109</v>
      </c>
      <c r="AZ321" s="143" t="s">
        <v>640</v>
      </c>
      <c r="BA321" s="72" t="s">
        <v>29</v>
      </c>
      <c r="BB321" s="165">
        <v>0.95081967213114749</v>
      </c>
      <c r="BC321" s="165">
        <v>0.93617021276595747</v>
      </c>
      <c r="BD321" s="165">
        <v>0.5</v>
      </c>
      <c r="BE321" s="165">
        <v>0.33333333333333331</v>
      </c>
      <c r="BF321" s="165">
        <v>0.84536082474226804</v>
      </c>
    </row>
    <row r="322" spans="1:58" ht="18" customHeight="1" x14ac:dyDescent="0.25">
      <c r="A322" s="278" t="s">
        <v>109</v>
      </c>
      <c r="B322" s="143" t="s">
        <v>644</v>
      </c>
      <c r="C322" s="72" t="s">
        <v>34</v>
      </c>
      <c r="D322" s="155">
        <v>545</v>
      </c>
      <c r="E322" s="155">
        <v>880</v>
      </c>
      <c r="F322" s="155">
        <v>280</v>
      </c>
      <c r="G322" s="155">
        <v>140</v>
      </c>
      <c r="H322" s="155">
        <v>1845</v>
      </c>
      <c r="J322" s="155">
        <v>39911</v>
      </c>
      <c r="K322" s="155">
        <v>33983</v>
      </c>
      <c r="L322" s="155">
        <v>24925</v>
      </c>
      <c r="M322" s="155">
        <v>37805</v>
      </c>
      <c r="N322" s="155">
        <v>136624</v>
      </c>
      <c r="O322" s="165">
        <v>1.3655383227681591E-2</v>
      </c>
      <c r="P322" s="165">
        <v>2.5895300591472208E-2</v>
      </c>
      <c r="Q322" s="165">
        <v>1.1233701103309931E-2</v>
      </c>
      <c r="R322" s="165">
        <v>3.7032138606004497E-3</v>
      </c>
      <c r="S322" s="165">
        <v>1.3504215950345474E-2</v>
      </c>
      <c r="U322" s="278" t="s">
        <v>109</v>
      </c>
      <c r="V322" s="143" t="s">
        <v>644</v>
      </c>
      <c r="W322" s="72" t="s">
        <v>34</v>
      </c>
      <c r="X322" s="177">
        <v>480</v>
      </c>
      <c r="Y322" s="177">
        <v>745</v>
      </c>
      <c r="Z322" s="177">
        <v>165</v>
      </c>
      <c r="AA322" s="177">
        <v>60</v>
      </c>
      <c r="AB322" s="177">
        <v>1450</v>
      </c>
      <c r="AC322" s="40"/>
      <c r="AD322" s="172">
        <v>1.2026759539976447E-2</v>
      </c>
      <c r="AE322" s="172">
        <v>2.192272606891681E-2</v>
      </c>
      <c r="AF322" s="172">
        <v>6.6198595787362088E-3</v>
      </c>
      <c r="AG322" s="172">
        <v>1.5870916545430499E-3</v>
      </c>
      <c r="AH322" s="172">
        <v>1.0613069446070968E-2</v>
      </c>
      <c r="AJ322" s="278" t="s">
        <v>109</v>
      </c>
      <c r="AK322" s="143" t="s">
        <v>644</v>
      </c>
      <c r="AL322" s="72" t="s">
        <v>34</v>
      </c>
      <c r="AM322" s="155">
        <v>65</v>
      </c>
      <c r="AN322" s="155">
        <v>135</v>
      </c>
      <c r="AO322" s="155">
        <v>115</v>
      </c>
      <c r="AP322" s="155">
        <v>80</v>
      </c>
      <c r="AQ322" s="155">
        <v>395</v>
      </c>
      <c r="AR322" s="87"/>
      <c r="AS322" s="172">
        <v>1.628623687705144E-3</v>
      </c>
      <c r="AT322" s="172">
        <v>3.9725745225553952E-3</v>
      </c>
      <c r="AU322" s="172">
        <v>4.6138415245737209E-3</v>
      </c>
      <c r="AV322" s="172">
        <v>2.1161222060573997E-3</v>
      </c>
      <c r="AW322" s="172">
        <v>2.8911465042745052E-3</v>
      </c>
      <c r="AY322" s="278" t="s">
        <v>109</v>
      </c>
      <c r="AZ322" s="143" t="s">
        <v>644</v>
      </c>
      <c r="BA322" s="72" t="s">
        <v>34</v>
      </c>
      <c r="BB322" s="165">
        <v>0.88073394495412849</v>
      </c>
      <c r="BC322" s="165">
        <v>0.84659090909090906</v>
      </c>
      <c r="BD322" s="165">
        <v>0.5892857142857143</v>
      </c>
      <c r="BE322" s="165">
        <v>0.42857142857142855</v>
      </c>
      <c r="BF322" s="165">
        <v>0.78590785907859073</v>
      </c>
    </row>
    <row r="323" spans="1:58" ht="18" customHeight="1" x14ac:dyDescent="0.25">
      <c r="A323" s="278" t="s">
        <v>109</v>
      </c>
      <c r="B323" s="143" t="s">
        <v>627</v>
      </c>
      <c r="C323" s="72" t="s">
        <v>110</v>
      </c>
      <c r="D323" s="155">
        <v>235</v>
      </c>
      <c r="E323" s="155">
        <v>165</v>
      </c>
      <c r="F323" s="155">
        <v>110</v>
      </c>
      <c r="G323" s="155">
        <v>105</v>
      </c>
      <c r="H323" s="155">
        <v>620</v>
      </c>
      <c r="J323" s="155">
        <v>48785</v>
      </c>
      <c r="K323" s="155">
        <v>40817</v>
      </c>
      <c r="L323" s="155">
        <v>30377</v>
      </c>
      <c r="M323" s="155">
        <v>35234</v>
      </c>
      <c r="N323" s="155">
        <v>155213</v>
      </c>
      <c r="O323" s="165">
        <v>4.8170544224659219E-3</v>
      </c>
      <c r="P323" s="165">
        <v>4.0424332998505522E-3</v>
      </c>
      <c r="Q323" s="165">
        <v>3.6211607466175065E-3</v>
      </c>
      <c r="R323" s="165">
        <v>2.980076062893796E-3</v>
      </c>
      <c r="S323" s="165">
        <v>3.9945107690721781E-3</v>
      </c>
      <c r="U323" s="278" t="s">
        <v>109</v>
      </c>
      <c r="V323" s="143" t="s">
        <v>627</v>
      </c>
      <c r="W323" s="72" t="s">
        <v>110</v>
      </c>
      <c r="X323" s="177">
        <v>220</v>
      </c>
      <c r="Y323" s="177">
        <v>145</v>
      </c>
      <c r="Z323" s="177">
        <v>45</v>
      </c>
      <c r="AA323" s="177">
        <v>25</v>
      </c>
      <c r="AB323" s="177">
        <v>435</v>
      </c>
      <c r="AC323" s="40"/>
      <c r="AD323" s="172">
        <v>4.5095828635851182E-3</v>
      </c>
      <c r="AE323" s="172">
        <v>3.5524413847171522E-3</v>
      </c>
      <c r="AF323" s="172">
        <v>1.4813839417980709E-3</v>
      </c>
      <c r="AG323" s="172">
        <v>7.0954191973661809E-4</v>
      </c>
      <c r="AH323" s="172">
        <v>2.8026002976554798E-3</v>
      </c>
      <c r="AJ323" s="278" t="s">
        <v>109</v>
      </c>
      <c r="AK323" s="143" t="s">
        <v>627</v>
      </c>
      <c r="AL323" s="72" t="s">
        <v>110</v>
      </c>
      <c r="AM323" s="155">
        <v>15</v>
      </c>
      <c r="AN323" s="155">
        <v>20</v>
      </c>
      <c r="AO323" s="155">
        <v>65</v>
      </c>
      <c r="AP323" s="155">
        <v>80</v>
      </c>
      <c r="AQ323" s="155">
        <v>180</v>
      </c>
      <c r="AR323" s="87"/>
      <c r="AS323" s="172">
        <v>3.0747155888080353E-4</v>
      </c>
      <c r="AT323" s="172">
        <v>4.8999191513340032E-4</v>
      </c>
      <c r="AU323" s="172">
        <v>2.1397768048194358E-3</v>
      </c>
      <c r="AV323" s="172">
        <v>2.2705341431571778E-3</v>
      </c>
      <c r="AW323" s="172">
        <v>1.1596966748919227E-3</v>
      </c>
      <c r="AY323" s="278" t="s">
        <v>109</v>
      </c>
      <c r="AZ323" s="143" t="s">
        <v>627</v>
      </c>
      <c r="BA323" s="72" t="s">
        <v>110</v>
      </c>
      <c r="BB323" s="165">
        <v>0.93617021276595747</v>
      </c>
      <c r="BC323" s="165">
        <v>0.87878787878787878</v>
      </c>
      <c r="BD323" s="165">
        <v>0.40909090909090912</v>
      </c>
      <c r="BE323" s="165">
        <v>0.23809523809523808</v>
      </c>
      <c r="BF323" s="165">
        <v>0.70161290322580649</v>
      </c>
    </row>
    <row r="324" spans="1:58" ht="18" customHeight="1" x14ac:dyDescent="0.25">
      <c r="A324" s="278" t="s">
        <v>109</v>
      </c>
      <c r="B324" s="143" t="s">
        <v>628</v>
      </c>
      <c r="C324" s="72" t="s">
        <v>30</v>
      </c>
      <c r="D324" s="155">
        <v>145</v>
      </c>
      <c r="E324" s="155">
        <v>215</v>
      </c>
      <c r="F324" s="155">
        <v>45</v>
      </c>
      <c r="G324" s="155">
        <v>25</v>
      </c>
      <c r="H324" s="155">
        <v>435</v>
      </c>
      <c r="J324" s="155">
        <v>15571</v>
      </c>
      <c r="K324" s="155">
        <v>13320</v>
      </c>
      <c r="L324" s="155">
        <v>9940</v>
      </c>
      <c r="M324" s="155">
        <v>11698</v>
      </c>
      <c r="N324" s="155">
        <v>50529</v>
      </c>
      <c r="O324" s="165">
        <v>9.3121829041166275E-3</v>
      </c>
      <c r="P324" s="165">
        <v>1.6141141141141142E-2</v>
      </c>
      <c r="Q324" s="165">
        <v>4.5271629778672034E-3</v>
      </c>
      <c r="R324" s="165">
        <v>2.1371174559753803E-3</v>
      </c>
      <c r="S324" s="165">
        <v>8.608917651249777E-3</v>
      </c>
      <c r="U324" s="278" t="s">
        <v>109</v>
      </c>
      <c r="V324" s="143" t="s">
        <v>628</v>
      </c>
      <c r="W324" s="72" t="s">
        <v>30</v>
      </c>
      <c r="X324" s="177">
        <v>145</v>
      </c>
      <c r="Y324" s="177">
        <v>205</v>
      </c>
      <c r="Z324" s="177">
        <v>25</v>
      </c>
      <c r="AA324" s="177" t="s">
        <v>317</v>
      </c>
      <c r="AB324" s="177">
        <v>375</v>
      </c>
      <c r="AC324" s="40"/>
      <c r="AD324" s="172">
        <v>9.3121829041166275E-3</v>
      </c>
      <c r="AE324" s="172">
        <v>1.539039039039039E-2</v>
      </c>
      <c r="AF324" s="172">
        <v>2.5150905432595573E-3</v>
      </c>
      <c r="AG324" s="172" t="s">
        <v>317</v>
      </c>
      <c r="AH324" s="172">
        <v>7.4214807338360148E-3</v>
      </c>
      <c r="AJ324" s="278" t="s">
        <v>109</v>
      </c>
      <c r="AK324" s="143" t="s">
        <v>628</v>
      </c>
      <c r="AL324" s="72" t="s">
        <v>30</v>
      </c>
      <c r="AM324" s="155" t="s">
        <v>317</v>
      </c>
      <c r="AN324" s="155">
        <v>10</v>
      </c>
      <c r="AO324" s="155">
        <v>25</v>
      </c>
      <c r="AP324" s="155">
        <v>20</v>
      </c>
      <c r="AQ324" s="155">
        <v>60</v>
      </c>
      <c r="AR324" s="87"/>
      <c r="AS324" s="172" t="s">
        <v>317</v>
      </c>
      <c r="AT324" s="172">
        <v>7.5075075075075074E-4</v>
      </c>
      <c r="AU324" s="172">
        <v>2.5150905432595573E-3</v>
      </c>
      <c r="AV324" s="172">
        <v>1.7096939647803042E-3</v>
      </c>
      <c r="AW324" s="172">
        <v>1.1874369174137624E-3</v>
      </c>
      <c r="AY324" s="278" t="s">
        <v>109</v>
      </c>
      <c r="AZ324" s="143" t="s">
        <v>628</v>
      </c>
      <c r="BA324" s="72" t="s">
        <v>30</v>
      </c>
      <c r="BB324" s="165">
        <v>1</v>
      </c>
      <c r="BC324" s="165">
        <v>0.95348837209302328</v>
      </c>
      <c r="BD324" s="165">
        <v>0.55555555555555558</v>
      </c>
      <c r="BE324" s="165" t="s">
        <v>317</v>
      </c>
      <c r="BF324" s="165">
        <v>0.86206896551724133</v>
      </c>
    </row>
    <row r="325" spans="1:58" ht="18" customHeight="1" x14ac:dyDescent="0.25">
      <c r="A325" s="278" t="s">
        <v>109</v>
      </c>
      <c r="B325" s="143" t="s">
        <v>635</v>
      </c>
      <c r="C325" s="72" t="s">
        <v>33</v>
      </c>
      <c r="D325" s="155">
        <v>180</v>
      </c>
      <c r="E325" s="155">
        <v>285</v>
      </c>
      <c r="F325" s="155">
        <v>85</v>
      </c>
      <c r="G325" s="155">
        <v>75</v>
      </c>
      <c r="H325" s="155">
        <v>620</v>
      </c>
      <c r="J325" s="155">
        <v>33851</v>
      </c>
      <c r="K325" s="155">
        <v>28982</v>
      </c>
      <c r="L325" s="155">
        <v>21530</v>
      </c>
      <c r="M325" s="155">
        <v>26049</v>
      </c>
      <c r="N325" s="155">
        <v>110412</v>
      </c>
      <c r="O325" s="165">
        <v>5.3174204602522823E-3</v>
      </c>
      <c r="P325" s="165">
        <v>9.8336898764750536E-3</v>
      </c>
      <c r="Q325" s="165">
        <v>3.9479795633999074E-3</v>
      </c>
      <c r="R325" s="165">
        <v>2.8791892203155591E-3</v>
      </c>
      <c r="S325" s="165">
        <v>5.6153316668478065E-3</v>
      </c>
      <c r="U325" s="278" t="s">
        <v>109</v>
      </c>
      <c r="V325" s="143" t="s">
        <v>635</v>
      </c>
      <c r="W325" s="72" t="s">
        <v>33</v>
      </c>
      <c r="X325" s="177">
        <v>175</v>
      </c>
      <c r="Y325" s="177">
        <v>260</v>
      </c>
      <c r="Z325" s="177">
        <v>45</v>
      </c>
      <c r="AA325" s="177">
        <v>20</v>
      </c>
      <c r="AB325" s="177">
        <v>500</v>
      </c>
      <c r="AC325" s="40"/>
      <c r="AD325" s="172">
        <v>5.1697143363563852E-3</v>
      </c>
      <c r="AE325" s="172">
        <v>8.9710855013456631E-3</v>
      </c>
      <c r="AF325" s="172">
        <v>2.0901068276823038E-3</v>
      </c>
      <c r="AG325" s="172">
        <v>7.677837920841491E-4</v>
      </c>
      <c r="AH325" s="172">
        <v>4.5284932797159732E-3</v>
      </c>
      <c r="AJ325" s="278" t="s">
        <v>109</v>
      </c>
      <c r="AK325" s="143" t="s">
        <v>635</v>
      </c>
      <c r="AL325" s="72" t="s">
        <v>33</v>
      </c>
      <c r="AM325" s="155" t="s">
        <v>317</v>
      </c>
      <c r="AN325" s="155">
        <v>20</v>
      </c>
      <c r="AO325" s="155">
        <v>40</v>
      </c>
      <c r="AP325" s="155">
        <v>55</v>
      </c>
      <c r="AQ325" s="155">
        <v>120</v>
      </c>
      <c r="AR325" s="87"/>
      <c r="AS325" s="172" t="s">
        <v>317</v>
      </c>
      <c r="AT325" s="172">
        <v>6.900835001035125E-4</v>
      </c>
      <c r="AU325" s="172">
        <v>1.8578727357176034E-3</v>
      </c>
      <c r="AV325" s="172">
        <v>2.1114054282314102E-3</v>
      </c>
      <c r="AW325" s="172">
        <v>1.0868383871318334E-3</v>
      </c>
      <c r="AY325" s="278" t="s">
        <v>109</v>
      </c>
      <c r="AZ325" s="143" t="s">
        <v>635</v>
      </c>
      <c r="BA325" s="72" t="s">
        <v>33</v>
      </c>
      <c r="BB325" s="165">
        <v>0.97222222222222221</v>
      </c>
      <c r="BC325" s="165">
        <v>0.91228070175438591</v>
      </c>
      <c r="BD325" s="165">
        <v>0.52941176470588236</v>
      </c>
      <c r="BE325" s="165">
        <v>0.26666666666666666</v>
      </c>
      <c r="BF325" s="165">
        <v>0.80645161290322576</v>
      </c>
    </row>
    <row r="326" spans="1:58" ht="18" customHeight="1" x14ac:dyDescent="0.25">
      <c r="A326" s="278" t="s">
        <v>109</v>
      </c>
      <c r="B326" s="143" t="s">
        <v>636</v>
      </c>
      <c r="C326" s="72" t="s">
        <v>32</v>
      </c>
      <c r="D326" s="155">
        <v>270</v>
      </c>
      <c r="E326" s="155">
        <v>380</v>
      </c>
      <c r="F326" s="155">
        <v>135</v>
      </c>
      <c r="G326" s="155">
        <v>110</v>
      </c>
      <c r="H326" s="155">
        <v>895</v>
      </c>
      <c r="J326" s="155">
        <v>61498</v>
      </c>
      <c r="K326" s="155">
        <v>48009</v>
      </c>
      <c r="L326" s="155">
        <v>33185</v>
      </c>
      <c r="M326" s="155">
        <v>48124</v>
      </c>
      <c r="N326" s="155">
        <v>190816</v>
      </c>
      <c r="O326" s="165">
        <v>4.3903866792416009E-3</v>
      </c>
      <c r="P326" s="165">
        <v>7.915182569934804E-3</v>
      </c>
      <c r="Q326" s="165">
        <v>4.0681030586108185E-3</v>
      </c>
      <c r="R326" s="165">
        <v>2.2857617820630041E-3</v>
      </c>
      <c r="S326" s="165">
        <v>4.6903823578735536E-3</v>
      </c>
      <c r="U326" s="278" t="s">
        <v>109</v>
      </c>
      <c r="V326" s="143" t="s">
        <v>636</v>
      </c>
      <c r="W326" s="72" t="s">
        <v>32</v>
      </c>
      <c r="X326" s="177">
        <v>235</v>
      </c>
      <c r="Y326" s="177">
        <v>330</v>
      </c>
      <c r="Z326" s="177">
        <v>50</v>
      </c>
      <c r="AA326" s="177">
        <v>25</v>
      </c>
      <c r="AB326" s="177">
        <v>645</v>
      </c>
      <c r="AC326" s="40"/>
      <c r="AD326" s="172">
        <v>3.8212624800806529E-3</v>
      </c>
      <c r="AE326" s="172">
        <v>6.873711179153909E-3</v>
      </c>
      <c r="AF326" s="172">
        <v>1.5067048365225253E-3</v>
      </c>
      <c r="AG326" s="172">
        <v>5.1949131410522812E-4</v>
      </c>
      <c r="AH326" s="172">
        <v>3.3802196880764715E-3</v>
      </c>
      <c r="AJ326" s="278" t="s">
        <v>109</v>
      </c>
      <c r="AK326" s="143" t="s">
        <v>636</v>
      </c>
      <c r="AL326" s="72" t="s">
        <v>32</v>
      </c>
      <c r="AM326" s="155">
        <v>35</v>
      </c>
      <c r="AN326" s="155">
        <v>50</v>
      </c>
      <c r="AO326" s="155">
        <v>80</v>
      </c>
      <c r="AP326" s="155">
        <v>85</v>
      </c>
      <c r="AQ326" s="155">
        <v>255</v>
      </c>
      <c r="AR326" s="87"/>
      <c r="AS326" s="172">
        <v>5.6912419916094832E-4</v>
      </c>
      <c r="AT326" s="172">
        <v>1.0414713907808952E-3</v>
      </c>
      <c r="AU326" s="172">
        <v>2.4107277384360403E-3</v>
      </c>
      <c r="AV326" s="172">
        <v>1.7662704679577757E-3</v>
      </c>
      <c r="AW326" s="172">
        <v>1.3363659231930237E-3</v>
      </c>
      <c r="AY326" s="278" t="s">
        <v>109</v>
      </c>
      <c r="AZ326" s="143" t="s">
        <v>636</v>
      </c>
      <c r="BA326" s="72" t="s">
        <v>32</v>
      </c>
      <c r="BB326" s="165">
        <v>0.87037037037037035</v>
      </c>
      <c r="BC326" s="165">
        <v>0.86842105263157898</v>
      </c>
      <c r="BD326" s="165">
        <v>0.37037037037037035</v>
      </c>
      <c r="BE326" s="165">
        <v>0.22727272727272727</v>
      </c>
      <c r="BF326" s="165">
        <v>0.72067039106145248</v>
      </c>
    </row>
    <row r="327" spans="1:58" ht="18" customHeight="1" x14ac:dyDescent="0.25">
      <c r="A327" s="278" t="s">
        <v>109</v>
      </c>
      <c r="B327" s="143" t="s">
        <v>645</v>
      </c>
      <c r="C327" s="72" t="s">
        <v>111</v>
      </c>
      <c r="D327" s="155">
        <v>225</v>
      </c>
      <c r="E327" s="155">
        <v>320</v>
      </c>
      <c r="F327" s="155">
        <v>70</v>
      </c>
      <c r="G327" s="155">
        <v>45</v>
      </c>
      <c r="H327" s="155">
        <v>665</v>
      </c>
      <c r="J327" s="155">
        <v>25412</v>
      </c>
      <c r="K327" s="155">
        <v>20459</v>
      </c>
      <c r="L327" s="155">
        <v>14977</v>
      </c>
      <c r="M327" s="155">
        <v>17531</v>
      </c>
      <c r="N327" s="155">
        <v>78379</v>
      </c>
      <c r="O327" s="165">
        <v>8.8540846844010705E-3</v>
      </c>
      <c r="P327" s="165">
        <v>1.5641038173908793E-2</v>
      </c>
      <c r="Q327" s="165">
        <v>4.6738332109234155E-3</v>
      </c>
      <c r="R327" s="165">
        <v>2.5668815241572072E-3</v>
      </c>
      <c r="S327" s="165">
        <v>8.4844154684290442E-3</v>
      </c>
      <c r="U327" s="278" t="s">
        <v>109</v>
      </c>
      <c r="V327" s="143" t="s">
        <v>645</v>
      </c>
      <c r="W327" s="72" t="s">
        <v>111</v>
      </c>
      <c r="X327" s="177">
        <v>195</v>
      </c>
      <c r="Y327" s="177">
        <v>285</v>
      </c>
      <c r="Z327" s="177">
        <v>35</v>
      </c>
      <c r="AA327" s="177">
        <v>15</v>
      </c>
      <c r="AB327" s="177">
        <v>535</v>
      </c>
      <c r="AC327" s="40"/>
      <c r="AD327" s="172">
        <v>7.6735400598142607E-3</v>
      </c>
      <c r="AE327" s="172">
        <v>1.3930299623637519E-2</v>
      </c>
      <c r="AF327" s="172">
        <v>2.3369166054617078E-3</v>
      </c>
      <c r="AG327" s="172">
        <v>8.5562717471906905E-4</v>
      </c>
      <c r="AH327" s="172">
        <v>6.8258079332474261E-3</v>
      </c>
      <c r="AJ327" s="278" t="s">
        <v>109</v>
      </c>
      <c r="AK327" s="143" t="s">
        <v>645</v>
      </c>
      <c r="AL327" s="72" t="s">
        <v>111</v>
      </c>
      <c r="AM327" s="155">
        <v>30</v>
      </c>
      <c r="AN327" s="155">
        <v>35</v>
      </c>
      <c r="AO327" s="155">
        <v>35</v>
      </c>
      <c r="AP327" s="155">
        <v>30</v>
      </c>
      <c r="AQ327" s="155">
        <v>125</v>
      </c>
      <c r="AR327" s="87"/>
      <c r="AS327" s="172">
        <v>1.1805446245868093E-3</v>
      </c>
      <c r="AT327" s="172">
        <v>1.7107385502712744E-3</v>
      </c>
      <c r="AU327" s="172">
        <v>2.3369166054617078E-3</v>
      </c>
      <c r="AV327" s="172">
        <v>1.7112543494381381E-3</v>
      </c>
      <c r="AW327" s="172">
        <v>1.5948149376746323E-3</v>
      </c>
      <c r="AY327" s="278" t="s">
        <v>109</v>
      </c>
      <c r="AZ327" s="143" t="s">
        <v>645</v>
      </c>
      <c r="BA327" s="72" t="s">
        <v>111</v>
      </c>
      <c r="BB327" s="165">
        <v>0.8666666666666667</v>
      </c>
      <c r="BC327" s="165">
        <v>0.890625</v>
      </c>
      <c r="BD327" s="165">
        <v>0.5</v>
      </c>
      <c r="BE327" s="165">
        <v>0.33333333333333331</v>
      </c>
      <c r="BF327" s="165">
        <v>0.80451127819548873</v>
      </c>
    </row>
    <row r="328" spans="1:58" ht="8.25" customHeight="1" thickBot="1" x14ac:dyDescent="0.3">
      <c r="A328" s="44"/>
      <c r="B328" s="76"/>
      <c r="C328" s="44"/>
      <c r="D328" s="43"/>
      <c r="E328" s="43"/>
      <c r="F328" s="43"/>
      <c r="G328" s="43"/>
      <c r="H328" s="24"/>
      <c r="J328" s="43"/>
      <c r="K328" s="43"/>
      <c r="L328" s="43"/>
      <c r="M328" s="43"/>
      <c r="N328" s="33"/>
      <c r="O328" s="52"/>
      <c r="P328" s="52"/>
      <c r="Q328" s="52"/>
      <c r="R328" s="52"/>
      <c r="S328" s="197"/>
      <c r="U328" s="44"/>
      <c r="V328" s="76"/>
      <c r="W328" s="44"/>
      <c r="X328" s="43"/>
      <c r="Y328" s="43"/>
      <c r="Z328" s="43"/>
      <c r="AA328" s="43"/>
      <c r="AB328" s="33"/>
      <c r="AC328" s="24"/>
      <c r="AD328" s="174"/>
      <c r="AE328" s="174"/>
      <c r="AF328" s="174"/>
      <c r="AG328" s="174"/>
      <c r="AH328" s="174"/>
      <c r="AJ328" s="44"/>
      <c r="AK328" s="76"/>
      <c r="AL328" s="44"/>
      <c r="AM328" s="43"/>
      <c r="AN328" s="43"/>
      <c r="AO328" s="43"/>
      <c r="AP328" s="43"/>
      <c r="AQ328" s="33"/>
      <c r="AR328" s="88"/>
      <c r="AS328" s="17"/>
      <c r="AT328" s="17"/>
      <c r="AU328" s="17"/>
      <c r="AV328" s="17"/>
      <c r="AW328" s="17"/>
      <c r="AY328" s="44"/>
      <c r="AZ328" s="76"/>
      <c r="BA328" s="44"/>
      <c r="BB328" s="186"/>
      <c r="BC328" s="186"/>
      <c r="BD328" s="186"/>
      <c r="BE328" s="187"/>
      <c r="BF328" s="178"/>
    </row>
    <row r="329" spans="1:58" s="21" customFormat="1" ht="27.75" customHeight="1" thickTop="1" thickBot="1" x14ac:dyDescent="0.3">
      <c r="B329" s="25"/>
      <c r="C329" s="78" t="s">
        <v>701</v>
      </c>
      <c r="D329" s="160">
        <v>14545</v>
      </c>
      <c r="E329" s="160">
        <v>22785</v>
      </c>
      <c r="F329" s="160">
        <v>11955</v>
      </c>
      <c r="G329" s="160">
        <v>10029</v>
      </c>
      <c r="H329" s="160">
        <v>59314</v>
      </c>
      <c r="I329" s="180"/>
      <c r="J329" s="160">
        <v>4106027</v>
      </c>
      <c r="K329" s="160">
        <v>3443004</v>
      </c>
      <c r="L329" s="160">
        <v>2497906</v>
      </c>
      <c r="M329" s="160">
        <v>3120404</v>
      </c>
      <c r="N329" s="160">
        <v>13167341</v>
      </c>
      <c r="O329" s="181">
        <v>3.542353715647754E-3</v>
      </c>
      <c r="P329" s="181">
        <v>6.6177675076764357E-3</v>
      </c>
      <c r="Q329" s="181">
        <v>4.7860087609381619E-3</v>
      </c>
      <c r="R329" s="181">
        <v>3.2140069042341955E-3</v>
      </c>
      <c r="S329" s="181">
        <v>4.5046300540101452E-3</v>
      </c>
      <c r="V329" s="25"/>
      <c r="W329" s="160" t="s">
        <v>332</v>
      </c>
      <c r="X329" s="160">
        <v>12783</v>
      </c>
      <c r="Y329" s="160">
        <v>19276</v>
      </c>
      <c r="Z329" s="160">
        <v>3803</v>
      </c>
      <c r="AA329" s="160">
        <v>2523</v>
      </c>
      <c r="AB329" s="160">
        <v>38385</v>
      </c>
      <c r="AC329" s="192"/>
      <c r="AD329" s="175">
        <v>3.1132284322533681E-3</v>
      </c>
      <c r="AE329" s="175">
        <v>5.5985993626495936E-3</v>
      </c>
      <c r="AF329" s="175">
        <v>1.5224752252486684E-3</v>
      </c>
      <c r="AG329" s="175">
        <v>8.0854914940501298E-4</v>
      </c>
      <c r="AH329" s="175">
        <v>2.9151671548568537E-3</v>
      </c>
      <c r="AK329" s="25"/>
      <c r="AL329" s="160" t="s">
        <v>332</v>
      </c>
      <c r="AM329" s="160">
        <v>1762</v>
      </c>
      <c r="AN329" s="160">
        <v>3509</v>
      </c>
      <c r="AO329" s="160">
        <v>8152</v>
      </c>
      <c r="AP329" s="160">
        <v>7506</v>
      </c>
      <c r="AQ329" s="160">
        <v>20929</v>
      </c>
      <c r="AR329" s="182"/>
      <c r="AS329" s="175">
        <v>4.2912528339438585E-4</v>
      </c>
      <c r="AT329" s="175">
        <v>1.0191681450268427E-3</v>
      </c>
      <c r="AU329" s="175">
        <v>3.2635335356894935E-3</v>
      </c>
      <c r="AV329" s="175">
        <v>2.4054577548291824E-3</v>
      </c>
      <c r="AW329" s="175">
        <v>1.5894628991532916E-3</v>
      </c>
      <c r="AZ329" s="25"/>
      <c r="BA329" s="160" t="s">
        <v>332</v>
      </c>
      <c r="BB329" s="183">
        <v>0.87885871433482299</v>
      </c>
      <c r="BC329" s="183">
        <v>0.84599517226245335</v>
      </c>
      <c r="BD329" s="183">
        <v>0.31810957758260144</v>
      </c>
      <c r="BE329" s="183">
        <v>0.25157044570744841</v>
      </c>
      <c r="BF329" s="183">
        <v>0.64714907104562158</v>
      </c>
    </row>
    <row r="330" spans="1:58" ht="14.4" thickTop="1" x14ac:dyDescent="0.25">
      <c r="D330" s="24"/>
      <c r="E330" s="24"/>
      <c r="F330" s="24"/>
      <c r="G330" s="24"/>
      <c r="H330" s="24"/>
      <c r="I330" s="20"/>
      <c r="J330" s="24"/>
      <c r="K330" s="24"/>
      <c r="L330" s="24"/>
      <c r="M330" s="24"/>
      <c r="N330" s="24"/>
      <c r="S330" s="53"/>
      <c r="X330" s="24"/>
      <c r="Y330" s="24"/>
      <c r="Z330" s="24"/>
      <c r="AA330" s="24"/>
      <c r="AB330" s="24"/>
      <c r="AC330" s="24"/>
    </row>
    <row r="331" spans="1:58" x14ac:dyDescent="0.25">
      <c r="A331" s="28" t="s">
        <v>731</v>
      </c>
      <c r="D331" s="24"/>
      <c r="E331" s="24"/>
      <c r="F331" s="24"/>
      <c r="G331" s="24"/>
      <c r="H331" s="20"/>
      <c r="I331" s="20"/>
      <c r="J331" s="24"/>
      <c r="K331" s="24"/>
      <c r="L331" s="24"/>
      <c r="M331" s="24"/>
      <c r="N331" s="24"/>
      <c r="S331" s="53"/>
      <c r="U331" s="28"/>
      <c r="X331" s="24"/>
      <c r="Y331" s="24"/>
      <c r="Z331" s="24"/>
      <c r="AA331" s="24"/>
      <c r="AB331" s="20"/>
      <c r="AC331" s="20"/>
    </row>
    <row r="332" spans="1:58" x14ac:dyDescent="0.25">
      <c r="U332" s="35"/>
    </row>
    <row r="334" spans="1:58" x14ac:dyDescent="0.25">
      <c r="A334" s="18" t="s">
        <v>702</v>
      </c>
    </row>
  </sheetData>
  <mergeCells count="9">
    <mergeCell ref="A1:H1"/>
    <mergeCell ref="D3:H3"/>
    <mergeCell ref="J3:N3"/>
    <mergeCell ref="O3:S3"/>
    <mergeCell ref="X3:AB3"/>
    <mergeCell ref="AM3:AQ3"/>
    <mergeCell ref="AS3:AW3"/>
    <mergeCell ref="BB3:BF3"/>
    <mergeCell ref="AD3:AH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F334"/>
  <sheetViews>
    <sheetView topLeftCell="AI1" zoomScale="55" zoomScaleNormal="55" workbookViewId="0">
      <selection activeCell="AY4" sqref="AY4:AY327"/>
    </sheetView>
  </sheetViews>
  <sheetFormatPr defaultColWidth="9.33203125" defaultRowHeight="13.8" x14ac:dyDescent="0.25"/>
  <cols>
    <col min="1" max="1" width="17.44140625" style="18" customWidth="1"/>
    <col min="2" max="2" width="12.6640625" style="17" customWidth="1"/>
    <col min="3" max="3" width="39.6640625" style="18" bestFit="1" customWidth="1"/>
    <col min="4" max="6" width="14.44140625" style="17" customWidth="1"/>
    <col min="7" max="7" width="16.44140625" style="17" customWidth="1"/>
    <col min="8" max="8" width="19.44140625" style="17" customWidth="1"/>
    <col min="9" max="9" width="2.33203125" style="24" customWidth="1"/>
    <col min="10" max="11" width="14.44140625" style="17" customWidth="1"/>
    <col min="12" max="13" width="13.6640625" style="17" customWidth="1"/>
    <col min="14" max="14" width="14.33203125" style="17" customWidth="1"/>
    <col min="15" max="15" width="16.5546875" style="51" customWidth="1"/>
    <col min="16" max="16" width="14.44140625" style="51" customWidth="1"/>
    <col min="17" max="18" width="16.44140625" style="51" customWidth="1"/>
    <col min="19" max="19" width="14" style="51" customWidth="1"/>
    <col min="20" max="20" width="6.33203125" style="18" customWidth="1"/>
    <col min="21" max="21" width="17.44140625" style="18" customWidth="1"/>
    <col min="22" max="22" width="12.6640625" style="17" customWidth="1"/>
    <col min="23" max="23" width="39.6640625" style="18" bestFit="1" customWidth="1"/>
    <col min="24" max="26" width="14.44140625" style="17" customWidth="1"/>
    <col min="27" max="27" width="16.44140625" style="17" customWidth="1"/>
    <col min="28" max="28" width="15.6640625" style="17" customWidth="1"/>
    <col min="29" max="29" width="3" style="17" customWidth="1"/>
    <col min="30" max="32" width="14.5546875" style="17" customWidth="1"/>
    <col min="33" max="33" width="16" style="17" customWidth="1"/>
    <col min="34" max="34" width="14.5546875" style="17" customWidth="1"/>
    <col min="35" max="35" width="6.33203125" style="18" customWidth="1"/>
    <col min="36" max="36" width="17.6640625" style="18" customWidth="1"/>
    <col min="37" max="37" width="12.6640625" style="18" customWidth="1"/>
    <col min="38" max="38" width="39.6640625" style="18" bestFit="1" customWidth="1"/>
    <col min="39" max="43" width="14.6640625" style="18" customWidth="1"/>
    <col min="44" max="44" width="3.33203125" style="84" customWidth="1"/>
    <col min="45" max="49" width="14.6640625" style="18" customWidth="1"/>
    <col min="50" max="50" width="4.33203125" style="18" customWidth="1"/>
    <col min="51" max="51" width="17.6640625" style="18" customWidth="1"/>
    <col min="52" max="52" width="12.6640625" style="18" customWidth="1"/>
    <col min="53" max="53" width="39.6640625" style="18" customWidth="1"/>
    <col min="54" max="58" width="16.33203125" style="174" customWidth="1"/>
    <col min="59" max="16384" width="9.33203125" style="18"/>
  </cols>
  <sheetData>
    <row r="1" spans="1:58" ht="56.25" customHeight="1" x14ac:dyDescent="0.25">
      <c r="A1" s="250" t="s">
        <v>736</v>
      </c>
      <c r="B1" s="251"/>
      <c r="C1" s="251"/>
      <c r="D1" s="251"/>
      <c r="E1" s="251"/>
      <c r="F1" s="251"/>
      <c r="G1" s="251"/>
      <c r="H1" s="251"/>
      <c r="I1" s="16"/>
      <c r="U1" s="19"/>
      <c r="V1" s="16"/>
      <c r="W1" s="16"/>
      <c r="X1" s="16"/>
      <c r="Y1" s="16"/>
      <c r="Z1" s="16"/>
      <c r="AA1" s="16"/>
      <c r="AB1" s="16"/>
      <c r="AC1" s="16"/>
      <c r="AR1" s="18"/>
    </row>
    <row r="2" spans="1:58" ht="18.75" customHeight="1" x14ac:dyDescent="0.25">
      <c r="A2" s="19"/>
      <c r="B2" s="16"/>
      <c r="C2" s="16"/>
      <c r="D2" s="16"/>
      <c r="E2" s="16"/>
      <c r="F2" s="16"/>
      <c r="G2" s="16"/>
      <c r="H2" s="16"/>
      <c r="I2" s="16"/>
      <c r="U2" s="19"/>
      <c r="V2" s="16"/>
      <c r="W2" s="16"/>
      <c r="X2" s="16"/>
      <c r="Y2" s="16"/>
      <c r="Z2" s="16"/>
      <c r="AA2" s="16"/>
      <c r="AB2" s="16"/>
      <c r="AC2" s="16"/>
      <c r="AQ2" s="193"/>
      <c r="AR2" s="18"/>
      <c r="AS2" s="194"/>
    </row>
    <row r="3" spans="1:58" ht="17.25" customHeight="1" x14ac:dyDescent="0.25">
      <c r="D3" s="252" t="s">
        <v>664</v>
      </c>
      <c r="E3" s="253"/>
      <c r="F3" s="254"/>
      <c r="G3" s="254"/>
      <c r="H3" s="255"/>
      <c r="I3" s="20"/>
      <c r="J3" s="256" t="s">
        <v>672</v>
      </c>
      <c r="K3" s="257"/>
      <c r="L3" s="257"/>
      <c r="M3" s="257"/>
      <c r="N3" s="258"/>
      <c r="O3" s="259" t="s">
        <v>728</v>
      </c>
      <c r="P3" s="260"/>
      <c r="Q3" s="260"/>
      <c r="R3" s="260"/>
      <c r="S3" s="261"/>
      <c r="X3" s="262" t="s">
        <v>665</v>
      </c>
      <c r="Y3" s="263"/>
      <c r="Z3" s="264"/>
      <c r="AA3" s="264"/>
      <c r="AB3" s="265"/>
      <c r="AD3" s="247" t="s">
        <v>729</v>
      </c>
      <c r="AE3" s="248"/>
      <c r="AF3" s="248"/>
      <c r="AG3" s="248"/>
      <c r="AH3" s="249"/>
      <c r="AK3" s="17"/>
      <c r="AM3" s="236" t="s">
        <v>666</v>
      </c>
      <c r="AN3" s="237"/>
      <c r="AO3" s="238"/>
      <c r="AP3" s="238"/>
      <c r="AQ3" s="239"/>
      <c r="AR3" s="85"/>
      <c r="AS3" s="240" t="s">
        <v>730</v>
      </c>
      <c r="AT3" s="241"/>
      <c r="AU3" s="241"/>
      <c r="AV3" s="241"/>
      <c r="AW3" s="242"/>
      <c r="AZ3" s="17"/>
      <c r="BB3" s="243" t="s">
        <v>668</v>
      </c>
      <c r="BC3" s="244"/>
      <c r="BD3" s="245"/>
      <c r="BE3" s="245"/>
      <c r="BF3" s="246"/>
    </row>
    <row r="4" spans="1:58" s="21" customFormat="1" ht="57.75" customHeight="1" x14ac:dyDescent="0.25">
      <c r="A4" s="89" t="s">
        <v>657</v>
      </c>
      <c r="B4" s="90" t="s">
        <v>319</v>
      </c>
      <c r="C4" s="91" t="s">
        <v>320</v>
      </c>
      <c r="D4" s="126" t="s">
        <v>697</v>
      </c>
      <c r="E4" s="126" t="s">
        <v>698</v>
      </c>
      <c r="F4" s="126" t="s">
        <v>699</v>
      </c>
      <c r="G4" s="127" t="s">
        <v>324</v>
      </c>
      <c r="H4" s="131" t="s">
        <v>325</v>
      </c>
      <c r="I4" s="47"/>
      <c r="J4" s="64" t="s">
        <v>697</v>
      </c>
      <c r="K4" s="64" t="s">
        <v>698</v>
      </c>
      <c r="L4" s="64" t="s">
        <v>699</v>
      </c>
      <c r="M4" s="65" t="s">
        <v>324</v>
      </c>
      <c r="N4" s="66" t="s">
        <v>325</v>
      </c>
      <c r="O4" s="94" t="s">
        <v>697</v>
      </c>
      <c r="P4" s="94" t="s">
        <v>698</v>
      </c>
      <c r="Q4" s="94" t="s">
        <v>699</v>
      </c>
      <c r="R4" s="95" t="s">
        <v>324</v>
      </c>
      <c r="S4" s="96" t="s">
        <v>325</v>
      </c>
      <c r="U4" s="89" t="s">
        <v>657</v>
      </c>
      <c r="V4" s="123" t="s">
        <v>319</v>
      </c>
      <c r="W4" s="98" t="s">
        <v>320</v>
      </c>
      <c r="X4" s="128" t="s">
        <v>697</v>
      </c>
      <c r="Y4" s="128" t="s">
        <v>698</v>
      </c>
      <c r="Z4" s="128" t="s">
        <v>699</v>
      </c>
      <c r="AA4" s="129" t="s">
        <v>324</v>
      </c>
      <c r="AB4" s="130" t="s">
        <v>325</v>
      </c>
      <c r="AC4" s="47"/>
      <c r="AD4" s="99" t="s">
        <v>697</v>
      </c>
      <c r="AE4" s="99" t="s">
        <v>698</v>
      </c>
      <c r="AF4" s="99" t="s">
        <v>699</v>
      </c>
      <c r="AG4" s="100" t="s">
        <v>324</v>
      </c>
      <c r="AH4" s="101" t="s">
        <v>325</v>
      </c>
      <c r="AJ4" s="89" t="s">
        <v>657</v>
      </c>
      <c r="AK4" s="124" t="s">
        <v>319</v>
      </c>
      <c r="AL4" s="48" t="s">
        <v>320</v>
      </c>
      <c r="AM4" s="67" t="s">
        <v>697</v>
      </c>
      <c r="AN4" s="67" t="s">
        <v>698</v>
      </c>
      <c r="AO4" s="67" t="s">
        <v>699</v>
      </c>
      <c r="AP4" s="68" t="s">
        <v>324</v>
      </c>
      <c r="AQ4" s="82" t="s">
        <v>325</v>
      </c>
      <c r="AR4" s="86"/>
      <c r="AS4" s="83" t="s">
        <v>697</v>
      </c>
      <c r="AT4" s="69" t="s">
        <v>698</v>
      </c>
      <c r="AU4" s="69" t="s">
        <v>699</v>
      </c>
      <c r="AV4" s="70" t="s">
        <v>324</v>
      </c>
      <c r="AW4" s="71" t="s">
        <v>325</v>
      </c>
      <c r="AY4" s="89" t="s">
        <v>657</v>
      </c>
      <c r="AZ4" s="125" t="s">
        <v>319</v>
      </c>
      <c r="BA4" s="103" t="s">
        <v>320</v>
      </c>
      <c r="BB4" s="104" t="s">
        <v>697</v>
      </c>
      <c r="BC4" s="104" t="s">
        <v>698</v>
      </c>
      <c r="BD4" s="105" t="s">
        <v>699</v>
      </c>
      <c r="BE4" s="106" t="s">
        <v>324</v>
      </c>
      <c r="BF4" s="107" t="s">
        <v>325</v>
      </c>
    </row>
    <row r="5" spans="1:58" ht="18" customHeight="1" x14ac:dyDescent="0.25">
      <c r="A5" s="278" t="s">
        <v>1</v>
      </c>
      <c r="B5" s="143" t="s">
        <v>348</v>
      </c>
      <c r="C5" s="72" t="s">
        <v>121</v>
      </c>
      <c r="D5" s="155">
        <v>10</v>
      </c>
      <c r="E5" s="155">
        <v>10</v>
      </c>
      <c r="F5" s="155">
        <v>45</v>
      </c>
      <c r="G5" s="155">
        <v>55</v>
      </c>
      <c r="H5" s="155">
        <v>120</v>
      </c>
      <c r="I5" s="62"/>
      <c r="J5" s="155">
        <v>21022</v>
      </c>
      <c r="K5" s="155">
        <v>17453</v>
      </c>
      <c r="L5" s="155">
        <v>11955</v>
      </c>
      <c r="M5" s="155">
        <v>15897</v>
      </c>
      <c r="N5" s="155">
        <v>66327</v>
      </c>
      <c r="O5" s="165">
        <v>4.7569213205213588E-4</v>
      </c>
      <c r="P5" s="165">
        <v>5.7296739815504503E-4</v>
      </c>
      <c r="Q5" s="165">
        <v>3.7641154328732747E-3</v>
      </c>
      <c r="R5" s="165">
        <v>3.4597722840787569E-3</v>
      </c>
      <c r="S5" s="165">
        <v>1.8092179655343978E-3</v>
      </c>
      <c r="U5" s="278" t="s">
        <v>1</v>
      </c>
      <c r="V5" s="143" t="s">
        <v>348</v>
      </c>
      <c r="W5" s="72" t="s">
        <v>121</v>
      </c>
      <c r="X5" s="177" t="s">
        <v>317</v>
      </c>
      <c r="Y5" s="177" t="s">
        <v>317</v>
      </c>
      <c r="Z5" s="177" t="s">
        <v>317</v>
      </c>
      <c r="AA5" s="177" t="s">
        <v>317</v>
      </c>
      <c r="AB5" s="177">
        <v>15</v>
      </c>
      <c r="AC5" s="40"/>
      <c r="AD5" s="172" t="s">
        <v>317</v>
      </c>
      <c r="AE5" s="172" t="s">
        <v>317</v>
      </c>
      <c r="AF5" s="172" t="s">
        <v>317</v>
      </c>
      <c r="AG5" s="172" t="s">
        <v>317</v>
      </c>
      <c r="AH5" s="172">
        <v>2.2615224569179972E-4</v>
      </c>
      <c r="AJ5" s="278" t="s">
        <v>1</v>
      </c>
      <c r="AK5" s="143" t="s">
        <v>348</v>
      </c>
      <c r="AL5" s="72" t="s">
        <v>121</v>
      </c>
      <c r="AM5" s="155" t="s">
        <v>317</v>
      </c>
      <c r="AN5" s="155" t="s">
        <v>317</v>
      </c>
      <c r="AO5" s="155">
        <v>40</v>
      </c>
      <c r="AP5" s="155">
        <v>50</v>
      </c>
      <c r="AQ5" s="155">
        <v>105</v>
      </c>
      <c r="AR5" s="87"/>
      <c r="AS5" s="172" t="s">
        <v>317</v>
      </c>
      <c r="AT5" s="172" t="s">
        <v>317</v>
      </c>
      <c r="AU5" s="172">
        <v>3.3458803847762441E-3</v>
      </c>
      <c r="AV5" s="172">
        <v>3.1452475309806881E-3</v>
      </c>
      <c r="AW5" s="172">
        <v>1.5830657198425981E-3</v>
      </c>
      <c r="AY5" s="278" t="s">
        <v>1</v>
      </c>
      <c r="AZ5" s="143" t="s">
        <v>348</v>
      </c>
      <c r="BA5" s="72" t="s">
        <v>121</v>
      </c>
      <c r="BB5" s="165" t="s">
        <v>317</v>
      </c>
      <c r="BC5" s="165" t="s">
        <v>317</v>
      </c>
      <c r="BD5" s="165" t="s">
        <v>317</v>
      </c>
      <c r="BE5" s="165" t="s">
        <v>317</v>
      </c>
      <c r="BF5" s="165">
        <v>0.125</v>
      </c>
    </row>
    <row r="6" spans="1:58" ht="18" customHeight="1" x14ac:dyDescent="0.25">
      <c r="A6" s="278" t="s">
        <v>1</v>
      </c>
      <c r="B6" s="143" t="s">
        <v>358</v>
      </c>
      <c r="C6" s="72" t="s">
        <v>122</v>
      </c>
      <c r="D6" s="155">
        <v>10</v>
      </c>
      <c r="E6" s="155">
        <v>20</v>
      </c>
      <c r="F6" s="155">
        <v>40</v>
      </c>
      <c r="G6" s="155">
        <v>60</v>
      </c>
      <c r="H6" s="155">
        <v>130</v>
      </c>
      <c r="I6" s="62"/>
      <c r="J6" s="155">
        <v>31071</v>
      </c>
      <c r="K6" s="155">
        <v>23676</v>
      </c>
      <c r="L6" s="155">
        <v>16468</v>
      </c>
      <c r="M6" s="155">
        <v>23767</v>
      </c>
      <c r="N6" s="155">
        <v>94982</v>
      </c>
      <c r="O6" s="165">
        <v>3.2184351968073122E-4</v>
      </c>
      <c r="P6" s="165">
        <v>8.4473728670383507E-4</v>
      </c>
      <c r="Q6" s="165">
        <v>2.4289531212047608E-3</v>
      </c>
      <c r="R6" s="165">
        <v>2.5245087726679851E-3</v>
      </c>
      <c r="S6" s="165">
        <v>1.368680381545977E-3</v>
      </c>
      <c r="U6" s="278" t="s">
        <v>1</v>
      </c>
      <c r="V6" s="143" t="s">
        <v>358</v>
      </c>
      <c r="W6" s="72" t="s">
        <v>122</v>
      </c>
      <c r="X6" s="177">
        <v>10</v>
      </c>
      <c r="Y6" s="177" t="s">
        <v>317</v>
      </c>
      <c r="Z6" s="177">
        <v>10</v>
      </c>
      <c r="AA6" s="177">
        <v>10</v>
      </c>
      <c r="AB6" s="177">
        <v>35</v>
      </c>
      <c r="AC6" s="40"/>
      <c r="AD6" s="172">
        <v>3.2184351968073122E-4</v>
      </c>
      <c r="AE6" s="172" t="s">
        <v>317</v>
      </c>
      <c r="AF6" s="172">
        <v>6.0723828030119021E-4</v>
      </c>
      <c r="AG6" s="172">
        <v>4.2075146211133083E-4</v>
      </c>
      <c r="AH6" s="172">
        <v>3.6849087195468615E-4</v>
      </c>
      <c r="AJ6" s="278" t="s">
        <v>1</v>
      </c>
      <c r="AK6" s="143" t="s">
        <v>358</v>
      </c>
      <c r="AL6" s="72" t="s">
        <v>122</v>
      </c>
      <c r="AM6" s="155" t="s">
        <v>317</v>
      </c>
      <c r="AN6" s="155">
        <v>10</v>
      </c>
      <c r="AO6" s="155">
        <v>30</v>
      </c>
      <c r="AP6" s="155">
        <v>50</v>
      </c>
      <c r="AQ6" s="155">
        <v>95</v>
      </c>
      <c r="AR6" s="87"/>
      <c r="AS6" s="172" t="s">
        <v>317</v>
      </c>
      <c r="AT6" s="172">
        <v>4.2236864335191754E-4</v>
      </c>
      <c r="AU6" s="172">
        <v>1.8217148409035706E-3</v>
      </c>
      <c r="AV6" s="172">
        <v>2.1037573105566541E-3</v>
      </c>
      <c r="AW6" s="172">
        <v>1.0001895095912909E-3</v>
      </c>
      <c r="AY6" s="278" t="s">
        <v>1</v>
      </c>
      <c r="AZ6" s="143" t="s">
        <v>358</v>
      </c>
      <c r="BA6" s="72" t="s">
        <v>122</v>
      </c>
      <c r="BB6" s="165">
        <v>1</v>
      </c>
      <c r="BC6" s="165" t="s">
        <v>317</v>
      </c>
      <c r="BD6" s="165">
        <v>0.25</v>
      </c>
      <c r="BE6" s="165">
        <v>0.16666666666666666</v>
      </c>
      <c r="BF6" s="165">
        <v>0.26923076923076922</v>
      </c>
    </row>
    <row r="7" spans="1:58" ht="18" customHeight="1" x14ac:dyDescent="0.25">
      <c r="A7" s="278" t="s">
        <v>1</v>
      </c>
      <c r="B7" s="143" t="s">
        <v>370</v>
      </c>
      <c r="C7" s="72" t="s">
        <v>123</v>
      </c>
      <c r="D7" s="155" t="s">
        <v>317</v>
      </c>
      <c r="E7" s="155" t="s">
        <v>317</v>
      </c>
      <c r="F7" s="155" t="s">
        <v>317</v>
      </c>
      <c r="G7" s="155" t="s">
        <v>317</v>
      </c>
      <c r="H7" s="155">
        <v>10</v>
      </c>
      <c r="I7" s="62"/>
      <c r="J7" s="155">
        <v>2212</v>
      </c>
      <c r="K7" s="155">
        <v>1970</v>
      </c>
      <c r="L7" s="155">
        <v>1765</v>
      </c>
      <c r="M7" s="155">
        <v>2645</v>
      </c>
      <c r="N7" s="155">
        <v>8592</v>
      </c>
      <c r="O7" s="165" t="s">
        <v>317</v>
      </c>
      <c r="P7" s="165" t="s">
        <v>317</v>
      </c>
      <c r="Q7" s="165" t="s">
        <v>317</v>
      </c>
      <c r="R7" s="165" t="s">
        <v>317</v>
      </c>
      <c r="S7" s="165">
        <v>1.1638733705772813E-3</v>
      </c>
      <c r="U7" s="278" t="s">
        <v>1</v>
      </c>
      <c r="V7" s="143" t="s">
        <v>370</v>
      </c>
      <c r="W7" s="72" t="s">
        <v>123</v>
      </c>
      <c r="X7" s="177" t="s">
        <v>317</v>
      </c>
      <c r="Y7" s="177" t="s">
        <v>317</v>
      </c>
      <c r="Z7" s="177" t="s">
        <v>317</v>
      </c>
      <c r="AA7" s="177" t="s">
        <v>317</v>
      </c>
      <c r="AB7" s="177" t="s">
        <v>317</v>
      </c>
      <c r="AC7" s="40"/>
      <c r="AD7" s="172" t="s">
        <v>317</v>
      </c>
      <c r="AE7" s="172" t="s">
        <v>317</v>
      </c>
      <c r="AF7" s="172" t="s">
        <v>317</v>
      </c>
      <c r="AG7" s="172" t="s">
        <v>317</v>
      </c>
      <c r="AH7" s="172" t="s">
        <v>317</v>
      </c>
      <c r="AJ7" s="278" t="s">
        <v>1</v>
      </c>
      <c r="AK7" s="143" t="s">
        <v>370</v>
      </c>
      <c r="AL7" s="72" t="s">
        <v>123</v>
      </c>
      <c r="AM7" s="155" t="s">
        <v>317</v>
      </c>
      <c r="AN7" s="155" t="s">
        <v>317</v>
      </c>
      <c r="AO7" s="155" t="s">
        <v>317</v>
      </c>
      <c r="AP7" s="155" t="s">
        <v>317</v>
      </c>
      <c r="AQ7" s="155" t="s">
        <v>317</v>
      </c>
      <c r="AR7" s="87"/>
      <c r="AS7" s="172" t="s">
        <v>317</v>
      </c>
      <c r="AT7" s="172" t="s">
        <v>317</v>
      </c>
      <c r="AU7" s="172" t="s">
        <v>317</v>
      </c>
      <c r="AV7" s="172" t="s">
        <v>317</v>
      </c>
      <c r="AW7" s="172" t="s">
        <v>317</v>
      </c>
      <c r="AY7" s="278" t="s">
        <v>1</v>
      </c>
      <c r="AZ7" s="143" t="s">
        <v>370</v>
      </c>
      <c r="BA7" s="72" t="s">
        <v>123</v>
      </c>
      <c r="BB7" s="165" t="s">
        <v>317</v>
      </c>
      <c r="BC7" s="165" t="s">
        <v>317</v>
      </c>
      <c r="BD7" s="165" t="s">
        <v>317</v>
      </c>
      <c r="BE7" s="165" t="s">
        <v>317</v>
      </c>
      <c r="BF7" s="165" t="s">
        <v>317</v>
      </c>
    </row>
    <row r="8" spans="1:58" ht="18" customHeight="1" x14ac:dyDescent="0.25">
      <c r="A8" s="278" t="s">
        <v>1</v>
      </c>
      <c r="B8" s="143" t="s">
        <v>367</v>
      </c>
      <c r="C8" s="72" t="s">
        <v>124</v>
      </c>
      <c r="D8" s="155" t="s">
        <v>317</v>
      </c>
      <c r="E8" s="155">
        <v>10</v>
      </c>
      <c r="F8" s="155">
        <v>30</v>
      </c>
      <c r="G8" s="155">
        <v>25</v>
      </c>
      <c r="H8" s="155">
        <v>70</v>
      </c>
      <c r="I8" s="62"/>
      <c r="J8" s="155">
        <v>25391</v>
      </c>
      <c r="K8" s="155">
        <v>19109</v>
      </c>
      <c r="L8" s="155">
        <v>12929</v>
      </c>
      <c r="M8" s="155">
        <v>25285</v>
      </c>
      <c r="N8" s="155">
        <v>82714</v>
      </c>
      <c r="O8" s="165" t="s">
        <v>317</v>
      </c>
      <c r="P8" s="165">
        <v>5.2331362185357685E-4</v>
      </c>
      <c r="Q8" s="165">
        <v>2.3203650707711346E-3</v>
      </c>
      <c r="R8" s="165">
        <v>9.8872849515523032E-4</v>
      </c>
      <c r="S8" s="165">
        <v>8.462896244892038E-4</v>
      </c>
      <c r="U8" s="278" t="s">
        <v>1</v>
      </c>
      <c r="V8" s="143" t="s">
        <v>367</v>
      </c>
      <c r="W8" s="72" t="s">
        <v>124</v>
      </c>
      <c r="X8" s="177" t="s">
        <v>317</v>
      </c>
      <c r="Y8" s="177" t="s">
        <v>317</v>
      </c>
      <c r="Z8" s="177" t="s">
        <v>317</v>
      </c>
      <c r="AA8" s="177">
        <v>10</v>
      </c>
      <c r="AB8" s="177">
        <v>20</v>
      </c>
      <c r="AC8" s="40"/>
      <c r="AD8" s="172" t="s">
        <v>317</v>
      </c>
      <c r="AE8" s="172" t="s">
        <v>317</v>
      </c>
      <c r="AF8" s="172" t="s">
        <v>317</v>
      </c>
      <c r="AG8" s="172">
        <v>3.9549139806209217E-4</v>
      </c>
      <c r="AH8" s="172">
        <v>2.4179703556834393E-4</v>
      </c>
      <c r="AJ8" s="278" t="s">
        <v>1</v>
      </c>
      <c r="AK8" s="143" t="s">
        <v>367</v>
      </c>
      <c r="AL8" s="72" t="s">
        <v>124</v>
      </c>
      <c r="AM8" s="155" t="s">
        <v>317</v>
      </c>
      <c r="AN8" s="155" t="s">
        <v>317</v>
      </c>
      <c r="AO8" s="155">
        <v>25</v>
      </c>
      <c r="AP8" s="155">
        <v>15</v>
      </c>
      <c r="AQ8" s="155">
        <v>50</v>
      </c>
      <c r="AR8" s="87"/>
      <c r="AS8" s="172" t="s">
        <v>317</v>
      </c>
      <c r="AT8" s="172" t="s">
        <v>317</v>
      </c>
      <c r="AU8" s="172">
        <v>1.9336375589759456E-3</v>
      </c>
      <c r="AV8" s="172">
        <v>5.9323709709313826E-4</v>
      </c>
      <c r="AW8" s="172">
        <v>6.0449258892085987E-4</v>
      </c>
      <c r="AY8" s="278" t="s">
        <v>1</v>
      </c>
      <c r="AZ8" s="143" t="s">
        <v>367</v>
      </c>
      <c r="BA8" s="72" t="s">
        <v>124</v>
      </c>
      <c r="BB8" s="165" t="s">
        <v>317</v>
      </c>
      <c r="BC8" s="165" t="s">
        <v>317</v>
      </c>
      <c r="BD8" s="165" t="s">
        <v>317</v>
      </c>
      <c r="BE8" s="165">
        <v>0.4</v>
      </c>
      <c r="BF8" s="165">
        <v>0.2857142857142857</v>
      </c>
    </row>
    <row r="9" spans="1:58" ht="18" customHeight="1" x14ac:dyDescent="0.25">
      <c r="A9" s="278" t="s">
        <v>1</v>
      </c>
      <c r="B9" s="143" t="s">
        <v>337</v>
      </c>
      <c r="C9" s="72" t="s">
        <v>125</v>
      </c>
      <c r="D9" s="155" t="s">
        <v>317</v>
      </c>
      <c r="E9" s="155" t="s">
        <v>317</v>
      </c>
      <c r="F9" s="155">
        <v>10</v>
      </c>
      <c r="G9" s="155">
        <v>15</v>
      </c>
      <c r="H9" s="155">
        <v>35</v>
      </c>
      <c r="I9" s="62"/>
      <c r="J9" s="155">
        <v>7748</v>
      </c>
      <c r="K9" s="155">
        <v>6712</v>
      </c>
      <c r="L9" s="155">
        <v>5198</v>
      </c>
      <c r="M9" s="155">
        <v>6732</v>
      </c>
      <c r="N9" s="155">
        <v>26390</v>
      </c>
      <c r="O9" s="165" t="s">
        <v>317</v>
      </c>
      <c r="P9" s="165" t="s">
        <v>317</v>
      </c>
      <c r="Q9" s="165">
        <v>1.9238168526356291E-3</v>
      </c>
      <c r="R9" s="165">
        <v>2.2281639928698753E-3</v>
      </c>
      <c r="S9" s="165">
        <v>1.3262599469496021E-3</v>
      </c>
      <c r="U9" s="278" t="s">
        <v>1</v>
      </c>
      <c r="V9" s="143" t="s">
        <v>337</v>
      </c>
      <c r="W9" s="72" t="s">
        <v>125</v>
      </c>
      <c r="X9" s="177" t="s">
        <v>317</v>
      </c>
      <c r="Y9" s="177" t="s">
        <v>317</v>
      </c>
      <c r="Z9" s="177" t="s">
        <v>317</v>
      </c>
      <c r="AA9" s="177" t="s">
        <v>317</v>
      </c>
      <c r="AB9" s="177" t="s">
        <v>317</v>
      </c>
      <c r="AC9" s="40"/>
      <c r="AD9" s="172" t="s">
        <v>317</v>
      </c>
      <c r="AE9" s="172" t="s">
        <v>317</v>
      </c>
      <c r="AF9" s="172" t="s">
        <v>317</v>
      </c>
      <c r="AG9" s="172" t="s">
        <v>317</v>
      </c>
      <c r="AH9" s="172" t="s">
        <v>317</v>
      </c>
      <c r="AJ9" s="278" t="s">
        <v>1</v>
      </c>
      <c r="AK9" s="143" t="s">
        <v>337</v>
      </c>
      <c r="AL9" s="72" t="s">
        <v>125</v>
      </c>
      <c r="AM9" s="155" t="s">
        <v>317</v>
      </c>
      <c r="AN9" s="155" t="s">
        <v>317</v>
      </c>
      <c r="AO9" s="155" t="s">
        <v>317</v>
      </c>
      <c r="AP9" s="155">
        <v>10</v>
      </c>
      <c r="AQ9" s="155">
        <v>30</v>
      </c>
      <c r="AR9" s="87"/>
      <c r="AS9" s="172" t="s">
        <v>317</v>
      </c>
      <c r="AT9" s="172" t="s">
        <v>317</v>
      </c>
      <c r="AU9" s="172" t="s">
        <v>317</v>
      </c>
      <c r="AV9" s="172">
        <v>1.4854426619132501E-3</v>
      </c>
      <c r="AW9" s="172">
        <v>1.1367942402425162E-3</v>
      </c>
      <c r="AY9" s="278" t="s">
        <v>1</v>
      </c>
      <c r="AZ9" s="143" t="s">
        <v>337</v>
      </c>
      <c r="BA9" s="72" t="s">
        <v>125</v>
      </c>
      <c r="BB9" s="165" t="s">
        <v>317</v>
      </c>
      <c r="BC9" s="165" t="s">
        <v>317</v>
      </c>
      <c r="BD9" s="165" t="s">
        <v>317</v>
      </c>
      <c r="BE9" s="165" t="s">
        <v>317</v>
      </c>
      <c r="BF9" s="165" t="s">
        <v>317</v>
      </c>
    </row>
    <row r="10" spans="1:58" ht="18" customHeight="1" x14ac:dyDescent="0.25">
      <c r="A10" s="278" t="s">
        <v>1</v>
      </c>
      <c r="B10" s="143" t="s">
        <v>341</v>
      </c>
      <c r="C10" s="72" t="s">
        <v>126</v>
      </c>
      <c r="D10" s="155">
        <v>10</v>
      </c>
      <c r="E10" s="155">
        <v>20</v>
      </c>
      <c r="F10" s="155">
        <v>15</v>
      </c>
      <c r="G10" s="155">
        <v>10</v>
      </c>
      <c r="H10" s="155">
        <v>55</v>
      </c>
      <c r="I10" s="62"/>
      <c r="J10" s="155">
        <v>5319</v>
      </c>
      <c r="K10" s="155">
        <v>4429</v>
      </c>
      <c r="L10" s="155">
        <v>3241</v>
      </c>
      <c r="M10" s="155">
        <v>4339</v>
      </c>
      <c r="N10" s="155">
        <v>17328</v>
      </c>
      <c r="O10" s="165">
        <v>1.8800526414739613E-3</v>
      </c>
      <c r="P10" s="165">
        <v>4.5156920298035676E-3</v>
      </c>
      <c r="Q10" s="165">
        <v>4.6282011724776305E-3</v>
      </c>
      <c r="R10" s="165">
        <v>2.3046784973496199E-3</v>
      </c>
      <c r="S10" s="165">
        <v>3.1740535549399816E-3</v>
      </c>
      <c r="U10" s="278" t="s">
        <v>1</v>
      </c>
      <c r="V10" s="143" t="s">
        <v>341</v>
      </c>
      <c r="W10" s="72" t="s">
        <v>126</v>
      </c>
      <c r="X10" s="177">
        <v>10</v>
      </c>
      <c r="Y10" s="177">
        <v>15</v>
      </c>
      <c r="Z10" s="177" t="s">
        <v>317</v>
      </c>
      <c r="AA10" s="177" t="s">
        <v>317</v>
      </c>
      <c r="AB10" s="177">
        <v>25</v>
      </c>
      <c r="AC10" s="40"/>
      <c r="AD10" s="172">
        <v>1.8800526414739613E-3</v>
      </c>
      <c r="AE10" s="172">
        <v>3.3867690223526757E-3</v>
      </c>
      <c r="AF10" s="172" t="s">
        <v>317</v>
      </c>
      <c r="AG10" s="172" t="s">
        <v>317</v>
      </c>
      <c r="AH10" s="172">
        <v>1.4427516158818099E-3</v>
      </c>
      <c r="AJ10" s="278" t="s">
        <v>1</v>
      </c>
      <c r="AK10" s="143" t="s">
        <v>341</v>
      </c>
      <c r="AL10" s="72" t="s">
        <v>126</v>
      </c>
      <c r="AM10" s="155" t="s">
        <v>317</v>
      </c>
      <c r="AN10" s="155" t="s">
        <v>317</v>
      </c>
      <c r="AO10" s="155">
        <v>10</v>
      </c>
      <c r="AP10" s="155">
        <v>10</v>
      </c>
      <c r="AQ10" s="155">
        <v>30</v>
      </c>
      <c r="AR10" s="87"/>
      <c r="AS10" s="172" t="s">
        <v>317</v>
      </c>
      <c r="AT10" s="172" t="s">
        <v>317</v>
      </c>
      <c r="AU10" s="172">
        <v>3.0854674483184203E-3</v>
      </c>
      <c r="AV10" s="172">
        <v>2.3046784973496199E-3</v>
      </c>
      <c r="AW10" s="172">
        <v>1.7313019390581717E-3</v>
      </c>
      <c r="AY10" s="278" t="s">
        <v>1</v>
      </c>
      <c r="AZ10" s="143" t="s">
        <v>341</v>
      </c>
      <c r="BA10" s="72" t="s">
        <v>126</v>
      </c>
      <c r="BB10" s="165">
        <v>1</v>
      </c>
      <c r="BC10" s="165">
        <v>0.75</v>
      </c>
      <c r="BD10" s="165" t="s">
        <v>317</v>
      </c>
      <c r="BE10" s="165" t="s">
        <v>317</v>
      </c>
      <c r="BF10" s="165">
        <v>0.45454545454545453</v>
      </c>
    </row>
    <row r="11" spans="1:58" ht="18" customHeight="1" x14ac:dyDescent="0.25">
      <c r="A11" s="278" t="s">
        <v>1</v>
      </c>
      <c r="B11" s="143" t="s">
        <v>345</v>
      </c>
      <c r="C11" s="72" t="s">
        <v>127</v>
      </c>
      <c r="D11" s="155" t="s">
        <v>317</v>
      </c>
      <c r="E11" s="155">
        <v>20</v>
      </c>
      <c r="F11" s="155">
        <v>15</v>
      </c>
      <c r="G11" s="155">
        <v>10</v>
      </c>
      <c r="H11" s="155">
        <v>50</v>
      </c>
      <c r="I11" s="62"/>
      <c r="J11" s="155">
        <v>6845</v>
      </c>
      <c r="K11" s="155">
        <v>5689</v>
      </c>
      <c r="L11" s="155">
        <v>4031</v>
      </c>
      <c r="M11" s="155">
        <v>5708</v>
      </c>
      <c r="N11" s="155">
        <v>22273</v>
      </c>
      <c r="O11" s="165" t="s">
        <v>317</v>
      </c>
      <c r="P11" s="165">
        <v>3.515556336790297E-3</v>
      </c>
      <c r="Q11" s="165">
        <v>3.7211610022326964E-3</v>
      </c>
      <c r="R11" s="165">
        <v>1.751927119831815E-3</v>
      </c>
      <c r="S11" s="165">
        <v>2.244870470973825E-3</v>
      </c>
      <c r="U11" s="278" t="s">
        <v>1</v>
      </c>
      <c r="V11" s="143" t="s">
        <v>345</v>
      </c>
      <c r="W11" s="72" t="s">
        <v>127</v>
      </c>
      <c r="X11" s="177" t="s">
        <v>317</v>
      </c>
      <c r="Y11" s="177">
        <v>10</v>
      </c>
      <c r="Z11" s="177" t="s">
        <v>317</v>
      </c>
      <c r="AA11" s="177" t="s">
        <v>317</v>
      </c>
      <c r="AB11" s="177">
        <v>20</v>
      </c>
      <c r="AC11" s="40"/>
      <c r="AD11" s="172" t="s">
        <v>317</v>
      </c>
      <c r="AE11" s="172">
        <v>1.7577781683951485E-3</v>
      </c>
      <c r="AF11" s="172" t="s">
        <v>317</v>
      </c>
      <c r="AG11" s="172" t="s">
        <v>317</v>
      </c>
      <c r="AH11" s="172">
        <v>8.9794818838952997E-4</v>
      </c>
      <c r="AJ11" s="278" t="s">
        <v>1</v>
      </c>
      <c r="AK11" s="143" t="s">
        <v>345</v>
      </c>
      <c r="AL11" s="72" t="s">
        <v>127</v>
      </c>
      <c r="AM11" s="155" t="s">
        <v>317</v>
      </c>
      <c r="AN11" s="155">
        <v>10</v>
      </c>
      <c r="AO11" s="155">
        <v>10</v>
      </c>
      <c r="AP11" s="155">
        <v>10</v>
      </c>
      <c r="AQ11" s="155">
        <v>35</v>
      </c>
      <c r="AR11" s="87"/>
      <c r="AS11" s="172" t="s">
        <v>317</v>
      </c>
      <c r="AT11" s="172">
        <v>1.7577781683951485E-3</v>
      </c>
      <c r="AU11" s="172">
        <v>2.4807740014884646E-3</v>
      </c>
      <c r="AV11" s="172">
        <v>1.751927119831815E-3</v>
      </c>
      <c r="AW11" s="172">
        <v>1.5714093296816773E-3</v>
      </c>
      <c r="AY11" s="278" t="s">
        <v>1</v>
      </c>
      <c r="AZ11" s="143" t="s">
        <v>345</v>
      </c>
      <c r="BA11" s="72" t="s">
        <v>127</v>
      </c>
      <c r="BB11" s="165" t="s">
        <v>317</v>
      </c>
      <c r="BC11" s="165">
        <v>0.5</v>
      </c>
      <c r="BD11" s="165" t="s">
        <v>317</v>
      </c>
      <c r="BE11" s="165" t="s">
        <v>317</v>
      </c>
      <c r="BF11" s="165">
        <v>0.4</v>
      </c>
    </row>
    <row r="12" spans="1:58" ht="18" customHeight="1" x14ac:dyDescent="0.25">
      <c r="A12" s="278" t="s">
        <v>1</v>
      </c>
      <c r="B12" s="143" t="s">
        <v>349</v>
      </c>
      <c r="C12" s="72" t="s">
        <v>128</v>
      </c>
      <c r="D12" s="155" t="s">
        <v>317</v>
      </c>
      <c r="E12" s="155">
        <v>10</v>
      </c>
      <c r="F12" s="155">
        <v>10</v>
      </c>
      <c r="G12" s="155">
        <v>10</v>
      </c>
      <c r="H12" s="155">
        <v>35</v>
      </c>
      <c r="I12" s="62"/>
      <c r="J12" s="155">
        <v>3565</v>
      </c>
      <c r="K12" s="155">
        <v>3568</v>
      </c>
      <c r="L12" s="155">
        <v>3073</v>
      </c>
      <c r="M12" s="155">
        <v>3909</v>
      </c>
      <c r="N12" s="155">
        <v>14115</v>
      </c>
      <c r="O12" s="165" t="s">
        <v>317</v>
      </c>
      <c r="P12" s="165">
        <v>2.8026905829596411E-3</v>
      </c>
      <c r="Q12" s="165">
        <v>3.2541490400260333E-3</v>
      </c>
      <c r="R12" s="165">
        <v>2.5581990278843694E-3</v>
      </c>
      <c r="S12" s="165">
        <v>2.4796315975912152E-3</v>
      </c>
      <c r="U12" s="278" t="s">
        <v>1</v>
      </c>
      <c r="V12" s="143" t="s">
        <v>349</v>
      </c>
      <c r="W12" s="72" t="s">
        <v>128</v>
      </c>
      <c r="X12" s="177" t="s">
        <v>317</v>
      </c>
      <c r="Y12" s="177" t="s">
        <v>317</v>
      </c>
      <c r="Z12" s="177" t="s">
        <v>317</v>
      </c>
      <c r="AA12" s="177" t="s">
        <v>317</v>
      </c>
      <c r="AB12" s="177">
        <v>10</v>
      </c>
      <c r="AC12" s="40"/>
      <c r="AD12" s="172" t="s">
        <v>317</v>
      </c>
      <c r="AE12" s="172" t="s">
        <v>317</v>
      </c>
      <c r="AF12" s="172" t="s">
        <v>317</v>
      </c>
      <c r="AG12" s="172" t="s">
        <v>317</v>
      </c>
      <c r="AH12" s="172">
        <v>7.0846617074034714E-4</v>
      </c>
      <c r="AJ12" s="278" t="s">
        <v>1</v>
      </c>
      <c r="AK12" s="143" t="s">
        <v>349</v>
      </c>
      <c r="AL12" s="72" t="s">
        <v>128</v>
      </c>
      <c r="AM12" s="155" t="s">
        <v>317</v>
      </c>
      <c r="AN12" s="155" t="s">
        <v>317</v>
      </c>
      <c r="AO12" s="155">
        <v>10</v>
      </c>
      <c r="AP12" s="155">
        <v>10</v>
      </c>
      <c r="AQ12" s="155">
        <v>20</v>
      </c>
      <c r="AR12" s="87"/>
      <c r="AS12" s="172" t="s">
        <v>317</v>
      </c>
      <c r="AT12" s="172" t="s">
        <v>317</v>
      </c>
      <c r="AU12" s="172">
        <v>3.2541490400260333E-3</v>
      </c>
      <c r="AV12" s="172">
        <v>2.5581990278843694E-3</v>
      </c>
      <c r="AW12" s="172">
        <v>1.4169323414806943E-3</v>
      </c>
      <c r="AY12" s="278" t="s">
        <v>1</v>
      </c>
      <c r="AZ12" s="143" t="s">
        <v>349</v>
      </c>
      <c r="BA12" s="72" t="s">
        <v>128</v>
      </c>
      <c r="BB12" s="165" t="s">
        <v>317</v>
      </c>
      <c r="BC12" s="165" t="s">
        <v>317</v>
      </c>
      <c r="BD12" s="165" t="s">
        <v>317</v>
      </c>
      <c r="BE12" s="165" t="s">
        <v>317</v>
      </c>
      <c r="BF12" s="165">
        <v>0.2857142857142857</v>
      </c>
    </row>
    <row r="13" spans="1:58" ht="18" customHeight="1" x14ac:dyDescent="0.25">
      <c r="A13" s="278" t="s">
        <v>1</v>
      </c>
      <c r="B13" s="143" t="s">
        <v>352</v>
      </c>
      <c r="C13" s="72" t="s">
        <v>129</v>
      </c>
      <c r="D13" s="155" t="s">
        <v>317</v>
      </c>
      <c r="E13" s="155" t="s">
        <v>317</v>
      </c>
      <c r="F13" s="155">
        <v>15</v>
      </c>
      <c r="G13" s="155">
        <v>10</v>
      </c>
      <c r="H13" s="155">
        <v>35</v>
      </c>
      <c r="I13" s="62"/>
      <c r="J13" s="155">
        <v>7976</v>
      </c>
      <c r="K13" s="155">
        <v>6576</v>
      </c>
      <c r="L13" s="155">
        <v>4875</v>
      </c>
      <c r="M13" s="155">
        <v>6093</v>
      </c>
      <c r="N13" s="155">
        <v>25520</v>
      </c>
      <c r="O13" s="165" t="s">
        <v>317</v>
      </c>
      <c r="P13" s="165" t="s">
        <v>317</v>
      </c>
      <c r="Q13" s="165">
        <v>3.0769230769230769E-3</v>
      </c>
      <c r="R13" s="165">
        <v>1.6412276382734286E-3</v>
      </c>
      <c r="S13" s="165">
        <v>1.3714733542319749E-3</v>
      </c>
      <c r="U13" s="278" t="s">
        <v>1</v>
      </c>
      <c r="V13" s="143" t="s">
        <v>352</v>
      </c>
      <c r="W13" s="72" t="s">
        <v>129</v>
      </c>
      <c r="X13" s="177" t="s">
        <v>317</v>
      </c>
      <c r="Y13" s="177" t="s">
        <v>317</v>
      </c>
      <c r="Z13" s="177" t="s">
        <v>317</v>
      </c>
      <c r="AA13" s="177" t="s">
        <v>317</v>
      </c>
      <c r="AB13" s="177" t="s">
        <v>317</v>
      </c>
      <c r="AC13" s="40"/>
      <c r="AD13" s="172" t="s">
        <v>317</v>
      </c>
      <c r="AE13" s="172" t="s">
        <v>317</v>
      </c>
      <c r="AF13" s="172" t="s">
        <v>317</v>
      </c>
      <c r="AG13" s="172" t="s">
        <v>317</v>
      </c>
      <c r="AH13" s="172" t="s">
        <v>317</v>
      </c>
      <c r="AJ13" s="278" t="s">
        <v>1</v>
      </c>
      <c r="AK13" s="143" t="s">
        <v>352</v>
      </c>
      <c r="AL13" s="72" t="s">
        <v>129</v>
      </c>
      <c r="AM13" s="155" t="s">
        <v>317</v>
      </c>
      <c r="AN13" s="155" t="s">
        <v>317</v>
      </c>
      <c r="AO13" s="155">
        <v>15</v>
      </c>
      <c r="AP13" s="155">
        <v>10</v>
      </c>
      <c r="AQ13" s="155">
        <v>30</v>
      </c>
      <c r="AR13" s="87"/>
      <c r="AS13" s="172" t="s">
        <v>317</v>
      </c>
      <c r="AT13" s="172" t="s">
        <v>317</v>
      </c>
      <c r="AU13" s="172">
        <v>3.0769230769230769E-3</v>
      </c>
      <c r="AV13" s="172">
        <v>1.6412276382734286E-3</v>
      </c>
      <c r="AW13" s="172">
        <v>1.1755485893416929E-3</v>
      </c>
      <c r="AY13" s="278" t="s">
        <v>1</v>
      </c>
      <c r="AZ13" s="143" t="s">
        <v>352</v>
      </c>
      <c r="BA13" s="72" t="s">
        <v>129</v>
      </c>
      <c r="BB13" s="165" t="s">
        <v>317</v>
      </c>
      <c r="BC13" s="165" t="s">
        <v>317</v>
      </c>
      <c r="BD13" s="165" t="s">
        <v>317</v>
      </c>
      <c r="BE13" s="165" t="s">
        <v>317</v>
      </c>
      <c r="BF13" s="165" t="s">
        <v>317</v>
      </c>
    </row>
    <row r="14" spans="1:58" ht="18" customHeight="1" x14ac:dyDescent="0.25">
      <c r="A14" s="278" t="s">
        <v>1</v>
      </c>
      <c r="B14" s="143" t="s">
        <v>355</v>
      </c>
      <c r="C14" s="72" t="s">
        <v>130</v>
      </c>
      <c r="D14" s="155">
        <v>20</v>
      </c>
      <c r="E14" s="155">
        <v>35</v>
      </c>
      <c r="F14" s="155">
        <v>30</v>
      </c>
      <c r="G14" s="155">
        <v>30</v>
      </c>
      <c r="H14" s="155">
        <v>115</v>
      </c>
      <c r="I14" s="62"/>
      <c r="J14" s="155">
        <v>5624</v>
      </c>
      <c r="K14" s="155">
        <v>5097</v>
      </c>
      <c r="L14" s="155">
        <v>3884</v>
      </c>
      <c r="M14" s="155">
        <v>5244</v>
      </c>
      <c r="N14" s="155">
        <v>19849</v>
      </c>
      <c r="O14" s="165">
        <v>3.5561877667140826E-3</v>
      </c>
      <c r="P14" s="165">
        <v>6.8667843829703749E-3</v>
      </c>
      <c r="Q14" s="165">
        <v>7.7239958805355308E-3</v>
      </c>
      <c r="R14" s="165">
        <v>5.7208237986270021E-3</v>
      </c>
      <c r="S14" s="165">
        <v>5.7937427578215531E-3</v>
      </c>
      <c r="U14" s="278" t="s">
        <v>1</v>
      </c>
      <c r="V14" s="143" t="s">
        <v>355</v>
      </c>
      <c r="W14" s="72" t="s">
        <v>130</v>
      </c>
      <c r="X14" s="177">
        <v>15</v>
      </c>
      <c r="Y14" s="177">
        <v>30</v>
      </c>
      <c r="Z14" s="177" t="s">
        <v>317</v>
      </c>
      <c r="AA14" s="177" t="s">
        <v>317</v>
      </c>
      <c r="AB14" s="177">
        <v>55</v>
      </c>
      <c r="AC14" s="40"/>
      <c r="AD14" s="172">
        <v>2.6671408250355617E-3</v>
      </c>
      <c r="AE14" s="172">
        <v>5.885815185403178E-3</v>
      </c>
      <c r="AF14" s="172" t="s">
        <v>317</v>
      </c>
      <c r="AG14" s="172" t="s">
        <v>317</v>
      </c>
      <c r="AH14" s="172">
        <v>2.7709204493929166E-3</v>
      </c>
      <c r="AJ14" s="278" t="s">
        <v>1</v>
      </c>
      <c r="AK14" s="143" t="s">
        <v>355</v>
      </c>
      <c r="AL14" s="72" t="s">
        <v>130</v>
      </c>
      <c r="AM14" s="155" t="s">
        <v>317</v>
      </c>
      <c r="AN14" s="155" t="s">
        <v>317</v>
      </c>
      <c r="AO14" s="155">
        <v>25</v>
      </c>
      <c r="AP14" s="155">
        <v>30</v>
      </c>
      <c r="AQ14" s="155">
        <v>65</v>
      </c>
      <c r="AR14" s="87"/>
      <c r="AS14" s="172" t="s">
        <v>317</v>
      </c>
      <c r="AT14" s="172" t="s">
        <v>317</v>
      </c>
      <c r="AU14" s="172">
        <v>6.436663233779609E-3</v>
      </c>
      <c r="AV14" s="172">
        <v>5.7208237986270021E-3</v>
      </c>
      <c r="AW14" s="172">
        <v>3.2747241674643559E-3</v>
      </c>
      <c r="AY14" s="278" t="s">
        <v>1</v>
      </c>
      <c r="AZ14" s="143" t="s">
        <v>355</v>
      </c>
      <c r="BA14" s="72" t="s">
        <v>130</v>
      </c>
      <c r="BB14" s="165">
        <v>0.75</v>
      </c>
      <c r="BC14" s="165">
        <v>0.8571428571428571</v>
      </c>
      <c r="BD14" s="165" t="s">
        <v>317</v>
      </c>
      <c r="BE14" s="165" t="s">
        <v>317</v>
      </c>
      <c r="BF14" s="165">
        <v>0.47826086956521741</v>
      </c>
    </row>
    <row r="15" spans="1:58" ht="18" customHeight="1" x14ac:dyDescent="0.25">
      <c r="A15" s="278" t="s">
        <v>1</v>
      </c>
      <c r="B15" s="143" t="s">
        <v>363</v>
      </c>
      <c r="C15" s="72" t="s">
        <v>131</v>
      </c>
      <c r="D15" s="155">
        <v>15</v>
      </c>
      <c r="E15" s="155">
        <v>30</v>
      </c>
      <c r="F15" s="155">
        <v>20</v>
      </c>
      <c r="G15" s="155">
        <v>10</v>
      </c>
      <c r="H15" s="155">
        <v>75</v>
      </c>
      <c r="J15" s="155">
        <v>5884</v>
      </c>
      <c r="K15" s="155">
        <v>5232</v>
      </c>
      <c r="L15" s="155">
        <v>4092</v>
      </c>
      <c r="M15" s="155">
        <v>5211</v>
      </c>
      <c r="N15" s="155">
        <v>20419</v>
      </c>
      <c r="O15" s="165">
        <v>2.5492861998640381E-3</v>
      </c>
      <c r="P15" s="165">
        <v>5.7339449541284407E-3</v>
      </c>
      <c r="Q15" s="165">
        <v>4.8875855327468231E-3</v>
      </c>
      <c r="R15" s="165">
        <v>1.9190174630589138E-3</v>
      </c>
      <c r="S15" s="165">
        <v>3.6730496106567412E-3</v>
      </c>
      <c r="U15" s="278" t="s">
        <v>1</v>
      </c>
      <c r="V15" s="143" t="s">
        <v>363</v>
      </c>
      <c r="W15" s="72" t="s">
        <v>131</v>
      </c>
      <c r="X15" s="177">
        <v>15</v>
      </c>
      <c r="Y15" s="177">
        <v>20</v>
      </c>
      <c r="Z15" s="177" t="s">
        <v>317</v>
      </c>
      <c r="AA15" s="177" t="s">
        <v>317</v>
      </c>
      <c r="AB15" s="177">
        <v>40</v>
      </c>
      <c r="AC15" s="40"/>
      <c r="AD15" s="172">
        <v>2.5492861998640381E-3</v>
      </c>
      <c r="AE15" s="172">
        <v>3.8226299694189602E-3</v>
      </c>
      <c r="AF15" s="172" t="s">
        <v>317</v>
      </c>
      <c r="AG15" s="172" t="s">
        <v>317</v>
      </c>
      <c r="AH15" s="172">
        <v>1.9589597923502619E-3</v>
      </c>
      <c r="AJ15" s="278" t="s">
        <v>1</v>
      </c>
      <c r="AK15" s="143" t="s">
        <v>363</v>
      </c>
      <c r="AL15" s="72" t="s">
        <v>131</v>
      </c>
      <c r="AM15" s="155" t="s">
        <v>317</v>
      </c>
      <c r="AN15" s="155">
        <v>10</v>
      </c>
      <c r="AO15" s="155">
        <v>10</v>
      </c>
      <c r="AP15" s="155">
        <v>10</v>
      </c>
      <c r="AQ15" s="155">
        <v>30</v>
      </c>
      <c r="AR15" s="87"/>
      <c r="AS15" s="172" t="s">
        <v>317</v>
      </c>
      <c r="AT15" s="172">
        <v>1.9113149847094801E-3</v>
      </c>
      <c r="AU15" s="172">
        <v>2.4437927663734115E-3</v>
      </c>
      <c r="AV15" s="172">
        <v>1.9190174630589138E-3</v>
      </c>
      <c r="AW15" s="172">
        <v>1.4692198442626966E-3</v>
      </c>
      <c r="AY15" s="278" t="s">
        <v>1</v>
      </c>
      <c r="AZ15" s="143" t="s">
        <v>363</v>
      </c>
      <c r="BA15" s="72" t="s">
        <v>131</v>
      </c>
      <c r="BB15" s="165">
        <v>1</v>
      </c>
      <c r="BC15" s="165">
        <v>0.66666666666666663</v>
      </c>
      <c r="BD15" s="165" t="s">
        <v>317</v>
      </c>
      <c r="BE15" s="165" t="s">
        <v>317</v>
      </c>
      <c r="BF15" s="165">
        <v>0.53333333333333333</v>
      </c>
    </row>
    <row r="16" spans="1:58" ht="18" customHeight="1" x14ac:dyDescent="0.25">
      <c r="A16" s="278" t="s">
        <v>1</v>
      </c>
      <c r="B16" s="143" t="s">
        <v>371</v>
      </c>
      <c r="C16" s="72" t="s">
        <v>132</v>
      </c>
      <c r="D16" s="155" t="s">
        <v>317</v>
      </c>
      <c r="E16" s="155" t="s">
        <v>317</v>
      </c>
      <c r="F16" s="155">
        <v>20</v>
      </c>
      <c r="G16" s="155">
        <v>15</v>
      </c>
      <c r="H16" s="155">
        <v>40</v>
      </c>
      <c r="I16" s="62"/>
      <c r="J16" s="155">
        <v>7055</v>
      </c>
      <c r="K16" s="155">
        <v>6196</v>
      </c>
      <c r="L16" s="155">
        <v>4611</v>
      </c>
      <c r="M16" s="155">
        <v>5955</v>
      </c>
      <c r="N16" s="155">
        <v>23817</v>
      </c>
      <c r="O16" s="165" t="s">
        <v>317</v>
      </c>
      <c r="P16" s="165" t="s">
        <v>317</v>
      </c>
      <c r="Q16" s="165">
        <v>4.3374539145521578E-3</v>
      </c>
      <c r="R16" s="165">
        <v>2.5188916876574307E-3</v>
      </c>
      <c r="S16" s="165">
        <v>1.6794726455892849E-3</v>
      </c>
      <c r="U16" s="278" t="s">
        <v>1</v>
      </c>
      <c r="V16" s="143" t="s">
        <v>371</v>
      </c>
      <c r="W16" s="72" t="s">
        <v>132</v>
      </c>
      <c r="X16" s="177" t="s">
        <v>317</v>
      </c>
      <c r="Y16" s="177" t="s">
        <v>317</v>
      </c>
      <c r="Z16" s="177" t="s">
        <v>317</v>
      </c>
      <c r="AA16" s="177" t="s">
        <v>317</v>
      </c>
      <c r="AB16" s="177" t="s">
        <v>317</v>
      </c>
      <c r="AC16" s="40"/>
      <c r="AD16" s="172" t="s">
        <v>317</v>
      </c>
      <c r="AE16" s="172" t="s">
        <v>317</v>
      </c>
      <c r="AF16" s="172" t="s">
        <v>317</v>
      </c>
      <c r="AG16" s="172" t="s">
        <v>317</v>
      </c>
      <c r="AH16" s="172" t="s">
        <v>317</v>
      </c>
      <c r="AJ16" s="278" t="s">
        <v>1</v>
      </c>
      <c r="AK16" s="143" t="s">
        <v>371</v>
      </c>
      <c r="AL16" s="72" t="s">
        <v>132</v>
      </c>
      <c r="AM16" s="155" t="s">
        <v>317</v>
      </c>
      <c r="AN16" s="155" t="s">
        <v>317</v>
      </c>
      <c r="AO16" s="155">
        <v>20</v>
      </c>
      <c r="AP16" s="155">
        <v>15</v>
      </c>
      <c r="AQ16" s="155">
        <v>35</v>
      </c>
      <c r="AR16" s="87"/>
      <c r="AS16" s="172" t="s">
        <v>317</v>
      </c>
      <c r="AT16" s="172" t="s">
        <v>317</v>
      </c>
      <c r="AU16" s="172">
        <v>4.3374539145521578E-3</v>
      </c>
      <c r="AV16" s="172">
        <v>2.5188916876574307E-3</v>
      </c>
      <c r="AW16" s="172">
        <v>1.4695385648906243E-3</v>
      </c>
      <c r="AY16" s="278" t="s">
        <v>1</v>
      </c>
      <c r="AZ16" s="143" t="s">
        <v>371</v>
      </c>
      <c r="BA16" s="72" t="s">
        <v>132</v>
      </c>
      <c r="BB16" s="165" t="s">
        <v>317</v>
      </c>
      <c r="BC16" s="165" t="s">
        <v>317</v>
      </c>
      <c r="BD16" s="165" t="s">
        <v>317</v>
      </c>
      <c r="BE16" s="165" t="s">
        <v>317</v>
      </c>
      <c r="BF16" s="165" t="s">
        <v>317</v>
      </c>
    </row>
    <row r="17" spans="1:58" ht="18" customHeight="1" x14ac:dyDescent="0.25">
      <c r="A17" s="278" t="s">
        <v>1</v>
      </c>
      <c r="B17" s="143" t="s">
        <v>340</v>
      </c>
      <c r="C17" s="72" t="s">
        <v>133</v>
      </c>
      <c r="D17" s="155" t="s">
        <v>317</v>
      </c>
      <c r="E17" s="155" t="s">
        <v>317</v>
      </c>
      <c r="F17" s="155">
        <v>10</v>
      </c>
      <c r="G17" s="155">
        <v>10</v>
      </c>
      <c r="H17" s="155">
        <v>25</v>
      </c>
      <c r="I17" s="62"/>
      <c r="J17" s="155">
        <v>6764</v>
      </c>
      <c r="K17" s="155">
        <v>5922</v>
      </c>
      <c r="L17" s="155">
        <v>4324</v>
      </c>
      <c r="M17" s="155">
        <v>5518</v>
      </c>
      <c r="N17" s="155">
        <v>22528</v>
      </c>
      <c r="O17" s="165" t="s">
        <v>317</v>
      </c>
      <c r="P17" s="165" t="s">
        <v>317</v>
      </c>
      <c r="Q17" s="165">
        <v>2.3126734505087882E-3</v>
      </c>
      <c r="R17" s="165">
        <v>1.8122508155128669E-3</v>
      </c>
      <c r="S17" s="165">
        <v>1.1097301136363637E-3</v>
      </c>
      <c r="U17" s="278" t="s">
        <v>1</v>
      </c>
      <c r="V17" s="143" t="s">
        <v>340</v>
      </c>
      <c r="W17" s="72" t="s">
        <v>133</v>
      </c>
      <c r="X17" s="177" t="s">
        <v>317</v>
      </c>
      <c r="Y17" s="177" t="s">
        <v>317</v>
      </c>
      <c r="Z17" s="177" t="s">
        <v>317</v>
      </c>
      <c r="AA17" s="177" t="s">
        <v>317</v>
      </c>
      <c r="AB17" s="177" t="s">
        <v>317</v>
      </c>
      <c r="AC17" s="40"/>
      <c r="AD17" s="172" t="s">
        <v>317</v>
      </c>
      <c r="AE17" s="172" t="s">
        <v>317</v>
      </c>
      <c r="AF17" s="172" t="s">
        <v>317</v>
      </c>
      <c r="AG17" s="172" t="s">
        <v>317</v>
      </c>
      <c r="AH17" s="172" t="s">
        <v>317</v>
      </c>
      <c r="AJ17" s="278" t="s">
        <v>1</v>
      </c>
      <c r="AK17" s="143" t="s">
        <v>340</v>
      </c>
      <c r="AL17" s="72" t="s">
        <v>133</v>
      </c>
      <c r="AM17" s="155" t="s">
        <v>317</v>
      </c>
      <c r="AN17" s="155" t="s">
        <v>317</v>
      </c>
      <c r="AO17" s="155">
        <v>10</v>
      </c>
      <c r="AP17" s="155">
        <v>10</v>
      </c>
      <c r="AQ17" s="155">
        <v>20</v>
      </c>
      <c r="AR17" s="87"/>
      <c r="AS17" s="172" t="s">
        <v>317</v>
      </c>
      <c r="AT17" s="172" t="s">
        <v>317</v>
      </c>
      <c r="AU17" s="172">
        <v>2.3126734505087882E-3</v>
      </c>
      <c r="AV17" s="172">
        <v>1.8122508155128669E-3</v>
      </c>
      <c r="AW17" s="172">
        <v>8.8778409090909088E-4</v>
      </c>
      <c r="AY17" s="278" t="s">
        <v>1</v>
      </c>
      <c r="AZ17" s="143" t="s">
        <v>340</v>
      </c>
      <c r="BA17" s="72" t="s">
        <v>133</v>
      </c>
      <c r="BB17" s="165" t="s">
        <v>317</v>
      </c>
      <c r="BC17" s="165" t="s">
        <v>317</v>
      </c>
      <c r="BD17" s="165" t="s">
        <v>317</v>
      </c>
      <c r="BE17" s="165" t="s">
        <v>317</v>
      </c>
      <c r="BF17" s="165" t="s">
        <v>317</v>
      </c>
    </row>
    <row r="18" spans="1:58" ht="18" customHeight="1" x14ac:dyDescent="0.25">
      <c r="A18" s="278" t="s">
        <v>1</v>
      </c>
      <c r="B18" s="143" t="s">
        <v>344</v>
      </c>
      <c r="C18" s="72" t="s">
        <v>134</v>
      </c>
      <c r="D18" s="155" t="s">
        <v>317</v>
      </c>
      <c r="E18" s="155">
        <v>10</v>
      </c>
      <c r="F18" s="155">
        <v>20</v>
      </c>
      <c r="G18" s="155">
        <v>25</v>
      </c>
      <c r="H18" s="155">
        <v>60</v>
      </c>
      <c r="I18" s="62"/>
      <c r="J18" s="155">
        <v>11660</v>
      </c>
      <c r="K18" s="155">
        <v>9498</v>
      </c>
      <c r="L18" s="155">
        <v>7029</v>
      </c>
      <c r="M18" s="155">
        <v>12140</v>
      </c>
      <c r="N18" s="155">
        <v>40327</v>
      </c>
      <c r="O18" s="165" t="s">
        <v>317</v>
      </c>
      <c r="P18" s="165">
        <v>1.0528532322594231E-3</v>
      </c>
      <c r="Q18" s="165">
        <v>2.8453549580310144E-3</v>
      </c>
      <c r="R18" s="165">
        <v>2.0593080724876441E-3</v>
      </c>
      <c r="S18" s="165">
        <v>1.4878369330721354E-3</v>
      </c>
      <c r="U18" s="278" t="s">
        <v>1</v>
      </c>
      <c r="V18" s="143" t="s">
        <v>344</v>
      </c>
      <c r="W18" s="72" t="s">
        <v>134</v>
      </c>
      <c r="X18" s="177" t="s">
        <v>317</v>
      </c>
      <c r="Y18" s="177" t="s">
        <v>317</v>
      </c>
      <c r="Z18" s="177" t="s">
        <v>317</v>
      </c>
      <c r="AA18" s="177" t="s">
        <v>317</v>
      </c>
      <c r="AB18" s="177">
        <v>10</v>
      </c>
      <c r="AC18" s="40"/>
      <c r="AD18" s="172" t="s">
        <v>317</v>
      </c>
      <c r="AE18" s="172" t="s">
        <v>317</v>
      </c>
      <c r="AF18" s="172" t="s">
        <v>317</v>
      </c>
      <c r="AG18" s="172" t="s">
        <v>317</v>
      </c>
      <c r="AH18" s="172">
        <v>2.4797282217868923E-4</v>
      </c>
      <c r="AJ18" s="278" t="s">
        <v>1</v>
      </c>
      <c r="AK18" s="143" t="s">
        <v>344</v>
      </c>
      <c r="AL18" s="72" t="s">
        <v>134</v>
      </c>
      <c r="AM18" s="155" t="s">
        <v>317</v>
      </c>
      <c r="AN18" s="155" t="s">
        <v>317</v>
      </c>
      <c r="AO18" s="155">
        <v>20</v>
      </c>
      <c r="AP18" s="155">
        <v>25</v>
      </c>
      <c r="AQ18" s="155">
        <v>50</v>
      </c>
      <c r="AR18" s="87"/>
      <c r="AS18" s="172" t="s">
        <v>317</v>
      </c>
      <c r="AT18" s="172" t="s">
        <v>317</v>
      </c>
      <c r="AU18" s="172">
        <v>2.8453549580310144E-3</v>
      </c>
      <c r="AV18" s="172">
        <v>2.0593080724876441E-3</v>
      </c>
      <c r="AW18" s="172">
        <v>1.2398641108934461E-3</v>
      </c>
      <c r="AY18" s="278" t="s">
        <v>1</v>
      </c>
      <c r="AZ18" s="143" t="s">
        <v>344</v>
      </c>
      <c r="BA18" s="72" t="s">
        <v>134</v>
      </c>
      <c r="BB18" s="165" t="s">
        <v>317</v>
      </c>
      <c r="BC18" s="165" t="s">
        <v>317</v>
      </c>
      <c r="BD18" s="165" t="s">
        <v>317</v>
      </c>
      <c r="BE18" s="165" t="s">
        <v>317</v>
      </c>
      <c r="BF18" s="165">
        <v>0.16666666666666666</v>
      </c>
    </row>
    <row r="19" spans="1:58" ht="18" customHeight="1" x14ac:dyDescent="0.25">
      <c r="A19" s="278" t="s">
        <v>1</v>
      </c>
      <c r="B19" s="143" t="s">
        <v>354</v>
      </c>
      <c r="C19" s="72" t="s">
        <v>135</v>
      </c>
      <c r="D19" s="155" t="s">
        <v>317</v>
      </c>
      <c r="E19" s="155" t="s">
        <v>317</v>
      </c>
      <c r="F19" s="155">
        <v>25</v>
      </c>
      <c r="G19" s="155">
        <v>20</v>
      </c>
      <c r="H19" s="155">
        <v>45</v>
      </c>
      <c r="I19" s="62"/>
      <c r="J19" s="155">
        <v>5697</v>
      </c>
      <c r="K19" s="155">
        <v>5592</v>
      </c>
      <c r="L19" s="155">
        <v>4310</v>
      </c>
      <c r="M19" s="155">
        <v>5239</v>
      </c>
      <c r="N19" s="155">
        <v>20838</v>
      </c>
      <c r="O19" s="165" t="s">
        <v>317</v>
      </c>
      <c r="P19" s="165" t="s">
        <v>317</v>
      </c>
      <c r="Q19" s="165">
        <v>5.8004640371229696E-3</v>
      </c>
      <c r="R19" s="165">
        <v>3.8175224279442641E-3</v>
      </c>
      <c r="S19" s="165">
        <v>2.1595162683558881E-3</v>
      </c>
      <c r="U19" s="278" t="s">
        <v>1</v>
      </c>
      <c r="V19" s="143" t="s">
        <v>354</v>
      </c>
      <c r="W19" s="72" t="s">
        <v>135</v>
      </c>
      <c r="X19" s="177" t="s">
        <v>317</v>
      </c>
      <c r="Y19" s="177" t="s">
        <v>317</v>
      </c>
      <c r="Z19" s="177" t="s">
        <v>317</v>
      </c>
      <c r="AA19" s="177" t="s">
        <v>317</v>
      </c>
      <c r="AB19" s="177" t="s">
        <v>317</v>
      </c>
      <c r="AC19" s="40"/>
      <c r="AD19" s="172" t="s">
        <v>317</v>
      </c>
      <c r="AE19" s="172" t="s">
        <v>317</v>
      </c>
      <c r="AF19" s="172" t="s">
        <v>317</v>
      </c>
      <c r="AG19" s="172" t="s">
        <v>317</v>
      </c>
      <c r="AH19" s="172" t="s">
        <v>317</v>
      </c>
      <c r="AJ19" s="278" t="s">
        <v>1</v>
      </c>
      <c r="AK19" s="143" t="s">
        <v>354</v>
      </c>
      <c r="AL19" s="72" t="s">
        <v>135</v>
      </c>
      <c r="AM19" s="155" t="s">
        <v>317</v>
      </c>
      <c r="AN19" s="155" t="s">
        <v>317</v>
      </c>
      <c r="AO19" s="155">
        <v>25</v>
      </c>
      <c r="AP19" s="155">
        <v>20</v>
      </c>
      <c r="AQ19" s="155">
        <v>45</v>
      </c>
      <c r="AR19" s="87"/>
      <c r="AS19" s="172" t="s">
        <v>317</v>
      </c>
      <c r="AT19" s="172" t="s">
        <v>317</v>
      </c>
      <c r="AU19" s="172">
        <v>5.8004640371229696E-3</v>
      </c>
      <c r="AV19" s="172">
        <v>3.8175224279442641E-3</v>
      </c>
      <c r="AW19" s="172">
        <v>2.1595162683558881E-3</v>
      </c>
      <c r="AY19" s="278" t="s">
        <v>1</v>
      </c>
      <c r="AZ19" s="143" t="s">
        <v>354</v>
      </c>
      <c r="BA19" s="72" t="s">
        <v>135</v>
      </c>
      <c r="BB19" s="165" t="s">
        <v>317</v>
      </c>
      <c r="BC19" s="165" t="s">
        <v>317</v>
      </c>
      <c r="BD19" s="165" t="s">
        <v>317</v>
      </c>
      <c r="BE19" s="165" t="s">
        <v>317</v>
      </c>
      <c r="BF19" s="165" t="s">
        <v>317</v>
      </c>
    </row>
    <row r="20" spans="1:58" ht="18" customHeight="1" x14ac:dyDescent="0.25">
      <c r="A20" s="278" t="s">
        <v>1</v>
      </c>
      <c r="B20" s="143" t="s">
        <v>356</v>
      </c>
      <c r="C20" s="72" t="s">
        <v>136</v>
      </c>
      <c r="D20" s="155" t="s">
        <v>317</v>
      </c>
      <c r="E20" s="155" t="s">
        <v>317</v>
      </c>
      <c r="F20" s="155">
        <v>20</v>
      </c>
      <c r="G20" s="155">
        <v>20</v>
      </c>
      <c r="H20" s="155">
        <v>45</v>
      </c>
      <c r="I20" s="62"/>
      <c r="J20" s="155">
        <v>7344</v>
      </c>
      <c r="K20" s="155">
        <v>6147</v>
      </c>
      <c r="L20" s="155">
        <v>4700</v>
      </c>
      <c r="M20" s="155">
        <v>5864</v>
      </c>
      <c r="N20" s="155">
        <v>24055</v>
      </c>
      <c r="O20" s="165" t="s">
        <v>317</v>
      </c>
      <c r="P20" s="165" t="s">
        <v>317</v>
      </c>
      <c r="Q20" s="165">
        <v>4.2553191489361703E-3</v>
      </c>
      <c r="R20" s="165">
        <v>3.4106412005457027E-3</v>
      </c>
      <c r="S20" s="165">
        <v>1.8707129494907504E-3</v>
      </c>
      <c r="U20" s="278" t="s">
        <v>1</v>
      </c>
      <c r="V20" s="143" t="s">
        <v>356</v>
      </c>
      <c r="W20" s="72" t="s">
        <v>136</v>
      </c>
      <c r="X20" s="177" t="s">
        <v>317</v>
      </c>
      <c r="Y20" s="177" t="s">
        <v>317</v>
      </c>
      <c r="Z20" s="177" t="s">
        <v>317</v>
      </c>
      <c r="AA20" s="177" t="s">
        <v>317</v>
      </c>
      <c r="AB20" s="177" t="s">
        <v>317</v>
      </c>
      <c r="AC20" s="40"/>
      <c r="AD20" s="172" t="s">
        <v>317</v>
      </c>
      <c r="AE20" s="172" t="s">
        <v>317</v>
      </c>
      <c r="AF20" s="172" t="s">
        <v>317</v>
      </c>
      <c r="AG20" s="172" t="s">
        <v>317</v>
      </c>
      <c r="AH20" s="172" t="s">
        <v>317</v>
      </c>
      <c r="AJ20" s="278" t="s">
        <v>1</v>
      </c>
      <c r="AK20" s="143" t="s">
        <v>356</v>
      </c>
      <c r="AL20" s="72" t="s">
        <v>136</v>
      </c>
      <c r="AM20" s="155" t="s">
        <v>317</v>
      </c>
      <c r="AN20" s="155" t="s">
        <v>317</v>
      </c>
      <c r="AO20" s="155">
        <v>20</v>
      </c>
      <c r="AP20" s="155">
        <v>15</v>
      </c>
      <c r="AQ20" s="155">
        <v>40</v>
      </c>
      <c r="AR20" s="87"/>
      <c r="AS20" s="172" t="s">
        <v>317</v>
      </c>
      <c r="AT20" s="172" t="s">
        <v>317</v>
      </c>
      <c r="AU20" s="172">
        <v>4.2553191489361703E-3</v>
      </c>
      <c r="AV20" s="172">
        <v>2.5579809004092771E-3</v>
      </c>
      <c r="AW20" s="172">
        <v>1.6628559551028891E-3</v>
      </c>
      <c r="AY20" s="278" t="s">
        <v>1</v>
      </c>
      <c r="AZ20" s="143" t="s">
        <v>356</v>
      </c>
      <c r="BA20" s="72" t="s">
        <v>136</v>
      </c>
      <c r="BB20" s="165" t="s">
        <v>317</v>
      </c>
      <c r="BC20" s="165" t="s">
        <v>317</v>
      </c>
      <c r="BD20" s="165" t="s">
        <v>317</v>
      </c>
      <c r="BE20" s="165" t="s">
        <v>317</v>
      </c>
      <c r="BF20" s="165" t="s">
        <v>317</v>
      </c>
    </row>
    <row r="21" spans="1:58" ht="18" customHeight="1" x14ac:dyDescent="0.25">
      <c r="A21" s="278" t="s">
        <v>1</v>
      </c>
      <c r="B21" s="143" t="s">
        <v>361</v>
      </c>
      <c r="C21" s="72" t="s">
        <v>137</v>
      </c>
      <c r="D21" s="155" t="s">
        <v>317</v>
      </c>
      <c r="E21" s="155" t="s">
        <v>317</v>
      </c>
      <c r="F21" s="155" t="s">
        <v>317</v>
      </c>
      <c r="G21" s="155">
        <v>10</v>
      </c>
      <c r="H21" s="155">
        <v>20</v>
      </c>
      <c r="I21" s="62"/>
      <c r="J21" s="155">
        <v>3289</v>
      </c>
      <c r="K21" s="155">
        <v>2928</v>
      </c>
      <c r="L21" s="155">
        <v>2225</v>
      </c>
      <c r="M21" s="155">
        <v>2803</v>
      </c>
      <c r="N21" s="155">
        <v>11245</v>
      </c>
      <c r="O21" s="165" t="s">
        <v>317</v>
      </c>
      <c r="P21" s="165" t="s">
        <v>317</v>
      </c>
      <c r="Q21" s="165" t="s">
        <v>317</v>
      </c>
      <c r="R21" s="165">
        <v>3.5676061362825543E-3</v>
      </c>
      <c r="S21" s="165">
        <v>1.7785682525566918E-3</v>
      </c>
      <c r="U21" s="278" t="s">
        <v>1</v>
      </c>
      <c r="V21" s="143" t="s">
        <v>361</v>
      </c>
      <c r="W21" s="72" t="s">
        <v>137</v>
      </c>
      <c r="X21" s="177" t="s">
        <v>317</v>
      </c>
      <c r="Y21" s="177" t="s">
        <v>317</v>
      </c>
      <c r="Z21" s="177" t="s">
        <v>317</v>
      </c>
      <c r="AA21" s="177" t="s">
        <v>317</v>
      </c>
      <c r="AB21" s="177" t="s">
        <v>317</v>
      </c>
      <c r="AC21" s="40"/>
      <c r="AD21" s="172" t="s">
        <v>317</v>
      </c>
      <c r="AE21" s="172" t="s">
        <v>317</v>
      </c>
      <c r="AF21" s="172" t="s">
        <v>317</v>
      </c>
      <c r="AG21" s="172" t="s">
        <v>317</v>
      </c>
      <c r="AH21" s="172" t="s">
        <v>317</v>
      </c>
      <c r="AJ21" s="278" t="s">
        <v>1</v>
      </c>
      <c r="AK21" s="143" t="s">
        <v>361</v>
      </c>
      <c r="AL21" s="72" t="s">
        <v>137</v>
      </c>
      <c r="AM21" s="155" t="s">
        <v>317</v>
      </c>
      <c r="AN21" s="155" t="s">
        <v>317</v>
      </c>
      <c r="AO21" s="155" t="s">
        <v>317</v>
      </c>
      <c r="AP21" s="155">
        <v>10</v>
      </c>
      <c r="AQ21" s="155">
        <v>15</v>
      </c>
      <c r="AR21" s="87"/>
      <c r="AS21" s="172" t="s">
        <v>317</v>
      </c>
      <c r="AT21" s="172" t="s">
        <v>317</v>
      </c>
      <c r="AU21" s="172" t="s">
        <v>317</v>
      </c>
      <c r="AV21" s="172">
        <v>3.5676061362825543E-3</v>
      </c>
      <c r="AW21" s="172">
        <v>1.3339261894175188E-3</v>
      </c>
      <c r="AY21" s="278" t="s">
        <v>1</v>
      </c>
      <c r="AZ21" s="143" t="s">
        <v>361</v>
      </c>
      <c r="BA21" s="72" t="s">
        <v>137</v>
      </c>
      <c r="BB21" s="165" t="s">
        <v>317</v>
      </c>
      <c r="BC21" s="165" t="s">
        <v>317</v>
      </c>
      <c r="BD21" s="165" t="s">
        <v>317</v>
      </c>
      <c r="BE21" s="165" t="s">
        <v>317</v>
      </c>
      <c r="BF21" s="165" t="s">
        <v>317</v>
      </c>
    </row>
    <row r="22" spans="1:58" ht="18" customHeight="1" x14ac:dyDescent="0.25">
      <c r="A22" s="278" t="s">
        <v>1</v>
      </c>
      <c r="B22" s="143" t="s">
        <v>365</v>
      </c>
      <c r="C22" s="72" t="s">
        <v>138</v>
      </c>
      <c r="D22" s="155" t="s">
        <v>317</v>
      </c>
      <c r="E22" s="155">
        <v>10</v>
      </c>
      <c r="F22" s="155">
        <v>20</v>
      </c>
      <c r="G22" s="155">
        <v>15</v>
      </c>
      <c r="H22" s="155">
        <v>45</v>
      </c>
      <c r="I22" s="62"/>
      <c r="J22" s="155">
        <v>6516</v>
      </c>
      <c r="K22" s="155">
        <v>5863</v>
      </c>
      <c r="L22" s="155">
        <v>4519</v>
      </c>
      <c r="M22" s="155">
        <v>5468</v>
      </c>
      <c r="N22" s="155">
        <v>22366</v>
      </c>
      <c r="O22" s="165" t="s">
        <v>317</v>
      </c>
      <c r="P22" s="165">
        <v>1.7056114617090227E-3</v>
      </c>
      <c r="Q22" s="165">
        <v>4.4257579110422657E-3</v>
      </c>
      <c r="R22" s="165">
        <v>2.7432333577176297E-3</v>
      </c>
      <c r="S22" s="165">
        <v>2.0119824733971208E-3</v>
      </c>
      <c r="U22" s="278" t="s">
        <v>1</v>
      </c>
      <c r="V22" s="143" t="s">
        <v>365</v>
      </c>
      <c r="W22" s="72" t="s">
        <v>138</v>
      </c>
      <c r="X22" s="177" t="s">
        <v>317</v>
      </c>
      <c r="Y22" s="177" t="s">
        <v>317</v>
      </c>
      <c r="Z22" s="177" t="s">
        <v>317</v>
      </c>
      <c r="AA22" s="177" t="s">
        <v>317</v>
      </c>
      <c r="AB22" s="177">
        <v>10</v>
      </c>
      <c r="AC22" s="40"/>
      <c r="AD22" s="172" t="s">
        <v>317</v>
      </c>
      <c r="AE22" s="172" t="s">
        <v>317</v>
      </c>
      <c r="AF22" s="172" t="s">
        <v>317</v>
      </c>
      <c r="AG22" s="172" t="s">
        <v>317</v>
      </c>
      <c r="AH22" s="172">
        <v>4.4710721631047124E-4</v>
      </c>
      <c r="AJ22" s="278" t="s">
        <v>1</v>
      </c>
      <c r="AK22" s="143" t="s">
        <v>365</v>
      </c>
      <c r="AL22" s="72" t="s">
        <v>138</v>
      </c>
      <c r="AM22" s="155" t="s">
        <v>317</v>
      </c>
      <c r="AN22" s="155" t="s">
        <v>317</v>
      </c>
      <c r="AO22" s="155">
        <v>20</v>
      </c>
      <c r="AP22" s="155">
        <v>10</v>
      </c>
      <c r="AQ22" s="155">
        <v>35</v>
      </c>
      <c r="AR22" s="87"/>
      <c r="AS22" s="172" t="s">
        <v>317</v>
      </c>
      <c r="AT22" s="172" t="s">
        <v>317</v>
      </c>
      <c r="AU22" s="172">
        <v>4.4257579110422657E-3</v>
      </c>
      <c r="AV22" s="172">
        <v>1.8288222384784199E-3</v>
      </c>
      <c r="AW22" s="172">
        <v>1.5648752570866494E-3</v>
      </c>
      <c r="AY22" s="278" t="s">
        <v>1</v>
      </c>
      <c r="AZ22" s="143" t="s">
        <v>365</v>
      </c>
      <c r="BA22" s="72" t="s">
        <v>138</v>
      </c>
      <c r="BB22" s="165" t="s">
        <v>317</v>
      </c>
      <c r="BC22" s="165" t="s">
        <v>317</v>
      </c>
      <c r="BD22" s="165" t="s">
        <v>317</v>
      </c>
      <c r="BE22" s="165" t="s">
        <v>317</v>
      </c>
      <c r="BF22" s="165">
        <v>0.22222222222222221</v>
      </c>
    </row>
    <row r="23" spans="1:58" ht="18" customHeight="1" x14ac:dyDescent="0.25">
      <c r="A23" s="278" t="s">
        <v>1</v>
      </c>
      <c r="B23" s="143" t="s">
        <v>368</v>
      </c>
      <c r="C23" s="72" t="s">
        <v>139</v>
      </c>
      <c r="D23" s="155" t="s">
        <v>317</v>
      </c>
      <c r="E23" s="155" t="s">
        <v>317</v>
      </c>
      <c r="F23" s="155" t="s">
        <v>317</v>
      </c>
      <c r="G23" s="155" t="s">
        <v>317</v>
      </c>
      <c r="H23" s="155">
        <v>10</v>
      </c>
      <c r="I23" s="62"/>
      <c r="J23" s="155">
        <v>3663</v>
      </c>
      <c r="K23" s="155">
        <v>3181</v>
      </c>
      <c r="L23" s="155">
        <v>2395</v>
      </c>
      <c r="M23" s="155">
        <v>3994</v>
      </c>
      <c r="N23" s="155">
        <v>13233</v>
      </c>
      <c r="O23" s="165" t="s">
        <v>317</v>
      </c>
      <c r="P23" s="165" t="s">
        <v>317</v>
      </c>
      <c r="Q23" s="165" t="s">
        <v>317</v>
      </c>
      <c r="R23" s="165" t="s">
        <v>317</v>
      </c>
      <c r="S23" s="165">
        <v>7.5568654122270087E-4</v>
      </c>
      <c r="U23" s="278" t="s">
        <v>1</v>
      </c>
      <c r="V23" s="143" t="s">
        <v>368</v>
      </c>
      <c r="W23" s="72" t="s">
        <v>139</v>
      </c>
      <c r="X23" s="177" t="s">
        <v>317</v>
      </c>
      <c r="Y23" s="177" t="s">
        <v>317</v>
      </c>
      <c r="Z23" s="177" t="s">
        <v>317</v>
      </c>
      <c r="AA23" s="177" t="s">
        <v>317</v>
      </c>
      <c r="AB23" s="177" t="s">
        <v>317</v>
      </c>
      <c r="AC23" s="40"/>
      <c r="AD23" s="172" t="s">
        <v>317</v>
      </c>
      <c r="AE23" s="172" t="s">
        <v>317</v>
      </c>
      <c r="AF23" s="172" t="s">
        <v>317</v>
      </c>
      <c r="AG23" s="172" t="s">
        <v>317</v>
      </c>
      <c r="AH23" s="172" t="s">
        <v>317</v>
      </c>
      <c r="AJ23" s="278" t="s">
        <v>1</v>
      </c>
      <c r="AK23" s="143" t="s">
        <v>368</v>
      </c>
      <c r="AL23" s="72" t="s">
        <v>139</v>
      </c>
      <c r="AM23" s="155" t="s">
        <v>317</v>
      </c>
      <c r="AN23" s="155" t="s">
        <v>317</v>
      </c>
      <c r="AO23" s="155" t="s">
        <v>317</v>
      </c>
      <c r="AP23" s="155" t="s">
        <v>317</v>
      </c>
      <c r="AQ23" s="155" t="s">
        <v>317</v>
      </c>
      <c r="AR23" s="87"/>
      <c r="AS23" s="172" t="s">
        <v>317</v>
      </c>
      <c r="AT23" s="172" t="s">
        <v>317</v>
      </c>
      <c r="AU23" s="172" t="s">
        <v>317</v>
      </c>
      <c r="AV23" s="172" t="s">
        <v>317</v>
      </c>
      <c r="AW23" s="172" t="s">
        <v>317</v>
      </c>
      <c r="AY23" s="278" t="s">
        <v>1</v>
      </c>
      <c r="AZ23" s="143" t="s">
        <v>368</v>
      </c>
      <c r="BA23" s="72" t="s">
        <v>139</v>
      </c>
      <c r="BB23" s="165" t="s">
        <v>317</v>
      </c>
      <c r="BC23" s="165" t="s">
        <v>317</v>
      </c>
      <c r="BD23" s="165" t="s">
        <v>317</v>
      </c>
      <c r="BE23" s="165" t="s">
        <v>317</v>
      </c>
      <c r="BF23" s="165" t="s">
        <v>317</v>
      </c>
    </row>
    <row r="24" spans="1:58" ht="18" customHeight="1" x14ac:dyDescent="0.25">
      <c r="A24" s="278" t="s">
        <v>1</v>
      </c>
      <c r="B24" s="143" t="s">
        <v>342</v>
      </c>
      <c r="C24" s="72" t="s">
        <v>140</v>
      </c>
      <c r="D24" s="155" t="s">
        <v>317</v>
      </c>
      <c r="E24" s="155" t="s">
        <v>317</v>
      </c>
      <c r="F24" s="155">
        <v>10</v>
      </c>
      <c r="G24" s="155">
        <v>15</v>
      </c>
      <c r="H24" s="155">
        <v>30</v>
      </c>
      <c r="I24" s="62"/>
      <c r="J24" s="155">
        <v>5243</v>
      </c>
      <c r="K24" s="155">
        <v>3879</v>
      </c>
      <c r="L24" s="155">
        <v>2688</v>
      </c>
      <c r="M24" s="155">
        <v>3537</v>
      </c>
      <c r="N24" s="155">
        <v>15347</v>
      </c>
      <c r="O24" s="165" t="s">
        <v>317</v>
      </c>
      <c r="P24" s="165" t="s">
        <v>317</v>
      </c>
      <c r="Q24" s="165">
        <v>3.720238095238095E-3</v>
      </c>
      <c r="R24" s="165">
        <v>4.2408821034775231E-3</v>
      </c>
      <c r="S24" s="165">
        <v>1.9547794357203364E-3</v>
      </c>
      <c r="U24" s="278" t="s">
        <v>1</v>
      </c>
      <c r="V24" s="143" t="s">
        <v>342</v>
      </c>
      <c r="W24" s="72" t="s">
        <v>140</v>
      </c>
      <c r="X24" s="177" t="s">
        <v>317</v>
      </c>
      <c r="Y24" s="177" t="s">
        <v>317</v>
      </c>
      <c r="Z24" s="177" t="s">
        <v>317</v>
      </c>
      <c r="AA24" s="177" t="s">
        <v>317</v>
      </c>
      <c r="AB24" s="177">
        <v>10</v>
      </c>
      <c r="AC24" s="40"/>
      <c r="AD24" s="172" t="s">
        <v>317</v>
      </c>
      <c r="AE24" s="172" t="s">
        <v>317</v>
      </c>
      <c r="AF24" s="172" t="s">
        <v>317</v>
      </c>
      <c r="AG24" s="172" t="s">
        <v>317</v>
      </c>
      <c r="AH24" s="172">
        <v>6.5159314524011205E-4</v>
      </c>
      <c r="AJ24" s="278" t="s">
        <v>1</v>
      </c>
      <c r="AK24" s="143" t="s">
        <v>342</v>
      </c>
      <c r="AL24" s="72" t="s">
        <v>140</v>
      </c>
      <c r="AM24" s="155" t="s">
        <v>317</v>
      </c>
      <c r="AN24" s="155" t="s">
        <v>317</v>
      </c>
      <c r="AO24" s="155">
        <v>10</v>
      </c>
      <c r="AP24" s="155">
        <v>15</v>
      </c>
      <c r="AQ24" s="155">
        <v>25</v>
      </c>
      <c r="AR24" s="87"/>
      <c r="AS24" s="172" t="s">
        <v>317</v>
      </c>
      <c r="AT24" s="172" t="s">
        <v>317</v>
      </c>
      <c r="AU24" s="172">
        <v>3.720238095238095E-3</v>
      </c>
      <c r="AV24" s="172">
        <v>4.2408821034775231E-3</v>
      </c>
      <c r="AW24" s="172">
        <v>1.6289828631002802E-3</v>
      </c>
      <c r="AY24" s="278" t="s">
        <v>1</v>
      </c>
      <c r="AZ24" s="143" t="s">
        <v>342</v>
      </c>
      <c r="BA24" s="72" t="s">
        <v>140</v>
      </c>
      <c r="BB24" s="165" t="s">
        <v>317</v>
      </c>
      <c r="BC24" s="165" t="s">
        <v>317</v>
      </c>
      <c r="BD24" s="165" t="s">
        <v>317</v>
      </c>
      <c r="BE24" s="165" t="s">
        <v>317</v>
      </c>
      <c r="BF24" s="165">
        <v>0.33333333333333331</v>
      </c>
    </row>
    <row r="25" spans="1:58" ht="18" customHeight="1" x14ac:dyDescent="0.25">
      <c r="A25" s="278" t="s">
        <v>1</v>
      </c>
      <c r="B25" s="143" t="s">
        <v>350</v>
      </c>
      <c r="C25" s="72" t="s">
        <v>141</v>
      </c>
      <c r="D25" s="155" t="s">
        <v>317</v>
      </c>
      <c r="E25" s="155">
        <v>15</v>
      </c>
      <c r="F25" s="155">
        <v>15</v>
      </c>
      <c r="G25" s="155">
        <v>15</v>
      </c>
      <c r="H25" s="155">
        <v>50</v>
      </c>
      <c r="I25" s="62"/>
      <c r="J25" s="155">
        <v>7756</v>
      </c>
      <c r="K25" s="155">
        <v>6814</v>
      </c>
      <c r="L25" s="155">
        <v>5089</v>
      </c>
      <c r="M25" s="155">
        <v>6969</v>
      </c>
      <c r="N25" s="155">
        <v>26628</v>
      </c>
      <c r="O25" s="165" t="s">
        <v>317</v>
      </c>
      <c r="P25" s="165">
        <v>2.2013501614323453E-3</v>
      </c>
      <c r="Q25" s="165">
        <v>2.9475338966398115E-3</v>
      </c>
      <c r="R25" s="165">
        <v>2.1523891519586742E-3</v>
      </c>
      <c r="S25" s="165">
        <v>1.8777226979119724E-3</v>
      </c>
      <c r="U25" s="278" t="s">
        <v>1</v>
      </c>
      <c r="V25" s="143" t="s">
        <v>350</v>
      </c>
      <c r="W25" s="72" t="s">
        <v>141</v>
      </c>
      <c r="X25" s="177" t="s">
        <v>317</v>
      </c>
      <c r="Y25" s="177">
        <v>10</v>
      </c>
      <c r="Z25" s="177" t="s">
        <v>317</v>
      </c>
      <c r="AA25" s="177" t="s">
        <v>317</v>
      </c>
      <c r="AB25" s="177">
        <v>15</v>
      </c>
      <c r="AC25" s="40"/>
      <c r="AD25" s="172" t="s">
        <v>317</v>
      </c>
      <c r="AE25" s="172">
        <v>1.4675667742882301E-3</v>
      </c>
      <c r="AF25" s="172" t="s">
        <v>317</v>
      </c>
      <c r="AG25" s="172" t="s">
        <v>317</v>
      </c>
      <c r="AH25" s="172">
        <v>5.6331680937359171E-4</v>
      </c>
      <c r="AJ25" s="278" t="s">
        <v>1</v>
      </c>
      <c r="AK25" s="143" t="s">
        <v>350</v>
      </c>
      <c r="AL25" s="72" t="s">
        <v>141</v>
      </c>
      <c r="AM25" s="155" t="s">
        <v>317</v>
      </c>
      <c r="AN25" s="155" t="s">
        <v>317</v>
      </c>
      <c r="AO25" s="155">
        <v>15</v>
      </c>
      <c r="AP25" s="155">
        <v>10</v>
      </c>
      <c r="AQ25" s="155">
        <v>35</v>
      </c>
      <c r="AR25" s="87"/>
      <c r="AS25" s="172" t="s">
        <v>317</v>
      </c>
      <c r="AT25" s="172" t="s">
        <v>317</v>
      </c>
      <c r="AU25" s="172">
        <v>2.9475338966398115E-3</v>
      </c>
      <c r="AV25" s="172">
        <v>1.4349261013057828E-3</v>
      </c>
      <c r="AW25" s="172">
        <v>1.3144058885383807E-3</v>
      </c>
      <c r="AY25" s="278" t="s">
        <v>1</v>
      </c>
      <c r="AZ25" s="143" t="s">
        <v>350</v>
      </c>
      <c r="BA25" s="72" t="s">
        <v>141</v>
      </c>
      <c r="BB25" s="165" t="s">
        <v>317</v>
      </c>
      <c r="BC25" s="165">
        <v>0.66666666666666663</v>
      </c>
      <c r="BD25" s="165" t="s">
        <v>317</v>
      </c>
      <c r="BE25" s="165" t="s">
        <v>317</v>
      </c>
      <c r="BF25" s="165">
        <v>0.3</v>
      </c>
    </row>
    <row r="26" spans="1:58" ht="18" customHeight="1" x14ac:dyDescent="0.25">
      <c r="A26" s="278" t="s">
        <v>1</v>
      </c>
      <c r="B26" s="143" t="s">
        <v>359</v>
      </c>
      <c r="C26" s="72" t="s">
        <v>142</v>
      </c>
      <c r="D26" s="155" t="s">
        <v>317</v>
      </c>
      <c r="E26" s="155">
        <v>10</v>
      </c>
      <c r="F26" s="155">
        <v>10</v>
      </c>
      <c r="G26" s="155">
        <v>10</v>
      </c>
      <c r="H26" s="155">
        <v>35</v>
      </c>
      <c r="I26" s="62"/>
      <c r="J26" s="155">
        <v>7060</v>
      </c>
      <c r="K26" s="155">
        <v>5036</v>
      </c>
      <c r="L26" s="155">
        <v>3346</v>
      </c>
      <c r="M26" s="155">
        <v>7090</v>
      </c>
      <c r="N26" s="155">
        <v>22532</v>
      </c>
      <c r="O26" s="165" t="s">
        <v>317</v>
      </c>
      <c r="P26" s="165">
        <v>1.9857029388403494E-3</v>
      </c>
      <c r="Q26" s="165">
        <v>2.9886431560071729E-3</v>
      </c>
      <c r="R26" s="165">
        <v>1.4104372355430183E-3</v>
      </c>
      <c r="S26" s="165">
        <v>1.5533463518551394E-3</v>
      </c>
      <c r="U26" s="278" t="s">
        <v>1</v>
      </c>
      <c r="V26" s="143" t="s">
        <v>359</v>
      </c>
      <c r="W26" s="72" t="s">
        <v>142</v>
      </c>
      <c r="X26" s="177" t="s">
        <v>317</v>
      </c>
      <c r="Y26" s="177" t="s">
        <v>317</v>
      </c>
      <c r="Z26" s="177" t="s">
        <v>317</v>
      </c>
      <c r="AA26" s="177" t="s">
        <v>317</v>
      </c>
      <c r="AB26" s="177">
        <v>10</v>
      </c>
      <c r="AC26" s="40"/>
      <c r="AD26" s="172" t="s">
        <v>317</v>
      </c>
      <c r="AE26" s="172" t="s">
        <v>317</v>
      </c>
      <c r="AF26" s="172" t="s">
        <v>317</v>
      </c>
      <c r="AG26" s="172" t="s">
        <v>317</v>
      </c>
      <c r="AH26" s="172">
        <v>4.4381324338718268E-4</v>
      </c>
      <c r="AJ26" s="278" t="s">
        <v>1</v>
      </c>
      <c r="AK26" s="143" t="s">
        <v>359</v>
      </c>
      <c r="AL26" s="72" t="s">
        <v>142</v>
      </c>
      <c r="AM26" s="155" t="s">
        <v>317</v>
      </c>
      <c r="AN26" s="155">
        <v>10</v>
      </c>
      <c r="AO26" s="155" t="s">
        <v>317</v>
      </c>
      <c r="AP26" s="155">
        <v>10</v>
      </c>
      <c r="AQ26" s="155">
        <v>25</v>
      </c>
      <c r="AR26" s="87"/>
      <c r="AS26" s="172" t="s">
        <v>317</v>
      </c>
      <c r="AT26" s="172">
        <v>1.9857029388403494E-3</v>
      </c>
      <c r="AU26" s="172" t="s">
        <v>317</v>
      </c>
      <c r="AV26" s="172">
        <v>1.4104372355430183E-3</v>
      </c>
      <c r="AW26" s="172">
        <v>1.1095331084679566E-3</v>
      </c>
      <c r="AY26" s="278" t="s">
        <v>1</v>
      </c>
      <c r="AZ26" s="143" t="s">
        <v>359</v>
      </c>
      <c r="BA26" s="72" t="s">
        <v>142</v>
      </c>
      <c r="BB26" s="165" t="s">
        <v>317</v>
      </c>
      <c r="BC26" s="165" t="s">
        <v>317</v>
      </c>
      <c r="BD26" s="165" t="s">
        <v>317</v>
      </c>
      <c r="BE26" s="165" t="s">
        <v>317</v>
      </c>
      <c r="BF26" s="165">
        <v>0.2857142857142857</v>
      </c>
    </row>
    <row r="27" spans="1:58" ht="18" customHeight="1" x14ac:dyDescent="0.25">
      <c r="A27" s="278" t="s">
        <v>1</v>
      </c>
      <c r="B27" s="143" t="s">
        <v>364</v>
      </c>
      <c r="C27" s="72" t="s">
        <v>143</v>
      </c>
      <c r="D27" s="155" t="s">
        <v>317</v>
      </c>
      <c r="E27" s="155">
        <v>25</v>
      </c>
      <c r="F27" s="155">
        <v>20</v>
      </c>
      <c r="G27" s="155">
        <v>20</v>
      </c>
      <c r="H27" s="155">
        <v>70</v>
      </c>
      <c r="I27" s="62"/>
      <c r="J27" s="155">
        <v>7298</v>
      </c>
      <c r="K27" s="155">
        <v>6182</v>
      </c>
      <c r="L27" s="155">
        <v>4877</v>
      </c>
      <c r="M27" s="155">
        <v>6248</v>
      </c>
      <c r="N27" s="155">
        <v>24605</v>
      </c>
      <c r="O27" s="165" t="s">
        <v>317</v>
      </c>
      <c r="P27" s="165">
        <v>4.0439987059204142E-3</v>
      </c>
      <c r="Q27" s="165">
        <v>4.1008816895632561E-3</v>
      </c>
      <c r="R27" s="165">
        <v>3.201024327784891E-3</v>
      </c>
      <c r="S27" s="165">
        <v>2.8449502133712661E-3</v>
      </c>
      <c r="U27" s="278" t="s">
        <v>1</v>
      </c>
      <c r="V27" s="143" t="s">
        <v>364</v>
      </c>
      <c r="W27" s="72" t="s">
        <v>143</v>
      </c>
      <c r="X27" s="177" t="s">
        <v>317</v>
      </c>
      <c r="Y27" s="177">
        <v>20</v>
      </c>
      <c r="Z27" s="177" t="s">
        <v>317</v>
      </c>
      <c r="AA27" s="177" t="s">
        <v>317</v>
      </c>
      <c r="AB27" s="177">
        <v>25</v>
      </c>
      <c r="AC27" s="40"/>
      <c r="AD27" s="172" t="s">
        <v>317</v>
      </c>
      <c r="AE27" s="172">
        <v>3.2351989647363311E-3</v>
      </c>
      <c r="AF27" s="172" t="s">
        <v>317</v>
      </c>
      <c r="AG27" s="172" t="s">
        <v>317</v>
      </c>
      <c r="AH27" s="172">
        <v>1.016053647632595E-3</v>
      </c>
      <c r="AJ27" s="278" t="s">
        <v>1</v>
      </c>
      <c r="AK27" s="143" t="s">
        <v>364</v>
      </c>
      <c r="AL27" s="72" t="s">
        <v>143</v>
      </c>
      <c r="AM27" s="155" t="s">
        <v>317</v>
      </c>
      <c r="AN27" s="155" t="s">
        <v>317</v>
      </c>
      <c r="AO27" s="155">
        <v>15</v>
      </c>
      <c r="AP27" s="155">
        <v>20</v>
      </c>
      <c r="AQ27" s="155">
        <v>45</v>
      </c>
      <c r="AR27" s="87"/>
      <c r="AS27" s="172" t="s">
        <v>317</v>
      </c>
      <c r="AT27" s="172" t="s">
        <v>317</v>
      </c>
      <c r="AU27" s="172">
        <v>3.0756612671724421E-3</v>
      </c>
      <c r="AV27" s="172">
        <v>3.201024327784891E-3</v>
      </c>
      <c r="AW27" s="172">
        <v>1.828896565738671E-3</v>
      </c>
      <c r="AY27" s="278" t="s">
        <v>1</v>
      </c>
      <c r="AZ27" s="143" t="s">
        <v>364</v>
      </c>
      <c r="BA27" s="72" t="s">
        <v>143</v>
      </c>
      <c r="BB27" s="165" t="s">
        <v>317</v>
      </c>
      <c r="BC27" s="165">
        <v>0.8</v>
      </c>
      <c r="BD27" s="165" t="s">
        <v>317</v>
      </c>
      <c r="BE27" s="165" t="s">
        <v>317</v>
      </c>
      <c r="BF27" s="165">
        <v>0.35714285714285715</v>
      </c>
    </row>
    <row r="28" spans="1:58" ht="18" customHeight="1" x14ac:dyDescent="0.25">
      <c r="A28" s="278" t="s">
        <v>1</v>
      </c>
      <c r="B28" s="143" t="s">
        <v>372</v>
      </c>
      <c r="C28" s="72" t="s">
        <v>144</v>
      </c>
      <c r="D28" s="155" t="s">
        <v>317</v>
      </c>
      <c r="E28" s="155">
        <v>10</v>
      </c>
      <c r="F28" s="155">
        <v>20</v>
      </c>
      <c r="G28" s="155">
        <v>25</v>
      </c>
      <c r="H28" s="155">
        <v>50</v>
      </c>
      <c r="I28" s="62"/>
      <c r="J28" s="155">
        <v>6190</v>
      </c>
      <c r="K28" s="155">
        <v>4957</v>
      </c>
      <c r="L28" s="155">
        <v>3623</v>
      </c>
      <c r="M28" s="155">
        <v>4902</v>
      </c>
      <c r="N28" s="155">
        <v>19672</v>
      </c>
      <c r="O28" s="165" t="s">
        <v>317</v>
      </c>
      <c r="P28" s="165">
        <v>2.0173492031470646E-3</v>
      </c>
      <c r="Q28" s="165">
        <v>5.5202870549268561E-3</v>
      </c>
      <c r="R28" s="165">
        <v>5.0999592003263972E-3</v>
      </c>
      <c r="S28" s="165">
        <v>2.5416836112240747E-3</v>
      </c>
      <c r="U28" s="278" t="s">
        <v>1</v>
      </c>
      <c r="V28" s="143" t="s">
        <v>372</v>
      </c>
      <c r="W28" s="72" t="s">
        <v>144</v>
      </c>
      <c r="X28" s="177" t="s">
        <v>317</v>
      </c>
      <c r="Y28" s="177" t="s">
        <v>317</v>
      </c>
      <c r="Z28" s="177" t="s">
        <v>317</v>
      </c>
      <c r="AA28" s="177" t="s">
        <v>317</v>
      </c>
      <c r="AB28" s="177">
        <v>10</v>
      </c>
      <c r="AC28" s="40"/>
      <c r="AD28" s="172" t="s">
        <v>317</v>
      </c>
      <c r="AE28" s="172" t="s">
        <v>317</v>
      </c>
      <c r="AF28" s="172" t="s">
        <v>317</v>
      </c>
      <c r="AG28" s="172" t="s">
        <v>317</v>
      </c>
      <c r="AH28" s="172">
        <v>5.0833672224481492E-4</v>
      </c>
      <c r="AJ28" s="278" t="s">
        <v>1</v>
      </c>
      <c r="AK28" s="143" t="s">
        <v>372</v>
      </c>
      <c r="AL28" s="72" t="s">
        <v>144</v>
      </c>
      <c r="AM28" s="155" t="s">
        <v>317</v>
      </c>
      <c r="AN28" s="155" t="s">
        <v>317</v>
      </c>
      <c r="AO28" s="155">
        <v>15</v>
      </c>
      <c r="AP28" s="155">
        <v>25</v>
      </c>
      <c r="AQ28" s="155">
        <v>40</v>
      </c>
      <c r="AR28" s="87"/>
      <c r="AS28" s="172" t="s">
        <v>317</v>
      </c>
      <c r="AT28" s="172" t="s">
        <v>317</v>
      </c>
      <c r="AU28" s="172">
        <v>4.1402152911951418E-3</v>
      </c>
      <c r="AV28" s="172">
        <v>5.0999592003263972E-3</v>
      </c>
      <c r="AW28" s="172">
        <v>2.0333468889792597E-3</v>
      </c>
      <c r="AY28" s="278" t="s">
        <v>1</v>
      </c>
      <c r="AZ28" s="143" t="s">
        <v>372</v>
      </c>
      <c r="BA28" s="72" t="s">
        <v>144</v>
      </c>
      <c r="BB28" s="165" t="s">
        <v>317</v>
      </c>
      <c r="BC28" s="165" t="s">
        <v>317</v>
      </c>
      <c r="BD28" s="165" t="s">
        <v>317</v>
      </c>
      <c r="BE28" s="165" t="s">
        <v>317</v>
      </c>
      <c r="BF28" s="165">
        <v>0.2</v>
      </c>
    </row>
    <row r="29" spans="1:58" ht="18" customHeight="1" x14ac:dyDescent="0.25">
      <c r="A29" s="278" t="s">
        <v>1</v>
      </c>
      <c r="B29" s="143" t="s">
        <v>373</v>
      </c>
      <c r="C29" s="72" t="s">
        <v>145</v>
      </c>
      <c r="D29" s="155">
        <v>10</v>
      </c>
      <c r="E29" s="155">
        <v>20</v>
      </c>
      <c r="F29" s="155">
        <v>25</v>
      </c>
      <c r="G29" s="155">
        <v>15</v>
      </c>
      <c r="H29" s="155">
        <v>70</v>
      </c>
      <c r="J29" s="155">
        <v>9482</v>
      </c>
      <c r="K29" s="155">
        <v>8258</v>
      </c>
      <c r="L29" s="155">
        <v>6275</v>
      </c>
      <c r="M29" s="155">
        <v>7871</v>
      </c>
      <c r="N29" s="155">
        <v>31886</v>
      </c>
      <c r="O29" s="165">
        <v>1.054629824931449E-3</v>
      </c>
      <c r="P29" s="165">
        <v>2.421893921046258E-3</v>
      </c>
      <c r="Q29" s="165">
        <v>3.9840637450199202E-3</v>
      </c>
      <c r="R29" s="165">
        <v>1.9057298945496124E-3</v>
      </c>
      <c r="S29" s="165">
        <v>2.1953208304585086E-3</v>
      </c>
      <c r="U29" s="278" t="s">
        <v>1</v>
      </c>
      <c r="V29" s="143" t="s">
        <v>373</v>
      </c>
      <c r="W29" s="72" t="s">
        <v>145</v>
      </c>
      <c r="X29" s="177" t="s">
        <v>317</v>
      </c>
      <c r="Y29" s="177">
        <v>15</v>
      </c>
      <c r="Z29" s="177" t="s">
        <v>317</v>
      </c>
      <c r="AA29" s="177" t="s">
        <v>317</v>
      </c>
      <c r="AB29" s="177">
        <v>30</v>
      </c>
      <c r="AC29" s="40"/>
      <c r="AD29" s="172" t="s">
        <v>317</v>
      </c>
      <c r="AE29" s="172">
        <v>1.8164204407846937E-3</v>
      </c>
      <c r="AF29" s="172" t="s">
        <v>317</v>
      </c>
      <c r="AG29" s="172" t="s">
        <v>317</v>
      </c>
      <c r="AH29" s="172">
        <v>9.4085178448221794E-4</v>
      </c>
      <c r="AJ29" s="278" t="s">
        <v>1</v>
      </c>
      <c r="AK29" s="143" t="s">
        <v>373</v>
      </c>
      <c r="AL29" s="72" t="s">
        <v>145</v>
      </c>
      <c r="AM29" s="155" t="s">
        <v>317</v>
      </c>
      <c r="AN29" s="155" t="s">
        <v>317</v>
      </c>
      <c r="AO29" s="155">
        <v>25</v>
      </c>
      <c r="AP29" s="155" t="s">
        <v>317</v>
      </c>
      <c r="AQ29" s="155">
        <v>40</v>
      </c>
      <c r="AR29" s="87"/>
      <c r="AS29" s="172" t="s">
        <v>317</v>
      </c>
      <c r="AT29" s="172" t="s">
        <v>317</v>
      </c>
      <c r="AU29" s="172">
        <v>3.9840637450199202E-3</v>
      </c>
      <c r="AV29" s="172" t="s">
        <v>317</v>
      </c>
      <c r="AW29" s="172">
        <v>1.2544690459762905E-3</v>
      </c>
      <c r="AY29" s="278" t="s">
        <v>1</v>
      </c>
      <c r="AZ29" s="143" t="s">
        <v>373</v>
      </c>
      <c r="BA29" s="72" t="s">
        <v>145</v>
      </c>
      <c r="BB29" s="165" t="s">
        <v>317</v>
      </c>
      <c r="BC29" s="165">
        <v>0.75</v>
      </c>
      <c r="BD29" s="165" t="s">
        <v>317</v>
      </c>
      <c r="BE29" s="165" t="s">
        <v>317</v>
      </c>
      <c r="BF29" s="165">
        <v>0.42857142857142855</v>
      </c>
    </row>
    <row r="30" spans="1:58" ht="18" customHeight="1" x14ac:dyDescent="0.25">
      <c r="A30" s="278" t="s">
        <v>1</v>
      </c>
      <c r="B30" s="143" t="s">
        <v>376</v>
      </c>
      <c r="C30" s="72" t="s">
        <v>146</v>
      </c>
      <c r="D30" s="155" t="s">
        <v>317</v>
      </c>
      <c r="E30" s="155" t="s">
        <v>317</v>
      </c>
      <c r="F30" s="155" t="s">
        <v>317</v>
      </c>
      <c r="G30" s="155">
        <v>20</v>
      </c>
      <c r="H30" s="155">
        <v>30</v>
      </c>
      <c r="I30" s="62"/>
      <c r="J30" s="155">
        <v>6012</v>
      </c>
      <c r="K30" s="155">
        <v>5068</v>
      </c>
      <c r="L30" s="155">
        <v>3955</v>
      </c>
      <c r="M30" s="155">
        <v>5277</v>
      </c>
      <c r="N30" s="155">
        <v>20312</v>
      </c>
      <c r="O30" s="165" t="s">
        <v>317</v>
      </c>
      <c r="P30" s="165" t="s">
        <v>317</v>
      </c>
      <c r="Q30" s="165" t="s">
        <v>317</v>
      </c>
      <c r="R30" s="165">
        <v>3.7900322152738296E-3</v>
      </c>
      <c r="S30" s="165">
        <v>1.4769594328475778E-3</v>
      </c>
      <c r="U30" s="278" t="s">
        <v>1</v>
      </c>
      <c r="V30" s="143" t="s">
        <v>376</v>
      </c>
      <c r="W30" s="72" t="s">
        <v>146</v>
      </c>
      <c r="X30" s="177" t="s">
        <v>317</v>
      </c>
      <c r="Y30" s="177" t="s">
        <v>317</v>
      </c>
      <c r="Z30" s="177" t="s">
        <v>317</v>
      </c>
      <c r="AA30" s="177" t="s">
        <v>317</v>
      </c>
      <c r="AB30" s="177" t="s">
        <v>317</v>
      </c>
      <c r="AC30" s="40"/>
      <c r="AD30" s="172" t="s">
        <v>317</v>
      </c>
      <c r="AE30" s="172" t="s">
        <v>317</v>
      </c>
      <c r="AF30" s="172" t="s">
        <v>317</v>
      </c>
      <c r="AG30" s="172" t="s">
        <v>317</v>
      </c>
      <c r="AH30" s="172" t="s">
        <v>317</v>
      </c>
      <c r="AJ30" s="278" t="s">
        <v>1</v>
      </c>
      <c r="AK30" s="143" t="s">
        <v>376</v>
      </c>
      <c r="AL30" s="72" t="s">
        <v>146</v>
      </c>
      <c r="AM30" s="155" t="s">
        <v>317</v>
      </c>
      <c r="AN30" s="155" t="s">
        <v>317</v>
      </c>
      <c r="AO30" s="155" t="s">
        <v>317</v>
      </c>
      <c r="AP30" s="155">
        <v>15</v>
      </c>
      <c r="AQ30" s="155">
        <v>25</v>
      </c>
      <c r="AR30" s="87"/>
      <c r="AS30" s="172" t="s">
        <v>317</v>
      </c>
      <c r="AT30" s="172" t="s">
        <v>317</v>
      </c>
      <c r="AU30" s="172" t="s">
        <v>317</v>
      </c>
      <c r="AV30" s="172">
        <v>2.8425241614553724E-3</v>
      </c>
      <c r="AW30" s="172">
        <v>1.2307995273729815E-3</v>
      </c>
      <c r="AY30" s="278" t="s">
        <v>1</v>
      </c>
      <c r="AZ30" s="143" t="s">
        <v>376</v>
      </c>
      <c r="BA30" s="72" t="s">
        <v>146</v>
      </c>
      <c r="BB30" s="165" t="s">
        <v>317</v>
      </c>
      <c r="BC30" s="165" t="s">
        <v>317</v>
      </c>
      <c r="BD30" s="165" t="s">
        <v>317</v>
      </c>
      <c r="BE30" s="165" t="s">
        <v>317</v>
      </c>
      <c r="BF30" s="165" t="s">
        <v>317</v>
      </c>
    </row>
    <row r="31" spans="1:58" ht="18" customHeight="1" x14ac:dyDescent="0.25">
      <c r="A31" s="278" t="s">
        <v>1</v>
      </c>
      <c r="B31" s="143" t="s">
        <v>346</v>
      </c>
      <c r="C31" s="72" t="s">
        <v>147</v>
      </c>
      <c r="D31" s="155">
        <v>30</v>
      </c>
      <c r="E31" s="155">
        <v>45</v>
      </c>
      <c r="F31" s="155">
        <v>15</v>
      </c>
      <c r="G31" s="155">
        <v>15</v>
      </c>
      <c r="H31" s="155">
        <v>105</v>
      </c>
      <c r="I31" s="62"/>
      <c r="J31" s="155">
        <v>6201</v>
      </c>
      <c r="K31" s="155">
        <v>4900</v>
      </c>
      <c r="L31" s="155">
        <v>3117</v>
      </c>
      <c r="M31" s="155">
        <v>3815</v>
      </c>
      <c r="N31" s="155">
        <v>18033</v>
      </c>
      <c r="O31" s="165">
        <v>4.8379293662312532E-3</v>
      </c>
      <c r="P31" s="165">
        <v>9.1836734693877559E-3</v>
      </c>
      <c r="Q31" s="165">
        <v>4.8123195380173241E-3</v>
      </c>
      <c r="R31" s="165">
        <v>3.9318479685452159E-3</v>
      </c>
      <c r="S31" s="165">
        <v>5.8226584594909337E-3</v>
      </c>
      <c r="U31" s="278" t="s">
        <v>1</v>
      </c>
      <c r="V31" s="143" t="s">
        <v>346</v>
      </c>
      <c r="W31" s="72" t="s">
        <v>147</v>
      </c>
      <c r="X31" s="177">
        <v>25</v>
      </c>
      <c r="Y31" s="177">
        <v>45</v>
      </c>
      <c r="Z31" s="177">
        <v>10</v>
      </c>
      <c r="AA31" s="177" t="s">
        <v>317</v>
      </c>
      <c r="AB31" s="177">
        <v>85</v>
      </c>
      <c r="AC31" s="40"/>
      <c r="AD31" s="172">
        <v>4.0316078051927107E-3</v>
      </c>
      <c r="AE31" s="172">
        <v>9.1836734693877559E-3</v>
      </c>
      <c r="AF31" s="172">
        <v>3.208213025344883E-3</v>
      </c>
      <c r="AG31" s="172" t="s">
        <v>317</v>
      </c>
      <c r="AH31" s="172">
        <v>4.7135806576831365E-3</v>
      </c>
      <c r="AJ31" s="278" t="s">
        <v>1</v>
      </c>
      <c r="AK31" s="143" t="s">
        <v>346</v>
      </c>
      <c r="AL31" s="72" t="s">
        <v>147</v>
      </c>
      <c r="AM31" s="155" t="s">
        <v>317</v>
      </c>
      <c r="AN31" s="155" t="s">
        <v>317</v>
      </c>
      <c r="AO31" s="155" t="s">
        <v>317</v>
      </c>
      <c r="AP31" s="155" t="s">
        <v>317</v>
      </c>
      <c r="AQ31" s="155">
        <v>20</v>
      </c>
      <c r="AR31" s="87"/>
      <c r="AS31" s="172" t="s">
        <v>317</v>
      </c>
      <c r="AT31" s="172" t="s">
        <v>317</v>
      </c>
      <c r="AU31" s="172" t="s">
        <v>317</v>
      </c>
      <c r="AV31" s="172" t="s">
        <v>317</v>
      </c>
      <c r="AW31" s="172">
        <v>1.1090778018077968E-3</v>
      </c>
      <c r="AY31" s="278" t="s">
        <v>1</v>
      </c>
      <c r="AZ31" s="143" t="s">
        <v>346</v>
      </c>
      <c r="BA31" s="72" t="s">
        <v>147</v>
      </c>
      <c r="BB31" s="165">
        <v>0.83333333333333337</v>
      </c>
      <c r="BC31" s="165">
        <v>1</v>
      </c>
      <c r="BD31" s="165">
        <v>0.66666666666666663</v>
      </c>
      <c r="BE31" s="165" t="s">
        <v>317</v>
      </c>
      <c r="BF31" s="165">
        <v>0.80952380952380953</v>
      </c>
    </row>
    <row r="32" spans="1:58" ht="18" customHeight="1" x14ac:dyDescent="0.25">
      <c r="A32" s="278" t="s">
        <v>1</v>
      </c>
      <c r="B32" s="143" t="s">
        <v>347</v>
      </c>
      <c r="C32" s="72" t="s">
        <v>148</v>
      </c>
      <c r="D32" s="155">
        <v>20</v>
      </c>
      <c r="E32" s="155">
        <v>30</v>
      </c>
      <c r="F32" s="155">
        <v>20</v>
      </c>
      <c r="G32" s="155">
        <v>20</v>
      </c>
      <c r="H32" s="155">
        <v>85</v>
      </c>
      <c r="I32" s="62"/>
      <c r="J32" s="155">
        <v>5185</v>
      </c>
      <c r="K32" s="155">
        <v>4910</v>
      </c>
      <c r="L32" s="155">
        <v>3810</v>
      </c>
      <c r="M32" s="155">
        <v>4570</v>
      </c>
      <c r="N32" s="155">
        <v>18475</v>
      </c>
      <c r="O32" s="165">
        <v>3.8572806171648989E-3</v>
      </c>
      <c r="P32" s="165">
        <v>6.1099796334012219E-3</v>
      </c>
      <c r="Q32" s="165">
        <v>5.2493438320209973E-3</v>
      </c>
      <c r="R32" s="165">
        <v>4.3763676148796497E-3</v>
      </c>
      <c r="S32" s="165">
        <v>4.6008119079837618E-3</v>
      </c>
      <c r="U32" s="278" t="s">
        <v>1</v>
      </c>
      <c r="V32" s="143" t="s">
        <v>347</v>
      </c>
      <c r="W32" s="72" t="s">
        <v>148</v>
      </c>
      <c r="X32" s="177">
        <v>20</v>
      </c>
      <c r="Y32" s="177">
        <v>25</v>
      </c>
      <c r="Z32" s="177" t="s">
        <v>317</v>
      </c>
      <c r="AA32" s="177" t="s">
        <v>317</v>
      </c>
      <c r="AB32" s="177">
        <v>55</v>
      </c>
      <c r="AC32" s="40"/>
      <c r="AD32" s="172">
        <v>3.8572806171648989E-3</v>
      </c>
      <c r="AE32" s="172">
        <v>5.0916496945010185E-3</v>
      </c>
      <c r="AF32" s="172" t="s">
        <v>317</v>
      </c>
      <c r="AG32" s="172" t="s">
        <v>317</v>
      </c>
      <c r="AH32" s="172">
        <v>2.976995940460081E-3</v>
      </c>
      <c r="AJ32" s="278" t="s">
        <v>1</v>
      </c>
      <c r="AK32" s="143" t="s">
        <v>347</v>
      </c>
      <c r="AL32" s="72" t="s">
        <v>148</v>
      </c>
      <c r="AM32" s="155" t="s">
        <v>317</v>
      </c>
      <c r="AN32" s="155" t="s">
        <v>317</v>
      </c>
      <c r="AO32" s="155">
        <v>10</v>
      </c>
      <c r="AP32" s="155">
        <v>15</v>
      </c>
      <c r="AQ32" s="155">
        <v>30</v>
      </c>
      <c r="AR32" s="87"/>
      <c r="AS32" s="172" t="s">
        <v>317</v>
      </c>
      <c r="AT32" s="172" t="s">
        <v>317</v>
      </c>
      <c r="AU32" s="172">
        <v>2.6246719160104987E-3</v>
      </c>
      <c r="AV32" s="172">
        <v>3.2822757111597373E-3</v>
      </c>
      <c r="AW32" s="172">
        <v>1.6238159675236806E-3</v>
      </c>
      <c r="AY32" s="278" t="s">
        <v>1</v>
      </c>
      <c r="AZ32" s="143" t="s">
        <v>347</v>
      </c>
      <c r="BA32" s="72" t="s">
        <v>148</v>
      </c>
      <c r="BB32" s="165">
        <v>1</v>
      </c>
      <c r="BC32" s="165">
        <v>0.83333333333333337</v>
      </c>
      <c r="BD32" s="165" t="s">
        <v>317</v>
      </c>
      <c r="BE32" s="165" t="s">
        <v>317</v>
      </c>
      <c r="BF32" s="165">
        <v>0.6470588235294118</v>
      </c>
    </row>
    <row r="33" spans="1:58" ht="18" customHeight="1" x14ac:dyDescent="0.25">
      <c r="A33" s="278" t="s">
        <v>1</v>
      </c>
      <c r="B33" s="143" t="s">
        <v>351</v>
      </c>
      <c r="C33" s="72" t="s">
        <v>149</v>
      </c>
      <c r="D33" s="155">
        <v>20</v>
      </c>
      <c r="E33" s="155">
        <v>35</v>
      </c>
      <c r="F33" s="155">
        <v>25</v>
      </c>
      <c r="G33" s="155">
        <v>20</v>
      </c>
      <c r="H33" s="155">
        <v>100</v>
      </c>
      <c r="I33" s="62"/>
      <c r="J33" s="155">
        <v>6135</v>
      </c>
      <c r="K33" s="155">
        <v>5617</v>
      </c>
      <c r="L33" s="155">
        <v>4352</v>
      </c>
      <c r="M33" s="155">
        <v>5717</v>
      </c>
      <c r="N33" s="155">
        <v>21821</v>
      </c>
      <c r="O33" s="165">
        <v>3.2599837000814994E-3</v>
      </c>
      <c r="P33" s="165">
        <v>6.2310842086523051E-3</v>
      </c>
      <c r="Q33" s="165">
        <v>5.7444852941176475E-3</v>
      </c>
      <c r="R33" s="165">
        <v>3.4983382893125766E-3</v>
      </c>
      <c r="S33" s="165">
        <v>4.5827413959030295E-3</v>
      </c>
      <c r="U33" s="278" t="s">
        <v>1</v>
      </c>
      <c r="V33" s="143" t="s">
        <v>351</v>
      </c>
      <c r="W33" s="72" t="s">
        <v>149</v>
      </c>
      <c r="X33" s="177">
        <v>20</v>
      </c>
      <c r="Y33" s="177">
        <v>25</v>
      </c>
      <c r="Z33" s="177">
        <v>10</v>
      </c>
      <c r="AA33" s="177" t="s">
        <v>317</v>
      </c>
      <c r="AB33" s="177">
        <v>60</v>
      </c>
      <c r="AC33" s="40"/>
      <c r="AD33" s="172">
        <v>3.2599837000814994E-3</v>
      </c>
      <c r="AE33" s="172">
        <v>4.4507744347516464E-3</v>
      </c>
      <c r="AF33" s="172">
        <v>2.2977941176470589E-3</v>
      </c>
      <c r="AG33" s="172" t="s">
        <v>317</v>
      </c>
      <c r="AH33" s="172">
        <v>2.7496448375418175E-3</v>
      </c>
      <c r="AJ33" s="278" t="s">
        <v>1</v>
      </c>
      <c r="AK33" s="143" t="s">
        <v>351</v>
      </c>
      <c r="AL33" s="72" t="s">
        <v>149</v>
      </c>
      <c r="AM33" s="155" t="s">
        <v>317</v>
      </c>
      <c r="AN33" s="155" t="s">
        <v>317</v>
      </c>
      <c r="AO33" s="155">
        <v>15</v>
      </c>
      <c r="AP33" s="155">
        <v>15</v>
      </c>
      <c r="AQ33" s="155">
        <v>40</v>
      </c>
      <c r="AR33" s="87"/>
      <c r="AS33" s="172" t="s">
        <v>317</v>
      </c>
      <c r="AT33" s="172" t="s">
        <v>317</v>
      </c>
      <c r="AU33" s="172">
        <v>3.4466911764705881E-3</v>
      </c>
      <c r="AV33" s="172">
        <v>2.6237537169844323E-3</v>
      </c>
      <c r="AW33" s="172">
        <v>1.8330965583612116E-3</v>
      </c>
      <c r="AY33" s="278" t="s">
        <v>1</v>
      </c>
      <c r="AZ33" s="143" t="s">
        <v>351</v>
      </c>
      <c r="BA33" s="72" t="s">
        <v>149</v>
      </c>
      <c r="BB33" s="165">
        <v>1</v>
      </c>
      <c r="BC33" s="165">
        <v>0.7142857142857143</v>
      </c>
      <c r="BD33" s="165">
        <v>0.4</v>
      </c>
      <c r="BE33" s="165" t="s">
        <v>317</v>
      </c>
      <c r="BF33" s="165">
        <v>0.6</v>
      </c>
    </row>
    <row r="34" spans="1:58" ht="18" customHeight="1" x14ac:dyDescent="0.25">
      <c r="A34" s="278" t="s">
        <v>1</v>
      </c>
      <c r="B34" s="143" t="s">
        <v>357</v>
      </c>
      <c r="C34" s="72" t="s">
        <v>150</v>
      </c>
      <c r="D34" s="155">
        <v>35</v>
      </c>
      <c r="E34" s="155">
        <v>45</v>
      </c>
      <c r="F34" s="155">
        <v>35</v>
      </c>
      <c r="G34" s="155">
        <v>30</v>
      </c>
      <c r="H34" s="155">
        <v>145</v>
      </c>
      <c r="I34" s="62"/>
      <c r="J34" s="155">
        <v>7785</v>
      </c>
      <c r="K34" s="155">
        <v>6581</v>
      </c>
      <c r="L34" s="155">
        <v>4681</v>
      </c>
      <c r="M34" s="155">
        <v>5342</v>
      </c>
      <c r="N34" s="155">
        <v>24389</v>
      </c>
      <c r="O34" s="165">
        <v>4.4958253050738596E-3</v>
      </c>
      <c r="P34" s="165">
        <v>6.837866585625285E-3</v>
      </c>
      <c r="Q34" s="165">
        <v>7.4770348216193121E-3</v>
      </c>
      <c r="R34" s="165">
        <v>5.6158742044178211E-3</v>
      </c>
      <c r="S34" s="165">
        <v>5.945303210463734E-3</v>
      </c>
      <c r="U34" s="278" t="s">
        <v>1</v>
      </c>
      <c r="V34" s="143" t="s">
        <v>357</v>
      </c>
      <c r="W34" s="72" t="s">
        <v>150</v>
      </c>
      <c r="X34" s="177">
        <v>30</v>
      </c>
      <c r="Y34" s="177">
        <v>40</v>
      </c>
      <c r="Z34" s="177">
        <v>15</v>
      </c>
      <c r="AA34" s="177">
        <v>10</v>
      </c>
      <c r="AB34" s="177">
        <v>95</v>
      </c>
      <c r="AC34" s="40"/>
      <c r="AD34" s="172">
        <v>3.8535645472061657E-3</v>
      </c>
      <c r="AE34" s="172">
        <v>6.0781036316669198E-3</v>
      </c>
      <c r="AF34" s="172">
        <v>3.2044434949797052E-3</v>
      </c>
      <c r="AG34" s="172">
        <v>1.8719580681392737E-3</v>
      </c>
      <c r="AH34" s="172">
        <v>3.8951986551314117E-3</v>
      </c>
      <c r="AJ34" s="278" t="s">
        <v>1</v>
      </c>
      <c r="AK34" s="143" t="s">
        <v>357</v>
      </c>
      <c r="AL34" s="72" t="s">
        <v>150</v>
      </c>
      <c r="AM34" s="155" t="s">
        <v>317</v>
      </c>
      <c r="AN34" s="155">
        <v>10</v>
      </c>
      <c r="AO34" s="155">
        <v>20</v>
      </c>
      <c r="AP34" s="155">
        <v>15</v>
      </c>
      <c r="AQ34" s="155">
        <v>50</v>
      </c>
      <c r="AR34" s="87"/>
      <c r="AS34" s="172" t="s">
        <v>317</v>
      </c>
      <c r="AT34" s="172">
        <v>1.5195259079167299E-3</v>
      </c>
      <c r="AU34" s="172">
        <v>4.2725913266396069E-3</v>
      </c>
      <c r="AV34" s="172">
        <v>2.8079371022089105E-3</v>
      </c>
      <c r="AW34" s="172">
        <v>2.0501045553323219E-3</v>
      </c>
      <c r="AY34" s="278" t="s">
        <v>1</v>
      </c>
      <c r="AZ34" s="143" t="s">
        <v>357</v>
      </c>
      <c r="BA34" s="72" t="s">
        <v>150</v>
      </c>
      <c r="BB34" s="165">
        <v>0.8571428571428571</v>
      </c>
      <c r="BC34" s="165">
        <v>0.88888888888888884</v>
      </c>
      <c r="BD34" s="165">
        <v>0.42857142857142855</v>
      </c>
      <c r="BE34" s="165">
        <v>0.33333333333333331</v>
      </c>
      <c r="BF34" s="165">
        <v>0.65517241379310343</v>
      </c>
    </row>
    <row r="35" spans="1:58" ht="18" customHeight="1" x14ac:dyDescent="0.25">
      <c r="A35" s="278" t="s">
        <v>1</v>
      </c>
      <c r="B35" s="143" t="s">
        <v>366</v>
      </c>
      <c r="C35" s="72" t="s">
        <v>151</v>
      </c>
      <c r="D35" s="155">
        <v>110</v>
      </c>
      <c r="E35" s="155">
        <v>170</v>
      </c>
      <c r="F35" s="155">
        <v>70</v>
      </c>
      <c r="G35" s="155">
        <v>50</v>
      </c>
      <c r="H35" s="155">
        <v>405</v>
      </c>
      <c r="I35" s="62"/>
      <c r="J35" s="155">
        <v>19755</v>
      </c>
      <c r="K35" s="155">
        <v>15373</v>
      </c>
      <c r="L35" s="155">
        <v>9877</v>
      </c>
      <c r="M35" s="155">
        <v>12953</v>
      </c>
      <c r="N35" s="155">
        <v>57958</v>
      </c>
      <c r="O35" s="165">
        <v>5.5682105796001011E-3</v>
      </c>
      <c r="P35" s="165">
        <v>1.1058349053535419E-2</v>
      </c>
      <c r="Q35" s="165">
        <v>7.0871722182849041E-3</v>
      </c>
      <c r="R35" s="165">
        <v>3.8601096271134098E-3</v>
      </c>
      <c r="S35" s="165">
        <v>6.9878187653128129E-3</v>
      </c>
      <c r="U35" s="278" t="s">
        <v>1</v>
      </c>
      <c r="V35" s="143" t="s">
        <v>366</v>
      </c>
      <c r="W35" s="72" t="s">
        <v>151</v>
      </c>
      <c r="X35" s="177">
        <v>110</v>
      </c>
      <c r="Y35" s="177">
        <v>155</v>
      </c>
      <c r="Z35" s="177">
        <v>25</v>
      </c>
      <c r="AA35" s="177">
        <v>20</v>
      </c>
      <c r="AB35" s="177">
        <v>305</v>
      </c>
      <c r="AC35" s="40"/>
      <c r="AD35" s="172">
        <v>5.5682105796001011E-3</v>
      </c>
      <c r="AE35" s="172">
        <v>1.0082612372341117E-2</v>
      </c>
      <c r="AF35" s="172">
        <v>2.5311329351017514E-3</v>
      </c>
      <c r="AG35" s="172">
        <v>1.5440438508453639E-3</v>
      </c>
      <c r="AH35" s="172">
        <v>5.2624314158528588E-3</v>
      </c>
      <c r="AJ35" s="278" t="s">
        <v>1</v>
      </c>
      <c r="AK35" s="143" t="s">
        <v>366</v>
      </c>
      <c r="AL35" s="72" t="s">
        <v>151</v>
      </c>
      <c r="AM35" s="155" t="s">
        <v>317</v>
      </c>
      <c r="AN35" s="155">
        <v>20</v>
      </c>
      <c r="AO35" s="155">
        <v>45</v>
      </c>
      <c r="AP35" s="155">
        <v>35</v>
      </c>
      <c r="AQ35" s="155">
        <v>100</v>
      </c>
      <c r="AR35" s="87"/>
      <c r="AS35" s="172" t="s">
        <v>317</v>
      </c>
      <c r="AT35" s="172">
        <v>1.3009822415924023E-3</v>
      </c>
      <c r="AU35" s="172">
        <v>4.5560392831831527E-3</v>
      </c>
      <c r="AV35" s="172">
        <v>2.7020767389793871E-3</v>
      </c>
      <c r="AW35" s="172">
        <v>1.7253873494599537E-3</v>
      </c>
      <c r="AY35" s="278" t="s">
        <v>1</v>
      </c>
      <c r="AZ35" s="143" t="s">
        <v>366</v>
      </c>
      <c r="BA35" s="72" t="s">
        <v>151</v>
      </c>
      <c r="BB35" s="165">
        <v>1</v>
      </c>
      <c r="BC35" s="165">
        <v>0.91176470588235292</v>
      </c>
      <c r="BD35" s="165">
        <v>0.35714285714285715</v>
      </c>
      <c r="BE35" s="165">
        <v>0.4</v>
      </c>
      <c r="BF35" s="165">
        <v>0.75308641975308643</v>
      </c>
    </row>
    <row r="36" spans="1:58" ht="18" customHeight="1" x14ac:dyDescent="0.25">
      <c r="A36" s="278" t="s">
        <v>1</v>
      </c>
      <c r="B36" s="143" t="s">
        <v>374</v>
      </c>
      <c r="C36" s="72" t="s">
        <v>152</v>
      </c>
      <c r="D36" s="155">
        <v>15</v>
      </c>
      <c r="E36" s="155">
        <v>40</v>
      </c>
      <c r="F36" s="155">
        <v>30</v>
      </c>
      <c r="G36" s="155">
        <v>20</v>
      </c>
      <c r="H36" s="155">
        <v>105</v>
      </c>
      <c r="I36" s="62"/>
      <c r="J36" s="155">
        <v>6037</v>
      </c>
      <c r="K36" s="155">
        <v>5610</v>
      </c>
      <c r="L36" s="155">
        <v>4405</v>
      </c>
      <c r="M36" s="155">
        <v>5055</v>
      </c>
      <c r="N36" s="155">
        <v>21107</v>
      </c>
      <c r="O36" s="165">
        <v>2.4846778201093257E-3</v>
      </c>
      <c r="P36" s="165">
        <v>7.1301247771836003E-3</v>
      </c>
      <c r="Q36" s="165">
        <v>6.8104426787741201E-3</v>
      </c>
      <c r="R36" s="165">
        <v>3.956478733926805E-3</v>
      </c>
      <c r="S36" s="165">
        <v>4.9746529587340691E-3</v>
      </c>
      <c r="U36" s="278" t="s">
        <v>1</v>
      </c>
      <c r="V36" s="143" t="s">
        <v>374</v>
      </c>
      <c r="W36" s="72" t="s">
        <v>152</v>
      </c>
      <c r="X36" s="177">
        <v>15</v>
      </c>
      <c r="Y36" s="177">
        <v>35</v>
      </c>
      <c r="Z36" s="177" t="s">
        <v>317</v>
      </c>
      <c r="AA36" s="177" t="s">
        <v>317</v>
      </c>
      <c r="AB36" s="177">
        <v>60</v>
      </c>
      <c r="AC36" s="40"/>
      <c r="AD36" s="172">
        <v>2.4846778201093257E-3</v>
      </c>
      <c r="AE36" s="172">
        <v>6.2388591800356507E-3</v>
      </c>
      <c r="AF36" s="172" t="s">
        <v>317</v>
      </c>
      <c r="AG36" s="172" t="s">
        <v>317</v>
      </c>
      <c r="AH36" s="172">
        <v>2.8426588335623251E-3</v>
      </c>
      <c r="AJ36" s="278" t="s">
        <v>1</v>
      </c>
      <c r="AK36" s="143" t="s">
        <v>374</v>
      </c>
      <c r="AL36" s="72" t="s">
        <v>152</v>
      </c>
      <c r="AM36" s="155" t="s">
        <v>317</v>
      </c>
      <c r="AN36" s="155" t="s">
        <v>317</v>
      </c>
      <c r="AO36" s="155">
        <v>20</v>
      </c>
      <c r="AP36" s="155">
        <v>15</v>
      </c>
      <c r="AQ36" s="155">
        <v>45</v>
      </c>
      <c r="AR36" s="87"/>
      <c r="AS36" s="172" t="s">
        <v>317</v>
      </c>
      <c r="AT36" s="172" t="s">
        <v>317</v>
      </c>
      <c r="AU36" s="172">
        <v>4.5402951191827468E-3</v>
      </c>
      <c r="AV36" s="172">
        <v>2.967359050445104E-3</v>
      </c>
      <c r="AW36" s="172">
        <v>2.131994125171744E-3</v>
      </c>
      <c r="AY36" s="278" t="s">
        <v>1</v>
      </c>
      <c r="AZ36" s="143" t="s">
        <v>374</v>
      </c>
      <c r="BA36" s="72" t="s">
        <v>152</v>
      </c>
      <c r="BB36" s="165">
        <v>1</v>
      </c>
      <c r="BC36" s="165">
        <v>0.875</v>
      </c>
      <c r="BD36" s="165" t="s">
        <v>317</v>
      </c>
      <c r="BE36" s="165" t="s">
        <v>317</v>
      </c>
      <c r="BF36" s="165">
        <v>0.5714285714285714</v>
      </c>
    </row>
    <row r="37" spans="1:58" ht="18" customHeight="1" x14ac:dyDescent="0.25">
      <c r="A37" s="278" t="s">
        <v>1</v>
      </c>
      <c r="B37" s="143" t="s">
        <v>375</v>
      </c>
      <c r="C37" s="72" t="s">
        <v>153</v>
      </c>
      <c r="D37" s="155">
        <v>20</v>
      </c>
      <c r="E37" s="155">
        <v>30</v>
      </c>
      <c r="F37" s="155">
        <v>15</v>
      </c>
      <c r="G37" s="155">
        <v>25</v>
      </c>
      <c r="H37" s="155">
        <v>95</v>
      </c>
      <c r="I37" s="62"/>
      <c r="J37" s="155">
        <v>6380</v>
      </c>
      <c r="K37" s="155">
        <v>5240</v>
      </c>
      <c r="L37" s="155">
        <v>3636</v>
      </c>
      <c r="M37" s="155">
        <v>4464</v>
      </c>
      <c r="N37" s="155">
        <v>19720</v>
      </c>
      <c r="O37" s="165">
        <v>3.134796238244514E-3</v>
      </c>
      <c r="P37" s="165">
        <v>5.7251908396946565E-3</v>
      </c>
      <c r="Q37" s="165">
        <v>4.125412541254125E-3</v>
      </c>
      <c r="R37" s="165">
        <v>5.600358422939068E-3</v>
      </c>
      <c r="S37" s="165">
        <v>4.8174442190669371E-3</v>
      </c>
      <c r="U37" s="278" t="s">
        <v>1</v>
      </c>
      <c r="V37" s="143" t="s">
        <v>375</v>
      </c>
      <c r="W37" s="72" t="s">
        <v>153</v>
      </c>
      <c r="X37" s="177">
        <v>20</v>
      </c>
      <c r="Y37" s="177">
        <v>30</v>
      </c>
      <c r="Z37" s="177" t="s">
        <v>317</v>
      </c>
      <c r="AA37" s="177">
        <v>10</v>
      </c>
      <c r="AB37" s="177">
        <v>70</v>
      </c>
      <c r="AC37" s="40"/>
      <c r="AD37" s="172">
        <v>3.134796238244514E-3</v>
      </c>
      <c r="AE37" s="172">
        <v>5.7251908396946565E-3</v>
      </c>
      <c r="AF37" s="172" t="s">
        <v>317</v>
      </c>
      <c r="AG37" s="172">
        <v>2.2401433691756271E-3</v>
      </c>
      <c r="AH37" s="172">
        <v>3.5496957403651115E-3</v>
      </c>
      <c r="AJ37" s="278" t="s">
        <v>1</v>
      </c>
      <c r="AK37" s="143" t="s">
        <v>375</v>
      </c>
      <c r="AL37" s="72" t="s">
        <v>153</v>
      </c>
      <c r="AM37" s="155" t="s">
        <v>317</v>
      </c>
      <c r="AN37" s="155" t="s">
        <v>317</v>
      </c>
      <c r="AO37" s="155">
        <v>10</v>
      </c>
      <c r="AP37" s="155">
        <v>15</v>
      </c>
      <c r="AQ37" s="155">
        <v>25</v>
      </c>
      <c r="AR37" s="87"/>
      <c r="AS37" s="172" t="s">
        <v>317</v>
      </c>
      <c r="AT37" s="172" t="s">
        <v>317</v>
      </c>
      <c r="AU37" s="172">
        <v>2.7502750275027505E-3</v>
      </c>
      <c r="AV37" s="172">
        <v>3.3602150537634409E-3</v>
      </c>
      <c r="AW37" s="172">
        <v>1.2677484787018255E-3</v>
      </c>
      <c r="AY37" s="278" t="s">
        <v>1</v>
      </c>
      <c r="AZ37" s="143" t="s">
        <v>375</v>
      </c>
      <c r="BA37" s="72" t="s">
        <v>153</v>
      </c>
      <c r="BB37" s="165">
        <v>1</v>
      </c>
      <c r="BC37" s="165">
        <v>1</v>
      </c>
      <c r="BD37" s="165" t="s">
        <v>317</v>
      </c>
      <c r="BE37" s="165">
        <v>0.4</v>
      </c>
      <c r="BF37" s="165">
        <v>0.73684210526315785</v>
      </c>
    </row>
    <row r="38" spans="1:58" ht="18" customHeight="1" x14ac:dyDescent="0.25">
      <c r="A38" s="278" t="s">
        <v>1</v>
      </c>
      <c r="B38" s="143" t="s">
        <v>338</v>
      </c>
      <c r="C38" s="72" t="s">
        <v>154</v>
      </c>
      <c r="D38" s="155">
        <v>35</v>
      </c>
      <c r="E38" s="155">
        <v>55</v>
      </c>
      <c r="F38" s="155">
        <v>35</v>
      </c>
      <c r="G38" s="155">
        <v>15</v>
      </c>
      <c r="H38" s="155">
        <v>140</v>
      </c>
      <c r="I38" s="62"/>
      <c r="J38" s="155">
        <v>9126</v>
      </c>
      <c r="K38" s="155">
        <v>7423</v>
      </c>
      <c r="L38" s="155">
        <v>5465</v>
      </c>
      <c r="M38" s="155">
        <v>7008</v>
      </c>
      <c r="N38" s="155">
        <v>29022</v>
      </c>
      <c r="O38" s="165">
        <v>3.8351961428884506E-3</v>
      </c>
      <c r="P38" s="165">
        <v>7.4094032062508421E-3</v>
      </c>
      <c r="Q38" s="165">
        <v>6.4043915827996338E-3</v>
      </c>
      <c r="R38" s="165">
        <v>2.1404109589041095E-3</v>
      </c>
      <c r="S38" s="165">
        <v>4.8239266763145201E-3</v>
      </c>
      <c r="U38" s="278" t="s">
        <v>1</v>
      </c>
      <c r="V38" s="143" t="s">
        <v>338</v>
      </c>
      <c r="W38" s="72" t="s">
        <v>154</v>
      </c>
      <c r="X38" s="177">
        <v>15</v>
      </c>
      <c r="Y38" s="177">
        <v>25</v>
      </c>
      <c r="Z38" s="177" t="s">
        <v>317</v>
      </c>
      <c r="AA38" s="177" t="s">
        <v>317</v>
      </c>
      <c r="AB38" s="177">
        <v>50</v>
      </c>
      <c r="AC38" s="40"/>
      <c r="AD38" s="172">
        <v>1.643655489809336E-3</v>
      </c>
      <c r="AE38" s="172">
        <v>3.3679105482958371E-3</v>
      </c>
      <c r="AF38" s="172" t="s">
        <v>317</v>
      </c>
      <c r="AG38" s="172" t="s">
        <v>317</v>
      </c>
      <c r="AH38" s="172">
        <v>1.7228309558266143E-3</v>
      </c>
      <c r="AJ38" s="278" t="s">
        <v>1</v>
      </c>
      <c r="AK38" s="143" t="s">
        <v>338</v>
      </c>
      <c r="AL38" s="72" t="s">
        <v>154</v>
      </c>
      <c r="AM38" s="155">
        <v>25</v>
      </c>
      <c r="AN38" s="155">
        <v>30</v>
      </c>
      <c r="AO38" s="155">
        <v>30</v>
      </c>
      <c r="AP38" s="155">
        <v>15</v>
      </c>
      <c r="AQ38" s="155">
        <v>95</v>
      </c>
      <c r="AR38" s="87"/>
      <c r="AS38" s="172">
        <v>2.7394258163488932E-3</v>
      </c>
      <c r="AT38" s="172">
        <v>4.0414926579550045E-3</v>
      </c>
      <c r="AU38" s="172">
        <v>5.4894784995425435E-3</v>
      </c>
      <c r="AV38" s="172">
        <v>2.1404109589041095E-3</v>
      </c>
      <c r="AW38" s="172">
        <v>3.273378816070567E-3</v>
      </c>
      <c r="AY38" s="278" t="s">
        <v>1</v>
      </c>
      <c r="AZ38" s="143" t="s">
        <v>338</v>
      </c>
      <c r="BA38" s="72" t="s">
        <v>154</v>
      </c>
      <c r="BB38" s="165">
        <v>0.42857142857142855</v>
      </c>
      <c r="BC38" s="165">
        <v>0.45454545454545453</v>
      </c>
      <c r="BD38" s="165" t="s">
        <v>317</v>
      </c>
      <c r="BE38" s="165" t="s">
        <v>317</v>
      </c>
      <c r="BF38" s="165">
        <v>0.35714285714285715</v>
      </c>
    </row>
    <row r="39" spans="1:58" ht="18" customHeight="1" x14ac:dyDescent="0.25">
      <c r="A39" s="278" t="s">
        <v>1</v>
      </c>
      <c r="B39" s="143" t="s">
        <v>339</v>
      </c>
      <c r="C39" s="72" t="s">
        <v>38</v>
      </c>
      <c r="D39" s="155">
        <v>60</v>
      </c>
      <c r="E39" s="155">
        <v>65</v>
      </c>
      <c r="F39" s="155">
        <v>35</v>
      </c>
      <c r="G39" s="155">
        <v>15</v>
      </c>
      <c r="H39" s="155">
        <v>180</v>
      </c>
      <c r="I39" s="62"/>
      <c r="J39" s="155">
        <v>7742</v>
      </c>
      <c r="K39" s="155">
        <v>6336</v>
      </c>
      <c r="L39" s="155">
        <v>4819</v>
      </c>
      <c r="M39" s="155">
        <v>6487</v>
      </c>
      <c r="N39" s="155">
        <v>25384</v>
      </c>
      <c r="O39" s="165">
        <v>7.7499354172048569E-3</v>
      </c>
      <c r="P39" s="165">
        <v>1.0258838383838384E-2</v>
      </c>
      <c r="Q39" s="165">
        <v>7.2629176177630211E-3</v>
      </c>
      <c r="R39" s="165">
        <v>2.3123169415754587E-3</v>
      </c>
      <c r="S39" s="165">
        <v>7.0910809959029309E-3</v>
      </c>
      <c r="U39" s="278" t="s">
        <v>1</v>
      </c>
      <c r="V39" s="143" t="s">
        <v>339</v>
      </c>
      <c r="W39" s="72" t="s">
        <v>38</v>
      </c>
      <c r="X39" s="177">
        <v>45</v>
      </c>
      <c r="Y39" s="177">
        <v>50</v>
      </c>
      <c r="Z39" s="177">
        <v>15</v>
      </c>
      <c r="AA39" s="177" t="s">
        <v>317</v>
      </c>
      <c r="AB39" s="177">
        <v>115</v>
      </c>
      <c r="AC39" s="40"/>
      <c r="AD39" s="172">
        <v>5.8124515629036427E-3</v>
      </c>
      <c r="AE39" s="172">
        <v>7.8914141414141419E-3</v>
      </c>
      <c r="AF39" s="172">
        <v>3.1126789790412949E-3</v>
      </c>
      <c r="AG39" s="172" t="s">
        <v>317</v>
      </c>
      <c r="AH39" s="172">
        <v>4.5304128584935394E-3</v>
      </c>
      <c r="AJ39" s="278" t="s">
        <v>1</v>
      </c>
      <c r="AK39" s="143" t="s">
        <v>339</v>
      </c>
      <c r="AL39" s="72" t="s">
        <v>38</v>
      </c>
      <c r="AM39" s="155">
        <v>15</v>
      </c>
      <c r="AN39" s="155">
        <v>20</v>
      </c>
      <c r="AO39" s="155">
        <v>20</v>
      </c>
      <c r="AP39" s="155">
        <v>15</v>
      </c>
      <c r="AQ39" s="155">
        <v>65</v>
      </c>
      <c r="AR39" s="87"/>
      <c r="AS39" s="172">
        <v>1.9374838543012142E-3</v>
      </c>
      <c r="AT39" s="172">
        <v>3.1565656565656565E-3</v>
      </c>
      <c r="AU39" s="172">
        <v>4.1502386387217262E-3</v>
      </c>
      <c r="AV39" s="172">
        <v>2.3123169415754587E-3</v>
      </c>
      <c r="AW39" s="172">
        <v>2.5606681374093919E-3</v>
      </c>
      <c r="AY39" s="278" t="s">
        <v>1</v>
      </c>
      <c r="AZ39" s="143" t="s">
        <v>339</v>
      </c>
      <c r="BA39" s="72" t="s">
        <v>38</v>
      </c>
      <c r="BB39" s="165">
        <v>0.75</v>
      </c>
      <c r="BC39" s="165">
        <v>0.76923076923076927</v>
      </c>
      <c r="BD39" s="165">
        <v>0.42857142857142855</v>
      </c>
      <c r="BE39" s="165" t="s">
        <v>317</v>
      </c>
      <c r="BF39" s="165">
        <v>0.63888888888888884</v>
      </c>
    </row>
    <row r="40" spans="1:58" ht="18" customHeight="1" x14ac:dyDescent="0.25">
      <c r="A40" s="278" t="s">
        <v>1</v>
      </c>
      <c r="B40" s="143" t="s">
        <v>343</v>
      </c>
      <c r="C40" s="72" t="s">
        <v>155</v>
      </c>
      <c r="D40" s="155" t="s">
        <v>317</v>
      </c>
      <c r="E40" s="155" t="s">
        <v>317</v>
      </c>
      <c r="F40" s="155">
        <v>10</v>
      </c>
      <c r="G40" s="155" t="s">
        <v>317</v>
      </c>
      <c r="H40" s="155">
        <v>25</v>
      </c>
      <c r="I40" s="62"/>
      <c r="J40" s="155">
        <v>7498</v>
      </c>
      <c r="K40" s="155">
        <v>6240</v>
      </c>
      <c r="L40" s="155">
        <v>4269</v>
      </c>
      <c r="M40" s="155">
        <v>6024</v>
      </c>
      <c r="N40" s="155">
        <v>24031</v>
      </c>
      <c r="O40" s="165" t="s">
        <v>317</v>
      </c>
      <c r="P40" s="165" t="s">
        <v>317</v>
      </c>
      <c r="Q40" s="165">
        <v>2.3424689622862497E-3</v>
      </c>
      <c r="R40" s="165" t="s">
        <v>317</v>
      </c>
      <c r="S40" s="165">
        <v>1.0403229162331987E-3</v>
      </c>
      <c r="U40" s="278" t="s">
        <v>1</v>
      </c>
      <c r="V40" s="143" t="s">
        <v>343</v>
      </c>
      <c r="W40" s="72" t="s">
        <v>155</v>
      </c>
      <c r="X40" s="177" t="s">
        <v>317</v>
      </c>
      <c r="Y40" s="177" t="s">
        <v>317</v>
      </c>
      <c r="Z40" s="177" t="s">
        <v>317</v>
      </c>
      <c r="AA40" s="177" t="s">
        <v>317</v>
      </c>
      <c r="AB40" s="177" t="s">
        <v>317</v>
      </c>
      <c r="AC40" s="40"/>
      <c r="AD40" s="172" t="s">
        <v>317</v>
      </c>
      <c r="AE40" s="172" t="s">
        <v>317</v>
      </c>
      <c r="AF40" s="172" t="s">
        <v>317</v>
      </c>
      <c r="AG40" s="172" t="s">
        <v>317</v>
      </c>
      <c r="AH40" s="172" t="s">
        <v>317</v>
      </c>
      <c r="AJ40" s="278" t="s">
        <v>1</v>
      </c>
      <c r="AK40" s="143" t="s">
        <v>343</v>
      </c>
      <c r="AL40" s="72" t="s">
        <v>155</v>
      </c>
      <c r="AM40" s="155" t="s">
        <v>317</v>
      </c>
      <c r="AN40" s="155" t="s">
        <v>317</v>
      </c>
      <c r="AO40" s="155">
        <v>10</v>
      </c>
      <c r="AP40" s="155" t="s">
        <v>317</v>
      </c>
      <c r="AQ40" s="155">
        <v>20</v>
      </c>
      <c r="AR40" s="87"/>
      <c r="AS40" s="172" t="s">
        <v>317</v>
      </c>
      <c r="AT40" s="172" t="s">
        <v>317</v>
      </c>
      <c r="AU40" s="172">
        <v>2.3424689622862497E-3</v>
      </c>
      <c r="AV40" s="172" t="s">
        <v>317</v>
      </c>
      <c r="AW40" s="172">
        <v>8.3225833298655901E-4</v>
      </c>
      <c r="AY40" s="278" t="s">
        <v>1</v>
      </c>
      <c r="AZ40" s="143" t="s">
        <v>343</v>
      </c>
      <c r="BA40" s="72" t="s">
        <v>155</v>
      </c>
      <c r="BB40" s="165" t="s">
        <v>317</v>
      </c>
      <c r="BC40" s="165" t="s">
        <v>317</v>
      </c>
      <c r="BD40" s="165" t="s">
        <v>317</v>
      </c>
      <c r="BE40" s="165" t="s">
        <v>317</v>
      </c>
      <c r="BF40" s="165" t="s">
        <v>317</v>
      </c>
    </row>
    <row r="41" spans="1:58" ht="18" customHeight="1" x14ac:dyDescent="0.25">
      <c r="A41" s="278" t="s">
        <v>1</v>
      </c>
      <c r="B41" s="143" t="s">
        <v>353</v>
      </c>
      <c r="C41" s="72" t="s">
        <v>156</v>
      </c>
      <c r="D41" s="155" t="s">
        <v>317</v>
      </c>
      <c r="E41" s="155" t="s">
        <v>317</v>
      </c>
      <c r="F41" s="155">
        <v>20</v>
      </c>
      <c r="G41" s="155">
        <v>10</v>
      </c>
      <c r="H41" s="155">
        <v>35</v>
      </c>
      <c r="I41" s="62"/>
      <c r="J41" s="155">
        <v>7845</v>
      </c>
      <c r="K41" s="155">
        <v>6804</v>
      </c>
      <c r="L41" s="155">
        <v>4891</v>
      </c>
      <c r="M41" s="155">
        <v>6367</v>
      </c>
      <c r="N41" s="155">
        <v>25907</v>
      </c>
      <c r="O41" s="165" t="s">
        <v>317</v>
      </c>
      <c r="P41" s="165" t="s">
        <v>317</v>
      </c>
      <c r="Q41" s="165">
        <v>4.0891433244735226E-3</v>
      </c>
      <c r="R41" s="165">
        <v>1.570598397989634E-3</v>
      </c>
      <c r="S41" s="165">
        <v>1.3509862199405566E-3</v>
      </c>
      <c r="U41" s="278" t="s">
        <v>1</v>
      </c>
      <c r="V41" s="143" t="s">
        <v>353</v>
      </c>
      <c r="W41" s="72" t="s">
        <v>156</v>
      </c>
      <c r="X41" s="177" t="s">
        <v>317</v>
      </c>
      <c r="Y41" s="177" t="s">
        <v>317</v>
      </c>
      <c r="Z41" s="177" t="s">
        <v>317</v>
      </c>
      <c r="AA41" s="177" t="s">
        <v>317</v>
      </c>
      <c r="AB41" s="177" t="s">
        <v>317</v>
      </c>
      <c r="AC41" s="40"/>
      <c r="AD41" s="172" t="s">
        <v>317</v>
      </c>
      <c r="AE41" s="172" t="s">
        <v>317</v>
      </c>
      <c r="AF41" s="172" t="s">
        <v>317</v>
      </c>
      <c r="AG41" s="172" t="s">
        <v>317</v>
      </c>
      <c r="AH41" s="172" t="s">
        <v>317</v>
      </c>
      <c r="AJ41" s="278" t="s">
        <v>1</v>
      </c>
      <c r="AK41" s="143" t="s">
        <v>353</v>
      </c>
      <c r="AL41" s="72" t="s">
        <v>156</v>
      </c>
      <c r="AM41" s="155" t="s">
        <v>317</v>
      </c>
      <c r="AN41" s="155" t="s">
        <v>317</v>
      </c>
      <c r="AO41" s="155">
        <v>20</v>
      </c>
      <c r="AP41" s="155">
        <v>10</v>
      </c>
      <c r="AQ41" s="155">
        <v>35</v>
      </c>
      <c r="AR41" s="87"/>
      <c r="AS41" s="172" t="s">
        <v>317</v>
      </c>
      <c r="AT41" s="172" t="s">
        <v>317</v>
      </c>
      <c r="AU41" s="172">
        <v>4.0891433244735226E-3</v>
      </c>
      <c r="AV41" s="172">
        <v>1.570598397989634E-3</v>
      </c>
      <c r="AW41" s="172">
        <v>1.3509862199405566E-3</v>
      </c>
      <c r="AY41" s="278" t="s">
        <v>1</v>
      </c>
      <c r="AZ41" s="143" t="s">
        <v>353</v>
      </c>
      <c r="BA41" s="72" t="s">
        <v>156</v>
      </c>
      <c r="BB41" s="165" t="s">
        <v>317</v>
      </c>
      <c r="BC41" s="165" t="s">
        <v>317</v>
      </c>
      <c r="BD41" s="165" t="s">
        <v>317</v>
      </c>
      <c r="BE41" s="165" t="s">
        <v>317</v>
      </c>
      <c r="BF41" s="165" t="s">
        <v>317</v>
      </c>
    </row>
    <row r="42" spans="1:58" ht="18" customHeight="1" x14ac:dyDescent="0.25">
      <c r="A42" s="278" t="s">
        <v>1</v>
      </c>
      <c r="B42" s="143" t="s">
        <v>360</v>
      </c>
      <c r="C42" s="72" t="s">
        <v>157</v>
      </c>
      <c r="D42" s="155">
        <v>35</v>
      </c>
      <c r="E42" s="155">
        <v>70</v>
      </c>
      <c r="F42" s="155">
        <v>20</v>
      </c>
      <c r="G42" s="155">
        <v>20</v>
      </c>
      <c r="H42" s="155">
        <v>145</v>
      </c>
      <c r="I42" s="62"/>
      <c r="J42" s="155">
        <v>8075</v>
      </c>
      <c r="K42" s="155">
        <v>6375</v>
      </c>
      <c r="L42" s="155">
        <v>4367</v>
      </c>
      <c r="M42" s="155">
        <v>5661</v>
      </c>
      <c r="N42" s="155">
        <v>24478</v>
      </c>
      <c r="O42" s="165">
        <v>4.3343653250773996E-3</v>
      </c>
      <c r="P42" s="165">
        <v>1.0980392156862745E-2</v>
      </c>
      <c r="Q42" s="165">
        <v>4.5798030684680562E-3</v>
      </c>
      <c r="R42" s="165">
        <v>3.5329447094152974E-3</v>
      </c>
      <c r="S42" s="165">
        <v>5.9236865757006287E-3</v>
      </c>
      <c r="U42" s="278" t="s">
        <v>1</v>
      </c>
      <c r="V42" s="143" t="s">
        <v>360</v>
      </c>
      <c r="W42" s="72" t="s">
        <v>157</v>
      </c>
      <c r="X42" s="177">
        <v>20</v>
      </c>
      <c r="Y42" s="177">
        <v>50</v>
      </c>
      <c r="Z42" s="177">
        <v>10</v>
      </c>
      <c r="AA42" s="177">
        <v>10</v>
      </c>
      <c r="AB42" s="177">
        <v>85</v>
      </c>
      <c r="AC42" s="40"/>
      <c r="AD42" s="172">
        <v>2.4767801857585141E-3</v>
      </c>
      <c r="AE42" s="172">
        <v>7.8431372549019607E-3</v>
      </c>
      <c r="AF42" s="172">
        <v>2.2899015342340281E-3</v>
      </c>
      <c r="AG42" s="172">
        <v>1.7664723547076487E-3</v>
      </c>
      <c r="AH42" s="172">
        <v>3.4725059236865759E-3</v>
      </c>
      <c r="AJ42" s="278" t="s">
        <v>1</v>
      </c>
      <c r="AK42" s="143" t="s">
        <v>360</v>
      </c>
      <c r="AL42" s="72" t="s">
        <v>157</v>
      </c>
      <c r="AM42" s="155">
        <v>15</v>
      </c>
      <c r="AN42" s="155">
        <v>20</v>
      </c>
      <c r="AO42" s="155">
        <v>15</v>
      </c>
      <c r="AP42" s="155">
        <v>10</v>
      </c>
      <c r="AQ42" s="155">
        <v>60</v>
      </c>
      <c r="AR42" s="87"/>
      <c r="AS42" s="172">
        <v>1.8575851393188853E-3</v>
      </c>
      <c r="AT42" s="172">
        <v>3.1372549019607842E-3</v>
      </c>
      <c r="AU42" s="172">
        <v>3.4348523013510417E-3</v>
      </c>
      <c r="AV42" s="172">
        <v>1.7664723547076487E-3</v>
      </c>
      <c r="AW42" s="172">
        <v>2.4511806520140533E-3</v>
      </c>
      <c r="AY42" s="278" t="s">
        <v>1</v>
      </c>
      <c r="AZ42" s="143" t="s">
        <v>360</v>
      </c>
      <c r="BA42" s="72" t="s">
        <v>157</v>
      </c>
      <c r="BB42" s="165">
        <v>0.5714285714285714</v>
      </c>
      <c r="BC42" s="165">
        <v>0.7142857142857143</v>
      </c>
      <c r="BD42" s="165">
        <v>0.5</v>
      </c>
      <c r="BE42" s="165">
        <v>0.5</v>
      </c>
      <c r="BF42" s="165">
        <v>0.58620689655172409</v>
      </c>
    </row>
    <row r="43" spans="1:58" ht="18" customHeight="1" x14ac:dyDescent="0.25">
      <c r="A43" s="278" t="s">
        <v>1</v>
      </c>
      <c r="B43" s="143" t="s">
        <v>362</v>
      </c>
      <c r="C43" s="72" t="s">
        <v>158</v>
      </c>
      <c r="D43" s="155">
        <v>40</v>
      </c>
      <c r="E43" s="155">
        <v>75</v>
      </c>
      <c r="F43" s="155">
        <v>30</v>
      </c>
      <c r="G43" s="155">
        <v>10</v>
      </c>
      <c r="H43" s="155">
        <v>155</v>
      </c>
      <c r="I43" s="62"/>
      <c r="J43" s="155">
        <v>7974</v>
      </c>
      <c r="K43" s="155">
        <v>6998</v>
      </c>
      <c r="L43" s="155">
        <v>5136</v>
      </c>
      <c r="M43" s="155">
        <v>6598</v>
      </c>
      <c r="N43" s="155">
        <v>26706</v>
      </c>
      <c r="O43" s="165">
        <v>5.0163029847002756E-3</v>
      </c>
      <c r="P43" s="165">
        <v>1.0717347813661047E-2</v>
      </c>
      <c r="Q43" s="165">
        <v>5.8411214953271026E-3</v>
      </c>
      <c r="R43" s="165">
        <v>1.515610791148833E-3</v>
      </c>
      <c r="S43" s="165">
        <v>5.8039391896951998E-3</v>
      </c>
      <c r="U43" s="278" t="s">
        <v>1</v>
      </c>
      <c r="V43" s="143" t="s">
        <v>362</v>
      </c>
      <c r="W43" s="72" t="s">
        <v>158</v>
      </c>
      <c r="X43" s="177">
        <v>20</v>
      </c>
      <c r="Y43" s="177">
        <v>35</v>
      </c>
      <c r="Z43" s="177">
        <v>10</v>
      </c>
      <c r="AA43" s="177" t="s">
        <v>317</v>
      </c>
      <c r="AB43" s="177">
        <v>70</v>
      </c>
      <c r="AC43" s="40"/>
      <c r="AD43" s="172">
        <v>2.5081514923501378E-3</v>
      </c>
      <c r="AE43" s="172">
        <v>5.0014289797084884E-3</v>
      </c>
      <c r="AF43" s="172">
        <v>1.9470404984423676E-3</v>
      </c>
      <c r="AG43" s="172" t="s">
        <v>317</v>
      </c>
      <c r="AH43" s="172">
        <v>2.6211338276042836E-3</v>
      </c>
      <c r="AJ43" s="278" t="s">
        <v>1</v>
      </c>
      <c r="AK43" s="143" t="s">
        <v>362</v>
      </c>
      <c r="AL43" s="72" t="s">
        <v>158</v>
      </c>
      <c r="AM43" s="155">
        <v>20</v>
      </c>
      <c r="AN43" s="155">
        <v>35</v>
      </c>
      <c r="AO43" s="155">
        <v>20</v>
      </c>
      <c r="AP43" s="155">
        <v>10</v>
      </c>
      <c r="AQ43" s="155">
        <v>85</v>
      </c>
      <c r="AR43" s="87"/>
      <c r="AS43" s="172">
        <v>2.5081514923501378E-3</v>
      </c>
      <c r="AT43" s="172">
        <v>5.0014289797084884E-3</v>
      </c>
      <c r="AU43" s="172">
        <v>3.8940809968847352E-3</v>
      </c>
      <c r="AV43" s="172">
        <v>1.515610791148833E-3</v>
      </c>
      <c r="AW43" s="172">
        <v>3.1828053620909158E-3</v>
      </c>
      <c r="AY43" s="278" t="s">
        <v>1</v>
      </c>
      <c r="AZ43" s="143" t="s">
        <v>362</v>
      </c>
      <c r="BA43" s="72" t="s">
        <v>158</v>
      </c>
      <c r="BB43" s="165">
        <v>0.5</v>
      </c>
      <c r="BC43" s="165">
        <v>0.46666666666666667</v>
      </c>
      <c r="BD43" s="165">
        <v>0.33333333333333331</v>
      </c>
      <c r="BE43" s="165" t="s">
        <v>317</v>
      </c>
      <c r="BF43" s="165">
        <v>0.45161290322580644</v>
      </c>
    </row>
    <row r="44" spans="1:58" ht="18" customHeight="1" x14ac:dyDescent="0.25">
      <c r="A44" s="278" t="s">
        <v>1</v>
      </c>
      <c r="B44" s="143" t="s">
        <v>369</v>
      </c>
      <c r="C44" s="72" t="s">
        <v>159</v>
      </c>
      <c r="D44" s="155" t="s">
        <v>317</v>
      </c>
      <c r="E44" s="155">
        <v>10</v>
      </c>
      <c r="F44" s="155">
        <v>10</v>
      </c>
      <c r="G44" s="155" t="s">
        <v>317</v>
      </c>
      <c r="H44" s="155">
        <v>25</v>
      </c>
      <c r="I44" s="62"/>
      <c r="J44" s="155">
        <v>7299</v>
      </c>
      <c r="K44" s="155">
        <v>7285</v>
      </c>
      <c r="L44" s="155">
        <v>5233</v>
      </c>
      <c r="M44" s="155">
        <v>6341</v>
      </c>
      <c r="N44" s="155">
        <v>26158</v>
      </c>
      <c r="O44" s="165" t="s">
        <v>317</v>
      </c>
      <c r="P44" s="165">
        <v>1.3726835964310226E-3</v>
      </c>
      <c r="Q44" s="165">
        <v>1.9109497420217848E-3</v>
      </c>
      <c r="R44" s="165" t="s">
        <v>317</v>
      </c>
      <c r="S44" s="165">
        <v>9.5573056044040059E-4</v>
      </c>
      <c r="U44" s="278" t="s">
        <v>1</v>
      </c>
      <c r="V44" s="143" t="s">
        <v>369</v>
      </c>
      <c r="W44" s="72" t="s">
        <v>159</v>
      </c>
      <c r="X44" s="177" t="s">
        <v>317</v>
      </c>
      <c r="Y44" s="177" t="s">
        <v>317</v>
      </c>
      <c r="Z44" s="177" t="s">
        <v>317</v>
      </c>
      <c r="AA44" s="177" t="s">
        <v>317</v>
      </c>
      <c r="AB44" s="177" t="s">
        <v>317</v>
      </c>
      <c r="AC44" s="40"/>
      <c r="AD44" s="172" t="s">
        <v>317</v>
      </c>
      <c r="AE44" s="172" t="s">
        <v>317</v>
      </c>
      <c r="AF44" s="172" t="s">
        <v>317</v>
      </c>
      <c r="AG44" s="172" t="s">
        <v>317</v>
      </c>
      <c r="AH44" s="172" t="s">
        <v>317</v>
      </c>
      <c r="AJ44" s="278" t="s">
        <v>1</v>
      </c>
      <c r="AK44" s="143" t="s">
        <v>369</v>
      </c>
      <c r="AL44" s="72" t="s">
        <v>159</v>
      </c>
      <c r="AM44" s="155" t="s">
        <v>317</v>
      </c>
      <c r="AN44" s="155" t="s">
        <v>317</v>
      </c>
      <c r="AO44" s="155">
        <v>10</v>
      </c>
      <c r="AP44" s="155" t="s">
        <v>317</v>
      </c>
      <c r="AQ44" s="155">
        <v>20</v>
      </c>
      <c r="AR44" s="87"/>
      <c r="AS44" s="172" t="s">
        <v>317</v>
      </c>
      <c r="AT44" s="172" t="s">
        <v>317</v>
      </c>
      <c r="AU44" s="172">
        <v>1.9109497420217848E-3</v>
      </c>
      <c r="AV44" s="172" t="s">
        <v>317</v>
      </c>
      <c r="AW44" s="172">
        <v>7.6458444835232056E-4</v>
      </c>
      <c r="AY44" s="278" t="s">
        <v>1</v>
      </c>
      <c r="AZ44" s="143" t="s">
        <v>369</v>
      </c>
      <c r="BA44" s="72" t="s">
        <v>159</v>
      </c>
      <c r="BB44" s="165" t="s">
        <v>317</v>
      </c>
      <c r="BC44" s="165" t="s">
        <v>317</v>
      </c>
      <c r="BD44" s="165" t="s">
        <v>317</v>
      </c>
      <c r="BE44" s="165" t="s">
        <v>317</v>
      </c>
      <c r="BF44" s="165" t="s">
        <v>317</v>
      </c>
    </row>
    <row r="45" spans="1:58" ht="8.25" customHeight="1" x14ac:dyDescent="0.25">
      <c r="A45" s="31"/>
      <c r="B45" s="73"/>
      <c r="C45" s="31"/>
      <c r="D45" s="158"/>
      <c r="E45" s="158"/>
      <c r="F45" s="158"/>
      <c r="G45" s="158"/>
      <c r="H45" s="179"/>
      <c r="J45" s="32"/>
      <c r="K45" s="32"/>
      <c r="L45" s="32"/>
      <c r="M45" s="32"/>
      <c r="N45" s="145"/>
      <c r="O45" s="170"/>
      <c r="P45" s="170"/>
      <c r="Q45" s="170"/>
      <c r="R45" s="170"/>
      <c r="S45" s="171"/>
      <c r="U45" s="31"/>
      <c r="V45" s="73"/>
      <c r="W45" s="31"/>
      <c r="X45" s="166"/>
      <c r="Y45" s="166"/>
      <c r="Z45" s="166"/>
      <c r="AA45" s="166"/>
      <c r="AB45" s="178"/>
      <c r="AC45" s="144"/>
      <c r="AD45" s="173"/>
      <c r="AE45" s="173"/>
      <c r="AF45" s="173"/>
      <c r="AG45" s="173"/>
      <c r="AH45" s="173"/>
      <c r="AJ45" s="31"/>
      <c r="AK45" s="73"/>
      <c r="AL45" s="31"/>
      <c r="AM45" s="158"/>
      <c r="AN45" s="158"/>
      <c r="AO45" s="158"/>
      <c r="AP45" s="158"/>
      <c r="AQ45" s="159"/>
      <c r="AR45" s="88"/>
      <c r="AS45" s="176"/>
      <c r="AT45" s="173"/>
      <c r="AU45" s="173"/>
      <c r="AV45" s="173"/>
      <c r="AW45" s="173"/>
      <c r="AY45" s="31"/>
      <c r="AZ45" s="73"/>
      <c r="BA45" s="31"/>
      <c r="BB45" s="165" t="e">
        <v>#DIV/0!</v>
      </c>
      <c r="BC45" s="165" t="e">
        <v>#DIV/0!</v>
      </c>
      <c r="BD45" s="165" t="e">
        <v>#DIV/0!</v>
      </c>
      <c r="BE45" s="165" t="e">
        <v>#DIV/0!</v>
      </c>
      <c r="BF45" s="165" t="e">
        <v>#DIV/0!</v>
      </c>
    </row>
    <row r="46" spans="1:58" ht="18" customHeight="1" x14ac:dyDescent="0.25">
      <c r="A46" s="278" t="s">
        <v>3</v>
      </c>
      <c r="B46" s="77" t="s">
        <v>407</v>
      </c>
      <c r="C46" s="72" t="s">
        <v>45</v>
      </c>
      <c r="D46" s="155">
        <v>10</v>
      </c>
      <c r="E46" s="155">
        <v>15</v>
      </c>
      <c r="F46" s="155">
        <v>40</v>
      </c>
      <c r="G46" s="155">
        <v>50</v>
      </c>
      <c r="H46" s="155">
        <v>115</v>
      </c>
      <c r="I46" s="62"/>
      <c r="J46" s="155">
        <v>19247</v>
      </c>
      <c r="K46" s="155">
        <v>13777</v>
      </c>
      <c r="L46" s="155">
        <v>9109</v>
      </c>
      <c r="M46" s="155">
        <v>10930</v>
      </c>
      <c r="N46" s="155">
        <v>53063</v>
      </c>
      <c r="O46" s="165">
        <v>5.1956149010235365E-4</v>
      </c>
      <c r="P46" s="165">
        <v>1.0887711403063077E-3</v>
      </c>
      <c r="Q46" s="165">
        <v>4.3912613898342296E-3</v>
      </c>
      <c r="R46" s="165">
        <v>4.5745654162854532E-3</v>
      </c>
      <c r="S46" s="165">
        <v>2.1672351732845863E-3</v>
      </c>
      <c r="U46" s="278" t="s">
        <v>3</v>
      </c>
      <c r="V46" s="77" t="s">
        <v>407</v>
      </c>
      <c r="W46" s="72" t="s">
        <v>45</v>
      </c>
      <c r="X46" s="177">
        <v>10</v>
      </c>
      <c r="Y46" s="177">
        <v>10</v>
      </c>
      <c r="Z46" s="177">
        <v>10</v>
      </c>
      <c r="AA46" s="177">
        <v>15</v>
      </c>
      <c r="AB46" s="177">
        <v>45</v>
      </c>
      <c r="AC46" s="40"/>
      <c r="AD46" s="172">
        <v>5.1956149010235365E-4</v>
      </c>
      <c r="AE46" s="172">
        <v>7.2584742687087172E-4</v>
      </c>
      <c r="AF46" s="172">
        <v>1.0978153474585574E-3</v>
      </c>
      <c r="AG46" s="172">
        <v>1.3723696248856359E-3</v>
      </c>
      <c r="AH46" s="172">
        <v>8.4804854606788157E-4</v>
      </c>
      <c r="AJ46" s="278" t="s">
        <v>3</v>
      </c>
      <c r="AK46" s="77" t="s">
        <v>407</v>
      </c>
      <c r="AL46" s="72" t="s">
        <v>45</v>
      </c>
      <c r="AM46" s="155" t="s">
        <v>317</v>
      </c>
      <c r="AN46" s="155" t="s">
        <v>317</v>
      </c>
      <c r="AO46" s="155">
        <v>30</v>
      </c>
      <c r="AP46" s="155">
        <v>35</v>
      </c>
      <c r="AQ46" s="155">
        <v>70</v>
      </c>
      <c r="AR46" s="87"/>
      <c r="AS46" s="172" t="s">
        <v>317</v>
      </c>
      <c r="AT46" s="172" t="s">
        <v>317</v>
      </c>
      <c r="AU46" s="172">
        <v>3.2934460423756722E-3</v>
      </c>
      <c r="AV46" s="172">
        <v>3.2021957913998169E-3</v>
      </c>
      <c r="AW46" s="172">
        <v>1.3191866272167048E-3</v>
      </c>
      <c r="AY46" s="278" t="s">
        <v>3</v>
      </c>
      <c r="AZ46" s="77" t="s">
        <v>407</v>
      </c>
      <c r="BA46" s="72" t="s">
        <v>45</v>
      </c>
      <c r="BB46" s="165">
        <v>1</v>
      </c>
      <c r="BC46" s="165">
        <v>0.66666666666666663</v>
      </c>
      <c r="BD46" s="165">
        <v>0.25</v>
      </c>
      <c r="BE46" s="165">
        <v>0.3</v>
      </c>
      <c r="BF46" s="165">
        <v>0.39130434782608697</v>
      </c>
    </row>
    <row r="47" spans="1:58" ht="18" customHeight="1" x14ac:dyDescent="0.25">
      <c r="A47" s="278" t="s">
        <v>3</v>
      </c>
      <c r="B47" s="77" t="s">
        <v>401</v>
      </c>
      <c r="C47" s="72" t="s">
        <v>44</v>
      </c>
      <c r="D47" s="155">
        <v>15</v>
      </c>
      <c r="E47" s="155">
        <v>15</v>
      </c>
      <c r="F47" s="155">
        <v>50</v>
      </c>
      <c r="G47" s="155">
        <v>50</v>
      </c>
      <c r="H47" s="155">
        <v>130</v>
      </c>
      <c r="I47" s="62"/>
      <c r="J47" s="155">
        <v>21624</v>
      </c>
      <c r="K47" s="155">
        <v>16166</v>
      </c>
      <c r="L47" s="155">
        <v>11176</v>
      </c>
      <c r="M47" s="155">
        <v>13218</v>
      </c>
      <c r="N47" s="155">
        <v>62184</v>
      </c>
      <c r="O47" s="165">
        <v>6.9367369589345171E-4</v>
      </c>
      <c r="P47" s="165">
        <v>9.2787331436347889E-4</v>
      </c>
      <c r="Q47" s="165">
        <v>4.473872584108805E-3</v>
      </c>
      <c r="R47" s="165">
        <v>3.7827205326070512E-3</v>
      </c>
      <c r="S47" s="165">
        <v>2.0905699215232215E-3</v>
      </c>
      <c r="U47" s="278" t="s">
        <v>3</v>
      </c>
      <c r="V47" s="77" t="s">
        <v>401</v>
      </c>
      <c r="W47" s="72" t="s">
        <v>44</v>
      </c>
      <c r="X47" s="177">
        <v>10</v>
      </c>
      <c r="Y47" s="177">
        <v>10</v>
      </c>
      <c r="Z47" s="177" t="s">
        <v>317</v>
      </c>
      <c r="AA47" s="177">
        <v>10</v>
      </c>
      <c r="AB47" s="177">
        <v>35</v>
      </c>
      <c r="AC47" s="40"/>
      <c r="AD47" s="172">
        <v>4.6244913059563449E-4</v>
      </c>
      <c r="AE47" s="172">
        <v>6.1858220957565263E-4</v>
      </c>
      <c r="AF47" s="172" t="s">
        <v>317</v>
      </c>
      <c r="AG47" s="172">
        <v>7.5654410652141024E-4</v>
      </c>
      <c r="AH47" s="172">
        <v>5.6284574810240573E-4</v>
      </c>
      <c r="AJ47" s="278" t="s">
        <v>3</v>
      </c>
      <c r="AK47" s="77" t="s">
        <v>401</v>
      </c>
      <c r="AL47" s="72" t="s">
        <v>44</v>
      </c>
      <c r="AM47" s="155" t="s">
        <v>317</v>
      </c>
      <c r="AN47" s="155">
        <v>10</v>
      </c>
      <c r="AO47" s="155">
        <v>45</v>
      </c>
      <c r="AP47" s="155">
        <v>40</v>
      </c>
      <c r="AQ47" s="155">
        <v>95</v>
      </c>
      <c r="AR47" s="87"/>
      <c r="AS47" s="172" t="s">
        <v>317</v>
      </c>
      <c r="AT47" s="172">
        <v>6.1858220957565263E-4</v>
      </c>
      <c r="AU47" s="172">
        <v>4.0264853256979241E-3</v>
      </c>
      <c r="AV47" s="172">
        <v>3.0261764260856409E-3</v>
      </c>
      <c r="AW47" s="172">
        <v>1.5277241734208157E-3</v>
      </c>
      <c r="AY47" s="278" t="s">
        <v>3</v>
      </c>
      <c r="AZ47" s="77" t="s">
        <v>401</v>
      </c>
      <c r="BA47" s="72" t="s">
        <v>44</v>
      </c>
      <c r="BB47" s="165">
        <v>0.66666666666666663</v>
      </c>
      <c r="BC47" s="165">
        <v>0.66666666666666663</v>
      </c>
      <c r="BD47" s="165" t="s">
        <v>317</v>
      </c>
      <c r="BE47" s="165">
        <v>0.2</v>
      </c>
      <c r="BF47" s="165">
        <v>0.26923076923076922</v>
      </c>
    </row>
    <row r="48" spans="1:58" ht="18" customHeight="1" x14ac:dyDescent="0.25">
      <c r="A48" s="278" t="s">
        <v>3</v>
      </c>
      <c r="B48" s="77" t="s">
        <v>411</v>
      </c>
      <c r="C48" s="72" t="s">
        <v>187</v>
      </c>
      <c r="D48" s="155">
        <v>30</v>
      </c>
      <c r="E48" s="155">
        <v>25</v>
      </c>
      <c r="F48" s="155">
        <v>50</v>
      </c>
      <c r="G48" s="155">
        <v>35</v>
      </c>
      <c r="H48" s="155">
        <v>140</v>
      </c>
      <c r="I48" s="62"/>
      <c r="J48" s="155">
        <v>13777</v>
      </c>
      <c r="K48" s="155">
        <v>11189</v>
      </c>
      <c r="L48" s="155">
        <v>7774</v>
      </c>
      <c r="M48" s="155">
        <v>9945</v>
      </c>
      <c r="N48" s="155">
        <v>42685</v>
      </c>
      <c r="O48" s="165">
        <v>2.1775422806126154E-3</v>
      </c>
      <c r="P48" s="165">
        <v>2.2343372955581373E-3</v>
      </c>
      <c r="Q48" s="165">
        <v>6.4316953949060968E-3</v>
      </c>
      <c r="R48" s="165">
        <v>3.5193564605329312E-3</v>
      </c>
      <c r="S48" s="165">
        <v>3.2798406934520324E-3</v>
      </c>
      <c r="U48" s="278" t="s">
        <v>3</v>
      </c>
      <c r="V48" s="77" t="s">
        <v>411</v>
      </c>
      <c r="W48" s="72" t="s">
        <v>187</v>
      </c>
      <c r="X48" s="177">
        <v>25</v>
      </c>
      <c r="Y48" s="177">
        <v>20</v>
      </c>
      <c r="Z48" s="177" t="s">
        <v>317</v>
      </c>
      <c r="AA48" s="177" t="s">
        <v>317</v>
      </c>
      <c r="AB48" s="177">
        <v>60</v>
      </c>
      <c r="AC48" s="40"/>
      <c r="AD48" s="172">
        <v>1.8146185671771794E-3</v>
      </c>
      <c r="AE48" s="172">
        <v>1.78746983644651E-3</v>
      </c>
      <c r="AF48" s="172" t="s">
        <v>317</v>
      </c>
      <c r="AG48" s="172" t="s">
        <v>317</v>
      </c>
      <c r="AH48" s="172">
        <v>1.4056460114794424E-3</v>
      </c>
      <c r="AJ48" s="278" t="s">
        <v>3</v>
      </c>
      <c r="AK48" s="77" t="s">
        <v>411</v>
      </c>
      <c r="AL48" s="72" t="s">
        <v>187</v>
      </c>
      <c r="AM48" s="155" t="s">
        <v>317</v>
      </c>
      <c r="AN48" s="155" t="s">
        <v>317</v>
      </c>
      <c r="AO48" s="155">
        <v>40</v>
      </c>
      <c r="AP48" s="155">
        <v>30</v>
      </c>
      <c r="AQ48" s="155">
        <v>80</v>
      </c>
      <c r="AR48" s="87"/>
      <c r="AS48" s="172" t="s">
        <v>317</v>
      </c>
      <c r="AT48" s="172" t="s">
        <v>317</v>
      </c>
      <c r="AU48" s="172">
        <v>5.1453563159248776E-3</v>
      </c>
      <c r="AV48" s="172">
        <v>3.0165912518853697E-3</v>
      </c>
      <c r="AW48" s="172">
        <v>1.87419468197259E-3</v>
      </c>
      <c r="AY48" s="278" t="s">
        <v>3</v>
      </c>
      <c r="AZ48" s="77" t="s">
        <v>411</v>
      </c>
      <c r="BA48" s="72" t="s">
        <v>187</v>
      </c>
      <c r="BB48" s="165">
        <v>0.83333333333333337</v>
      </c>
      <c r="BC48" s="165">
        <v>0.8</v>
      </c>
      <c r="BD48" s="165" t="s">
        <v>317</v>
      </c>
      <c r="BE48" s="165" t="s">
        <v>317</v>
      </c>
      <c r="BF48" s="165">
        <v>0.42857142857142855</v>
      </c>
    </row>
    <row r="49" spans="1:58" ht="18" customHeight="1" x14ac:dyDescent="0.25">
      <c r="A49" s="278" t="s">
        <v>3</v>
      </c>
      <c r="B49" s="77" t="s">
        <v>416</v>
      </c>
      <c r="C49" s="72" t="s">
        <v>188</v>
      </c>
      <c r="D49" s="155">
        <v>60</v>
      </c>
      <c r="E49" s="155">
        <v>35</v>
      </c>
      <c r="F49" s="155">
        <v>45</v>
      </c>
      <c r="G49" s="155">
        <v>30</v>
      </c>
      <c r="H49" s="155">
        <v>165</v>
      </c>
      <c r="I49" s="62"/>
      <c r="J49" s="155">
        <v>15538</v>
      </c>
      <c r="K49" s="155">
        <v>12246</v>
      </c>
      <c r="L49" s="155">
        <v>8224</v>
      </c>
      <c r="M49" s="155">
        <v>9790</v>
      </c>
      <c r="N49" s="155">
        <v>45798</v>
      </c>
      <c r="O49" s="165">
        <v>3.8615008366585145E-3</v>
      </c>
      <c r="P49" s="165">
        <v>2.85807610648375E-3</v>
      </c>
      <c r="Q49" s="165">
        <v>5.4717898832684821E-3</v>
      </c>
      <c r="R49" s="165">
        <v>3.0643513789581204E-3</v>
      </c>
      <c r="S49" s="165">
        <v>3.6027774138608672E-3</v>
      </c>
      <c r="U49" s="278" t="s">
        <v>3</v>
      </c>
      <c r="V49" s="77" t="s">
        <v>416</v>
      </c>
      <c r="W49" s="72" t="s">
        <v>188</v>
      </c>
      <c r="X49" s="177">
        <v>50</v>
      </c>
      <c r="Y49" s="177">
        <v>30</v>
      </c>
      <c r="Z49" s="177">
        <v>10</v>
      </c>
      <c r="AA49" s="177" t="s">
        <v>317</v>
      </c>
      <c r="AB49" s="177">
        <v>90</v>
      </c>
      <c r="AC49" s="40"/>
      <c r="AD49" s="172">
        <v>3.2179173638820957E-3</v>
      </c>
      <c r="AE49" s="172">
        <v>2.4497795198432141E-3</v>
      </c>
      <c r="AF49" s="172">
        <v>1.2159533073929961E-3</v>
      </c>
      <c r="AG49" s="172" t="s">
        <v>317</v>
      </c>
      <c r="AH49" s="172">
        <v>1.9651513166513822E-3</v>
      </c>
      <c r="AJ49" s="278" t="s">
        <v>3</v>
      </c>
      <c r="AK49" s="77" t="s">
        <v>416</v>
      </c>
      <c r="AL49" s="72" t="s">
        <v>188</v>
      </c>
      <c r="AM49" s="155" t="s">
        <v>317</v>
      </c>
      <c r="AN49" s="155" t="s">
        <v>317</v>
      </c>
      <c r="AO49" s="155">
        <v>35</v>
      </c>
      <c r="AP49" s="155">
        <v>25</v>
      </c>
      <c r="AQ49" s="155">
        <v>75</v>
      </c>
      <c r="AR49" s="87"/>
      <c r="AS49" s="172" t="s">
        <v>317</v>
      </c>
      <c r="AT49" s="172" t="s">
        <v>317</v>
      </c>
      <c r="AU49" s="172">
        <v>4.255836575875486E-3</v>
      </c>
      <c r="AV49" s="172">
        <v>2.5536261491317671E-3</v>
      </c>
      <c r="AW49" s="172">
        <v>1.6376260972094851E-3</v>
      </c>
      <c r="AY49" s="278" t="s">
        <v>3</v>
      </c>
      <c r="AZ49" s="77" t="s">
        <v>416</v>
      </c>
      <c r="BA49" s="72" t="s">
        <v>188</v>
      </c>
      <c r="BB49" s="165">
        <v>0.83333333333333337</v>
      </c>
      <c r="BC49" s="165">
        <v>0.8571428571428571</v>
      </c>
      <c r="BD49" s="165">
        <v>0.22222222222222221</v>
      </c>
      <c r="BE49" s="165" t="s">
        <v>317</v>
      </c>
      <c r="BF49" s="165">
        <v>0.54545454545454541</v>
      </c>
    </row>
    <row r="50" spans="1:58" ht="18" customHeight="1" x14ac:dyDescent="0.25">
      <c r="A50" s="278" t="s">
        <v>3</v>
      </c>
      <c r="B50" s="77" t="s">
        <v>379</v>
      </c>
      <c r="C50" s="72" t="s">
        <v>185</v>
      </c>
      <c r="D50" s="155" t="s">
        <v>317</v>
      </c>
      <c r="E50" s="155">
        <v>15</v>
      </c>
      <c r="F50" s="155">
        <v>50</v>
      </c>
      <c r="G50" s="155">
        <v>25</v>
      </c>
      <c r="H50" s="155">
        <v>90</v>
      </c>
      <c r="I50" s="62"/>
      <c r="J50" s="155">
        <v>13559</v>
      </c>
      <c r="K50" s="155">
        <v>10986</v>
      </c>
      <c r="L50" s="155">
        <v>7953</v>
      </c>
      <c r="M50" s="155">
        <v>10212</v>
      </c>
      <c r="N50" s="155">
        <v>42710</v>
      </c>
      <c r="O50" s="165" t="s">
        <v>317</v>
      </c>
      <c r="P50" s="165">
        <v>1.3653741125068269E-3</v>
      </c>
      <c r="Q50" s="165">
        <v>6.2869357475166601E-3</v>
      </c>
      <c r="R50" s="165">
        <v>2.4481002741872306E-3</v>
      </c>
      <c r="S50" s="165">
        <v>2.1072348396160151E-3</v>
      </c>
      <c r="U50" s="278" t="s">
        <v>3</v>
      </c>
      <c r="V50" s="77" t="s">
        <v>379</v>
      </c>
      <c r="W50" s="72" t="s">
        <v>185</v>
      </c>
      <c r="X50" s="177" t="s">
        <v>317</v>
      </c>
      <c r="Y50" s="177" t="s">
        <v>317</v>
      </c>
      <c r="Z50" s="177">
        <v>10</v>
      </c>
      <c r="AA50" s="177" t="s">
        <v>317</v>
      </c>
      <c r="AB50" s="177">
        <v>20</v>
      </c>
      <c r="AC50" s="40"/>
      <c r="AD50" s="172" t="s">
        <v>317</v>
      </c>
      <c r="AE50" s="172" t="s">
        <v>317</v>
      </c>
      <c r="AF50" s="172">
        <v>1.257387149503332E-3</v>
      </c>
      <c r="AG50" s="172" t="s">
        <v>317</v>
      </c>
      <c r="AH50" s="172">
        <v>4.682744088035589E-4</v>
      </c>
      <c r="AJ50" s="278" t="s">
        <v>3</v>
      </c>
      <c r="AK50" s="77" t="s">
        <v>379</v>
      </c>
      <c r="AL50" s="72" t="s">
        <v>185</v>
      </c>
      <c r="AM50" s="155" t="s">
        <v>317</v>
      </c>
      <c r="AN50" s="155">
        <v>10</v>
      </c>
      <c r="AO50" s="155">
        <v>45</v>
      </c>
      <c r="AP50" s="155">
        <v>20</v>
      </c>
      <c r="AQ50" s="155">
        <v>75</v>
      </c>
      <c r="AR50" s="87"/>
      <c r="AS50" s="172" t="s">
        <v>317</v>
      </c>
      <c r="AT50" s="172">
        <v>9.1024940833788457E-4</v>
      </c>
      <c r="AU50" s="172">
        <v>5.6582421727649941E-3</v>
      </c>
      <c r="AV50" s="172">
        <v>1.9584802193497847E-3</v>
      </c>
      <c r="AW50" s="172">
        <v>1.7560290330133458E-3</v>
      </c>
      <c r="AY50" s="278" t="s">
        <v>3</v>
      </c>
      <c r="AZ50" s="77" t="s">
        <v>379</v>
      </c>
      <c r="BA50" s="72" t="s">
        <v>185</v>
      </c>
      <c r="BB50" s="165" t="s">
        <v>317</v>
      </c>
      <c r="BC50" s="165" t="s">
        <v>317</v>
      </c>
      <c r="BD50" s="165">
        <v>0.2</v>
      </c>
      <c r="BE50" s="165" t="s">
        <v>317</v>
      </c>
      <c r="BF50" s="165">
        <v>0.22222222222222221</v>
      </c>
    </row>
    <row r="51" spans="1:58" ht="18" customHeight="1" x14ac:dyDescent="0.25">
      <c r="A51" s="278" t="s">
        <v>3</v>
      </c>
      <c r="B51" s="77" t="s">
        <v>387</v>
      </c>
      <c r="C51" s="72" t="s">
        <v>186</v>
      </c>
      <c r="D51" s="155">
        <v>15</v>
      </c>
      <c r="E51" s="155">
        <v>30</v>
      </c>
      <c r="F51" s="155">
        <v>70</v>
      </c>
      <c r="G51" s="155">
        <v>40</v>
      </c>
      <c r="H51" s="155">
        <v>155</v>
      </c>
      <c r="I51" s="62"/>
      <c r="J51" s="155">
        <v>21502</v>
      </c>
      <c r="K51" s="155">
        <v>17466</v>
      </c>
      <c r="L51" s="155">
        <v>12369</v>
      </c>
      <c r="M51" s="155">
        <v>14734</v>
      </c>
      <c r="N51" s="155">
        <v>66071</v>
      </c>
      <c r="O51" s="165">
        <v>6.9760952469537718E-4</v>
      </c>
      <c r="P51" s="165">
        <v>1.7176228100309172E-3</v>
      </c>
      <c r="Q51" s="165">
        <v>5.6593095642331632E-3</v>
      </c>
      <c r="R51" s="165">
        <v>2.7148092846477536E-3</v>
      </c>
      <c r="S51" s="165">
        <v>2.3459611629913276E-3</v>
      </c>
      <c r="U51" s="278" t="s">
        <v>3</v>
      </c>
      <c r="V51" s="77" t="s">
        <v>387</v>
      </c>
      <c r="W51" s="72" t="s">
        <v>186</v>
      </c>
      <c r="X51" s="177">
        <v>10</v>
      </c>
      <c r="Y51" s="177">
        <v>10</v>
      </c>
      <c r="Z51" s="177" t="s">
        <v>317</v>
      </c>
      <c r="AA51" s="177" t="s">
        <v>317</v>
      </c>
      <c r="AB51" s="177">
        <v>30</v>
      </c>
      <c r="AC51" s="40"/>
      <c r="AD51" s="172">
        <v>4.6507301646358477E-4</v>
      </c>
      <c r="AE51" s="172">
        <v>5.7254093667697238E-4</v>
      </c>
      <c r="AF51" s="172" t="s">
        <v>317</v>
      </c>
      <c r="AG51" s="172" t="s">
        <v>317</v>
      </c>
      <c r="AH51" s="172">
        <v>4.5405699928864401E-4</v>
      </c>
      <c r="AJ51" s="278" t="s">
        <v>3</v>
      </c>
      <c r="AK51" s="77" t="s">
        <v>387</v>
      </c>
      <c r="AL51" s="72" t="s">
        <v>186</v>
      </c>
      <c r="AM51" s="155" t="s">
        <v>317</v>
      </c>
      <c r="AN51" s="155">
        <v>20</v>
      </c>
      <c r="AO51" s="155">
        <v>65</v>
      </c>
      <c r="AP51" s="155">
        <v>30</v>
      </c>
      <c r="AQ51" s="155">
        <v>125</v>
      </c>
      <c r="AR51" s="87"/>
      <c r="AS51" s="172" t="s">
        <v>317</v>
      </c>
      <c r="AT51" s="172">
        <v>1.1450818733539448E-3</v>
      </c>
      <c r="AU51" s="172">
        <v>5.2550731667879375E-3</v>
      </c>
      <c r="AV51" s="172">
        <v>2.0361069634858152E-3</v>
      </c>
      <c r="AW51" s="172">
        <v>1.8919041637026834E-3</v>
      </c>
      <c r="AY51" s="278" t="s">
        <v>3</v>
      </c>
      <c r="AZ51" s="77" t="s">
        <v>387</v>
      </c>
      <c r="BA51" s="72" t="s">
        <v>186</v>
      </c>
      <c r="BB51" s="165">
        <v>0.66666666666666663</v>
      </c>
      <c r="BC51" s="165">
        <v>0.33333333333333331</v>
      </c>
      <c r="BD51" s="165" t="s">
        <v>317</v>
      </c>
      <c r="BE51" s="165" t="s">
        <v>317</v>
      </c>
      <c r="BF51" s="165">
        <v>0.19354838709677419</v>
      </c>
    </row>
    <row r="52" spans="1:58" ht="18" customHeight="1" x14ac:dyDescent="0.25">
      <c r="A52" s="278" t="s">
        <v>3</v>
      </c>
      <c r="B52" s="77" t="s">
        <v>385</v>
      </c>
      <c r="C52" s="72" t="s">
        <v>189</v>
      </c>
      <c r="D52" s="155" t="s">
        <v>317</v>
      </c>
      <c r="E52" s="155">
        <v>10</v>
      </c>
      <c r="F52" s="155">
        <v>20</v>
      </c>
      <c r="G52" s="155">
        <v>15</v>
      </c>
      <c r="H52" s="155">
        <v>45</v>
      </c>
      <c r="I52" s="62"/>
      <c r="J52" s="155">
        <v>8385</v>
      </c>
      <c r="K52" s="155">
        <v>6607</v>
      </c>
      <c r="L52" s="155">
        <v>4394</v>
      </c>
      <c r="M52" s="155">
        <v>9277</v>
      </c>
      <c r="N52" s="155">
        <v>28663</v>
      </c>
      <c r="O52" s="165" t="s">
        <v>317</v>
      </c>
      <c r="P52" s="165">
        <v>1.5135462388375966E-3</v>
      </c>
      <c r="Q52" s="165">
        <v>4.5516613563950838E-3</v>
      </c>
      <c r="R52" s="165">
        <v>1.6169020157378463E-3</v>
      </c>
      <c r="S52" s="165">
        <v>1.5699682517531313E-3</v>
      </c>
      <c r="U52" s="278" t="s">
        <v>3</v>
      </c>
      <c r="V52" s="77" t="s">
        <v>385</v>
      </c>
      <c r="W52" s="72" t="s">
        <v>189</v>
      </c>
      <c r="X52" s="177" t="s">
        <v>317</v>
      </c>
      <c r="Y52" s="177" t="s">
        <v>317</v>
      </c>
      <c r="Z52" s="177" t="s">
        <v>317</v>
      </c>
      <c r="AA52" s="177" t="s">
        <v>317</v>
      </c>
      <c r="AB52" s="177" t="s">
        <v>317</v>
      </c>
      <c r="AC52" s="40"/>
      <c r="AD52" s="172" t="s">
        <v>317</v>
      </c>
      <c r="AE52" s="172" t="s">
        <v>317</v>
      </c>
      <c r="AF52" s="172" t="s">
        <v>317</v>
      </c>
      <c r="AG52" s="172" t="s">
        <v>317</v>
      </c>
      <c r="AH52" s="172" t="s">
        <v>317</v>
      </c>
      <c r="AJ52" s="278" t="s">
        <v>3</v>
      </c>
      <c r="AK52" s="77" t="s">
        <v>385</v>
      </c>
      <c r="AL52" s="72" t="s">
        <v>189</v>
      </c>
      <c r="AM52" s="155" t="s">
        <v>317</v>
      </c>
      <c r="AN52" s="155" t="s">
        <v>317</v>
      </c>
      <c r="AO52" s="155">
        <v>20</v>
      </c>
      <c r="AP52" s="155">
        <v>15</v>
      </c>
      <c r="AQ52" s="155">
        <v>40</v>
      </c>
      <c r="AR52" s="87"/>
      <c r="AS52" s="172" t="s">
        <v>317</v>
      </c>
      <c r="AT52" s="172" t="s">
        <v>317</v>
      </c>
      <c r="AU52" s="172">
        <v>4.5516613563950838E-3</v>
      </c>
      <c r="AV52" s="172">
        <v>1.6169020157378463E-3</v>
      </c>
      <c r="AW52" s="172">
        <v>1.3955273348916723E-3</v>
      </c>
      <c r="AY52" s="278" t="s">
        <v>3</v>
      </c>
      <c r="AZ52" s="77" t="s">
        <v>385</v>
      </c>
      <c r="BA52" s="72" t="s">
        <v>189</v>
      </c>
      <c r="BB52" s="165" t="s">
        <v>317</v>
      </c>
      <c r="BC52" s="165" t="s">
        <v>317</v>
      </c>
      <c r="BD52" s="165" t="s">
        <v>317</v>
      </c>
      <c r="BE52" s="165" t="s">
        <v>317</v>
      </c>
      <c r="BF52" s="165" t="s">
        <v>317</v>
      </c>
    </row>
    <row r="53" spans="1:58" ht="18" customHeight="1" x14ac:dyDescent="0.25">
      <c r="A53" s="278" t="s">
        <v>3</v>
      </c>
      <c r="B53" s="77" t="s">
        <v>391</v>
      </c>
      <c r="C53" s="72" t="s">
        <v>190</v>
      </c>
      <c r="D53" s="155" t="s">
        <v>317</v>
      </c>
      <c r="E53" s="155" t="s">
        <v>317</v>
      </c>
      <c r="F53" s="155">
        <v>10</v>
      </c>
      <c r="G53" s="155" t="s">
        <v>317</v>
      </c>
      <c r="H53" s="155">
        <v>25</v>
      </c>
      <c r="I53" s="62"/>
      <c r="J53" s="155">
        <v>6728</v>
      </c>
      <c r="K53" s="155">
        <v>5790</v>
      </c>
      <c r="L53" s="155">
        <v>4073</v>
      </c>
      <c r="M53" s="155">
        <v>4590</v>
      </c>
      <c r="N53" s="155">
        <v>21181</v>
      </c>
      <c r="O53" s="165" t="s">
        <v>317</v>
      </c>
      <c r="P53" s="165" t="s">
        <v>317</v>
      </c>
      <c r="Q53" s="165">
        <v>2.4551927326295114E-3</v>
      </c>
      <c r="R53" s="165" t="s">
        <v>317</v>
      </c>
      <c r="S53" s="165">
        <v>1.1803031018365517E-3</v>
      </c>
      <c r="U53" s="278" t="s">
        <v>3</v>
      </c>
      <c r="V53" s="77" t="s">
        <v>391</v>
      </c>
      <c r="W53" s="72" t="s">
        <v>190</v>
      </c>
      <c r="X53" s="177" t="s">
        <v>317</v>
      </c>
      <c r="Y53" s="177" t="s">
        <v>317</v>
      </c>
      <c r="Z53" s="177" t="s">
        <v>317</v>
      </c>
      <c r="AA53" s="177" t="s">
        <v>317</v>
      </c>
      <c r="AB53" s="177" t="s">
        <v>317</v>
      </c>
      <c r="AC53" s="40"/>
      <c r="AD53" s="172" t="s">
        <v>317</v>
      </c>
      <c r="AE53" s="172" t="s">
        <v>317</v>
      </c>
      <c r="AF53" s="172" t="s">
        <v>317</v>
      </c>
      <c r="AG53" s="172" t="s">
        <v>317</v>
      </c>
      <c r="AH53" s="172" t="s">
        <v>317</v>
      </c>
      <c r="AJ53" s="278" t="s">
        <v>3</v>
      </c>
      <c r="AK53" s="77" t="s">
        <v>391</v>
      </c>
      <c r="AL53" s="72" t="s">
        <v>190</v>
      </c>
      <c r="AM53" s="155" t="s">
        <v>317</v>
      </c>
      <c r="AN53" s="155" t="s">
        <v>317</v>
      </c>
      <c r="AO53" s="155">
        <v>10</v>
      </c>
      <c r="AP53" s="155" t="s">
        <v>317</v>
      </c>
      <c r="AQ53" s="155">
        <v>20</v>
      </c>
      <c r="AR53" s="87"/>
      <c r="AS53" s="172" t="s">
        <v>317</v>
      </c>
      <c r="AT53" s="172" t="s">
        <v>317</v>
      </c>
      <c r="AU53" s="172">
        <v>2.4551927326295114E-3</v>
      </c>
      <c r="AV53" s="172" t="s">
        <v>317</v>
      </c>
      <c r="AW53" s="172">
        <v>9.442424814692413E-4</v>
      </c>
      <c r="AY53" s="278" t="s">
        <v>3</v>
      </c>
      <c r="AZ53" s="77" t="s">
        <v>391</v>
      </c>
      <c r="BA53" s="72" t="s">
        <v>190</v>
      </c>
      <c r="BB53" s="165" t="s">
        <v>317</v>
      </c>
      <c r="BC53" s="165" t="s">
        <v>317</v>
      </c>
      <c r="BD53" s="165" t="s">
        <v>317</v>
      </c>
      <c r="BE53" s="165" t="s">
        <v>317</v>
      </c>
      <c r="BF53" s="165" t="s">
        <v>317</v>
      </c>
    </row>
    <row r="54" spans="1:58" ht="18" customHeight="1" x14ac:dyDescent="0.25">
      <c r="A54" s="278" t="s">
        <v>3</v>
      </c>
      <c r="B54" s="77" t="s">
        <v>394</v>
      </c>
      <c r="C54" s="72" t="s">
        <v>191</v>
      </c>
      <c r="D54" s="155" t="s">
        <v>317</v>
      </c>
      <c r="E54" s="155" t="s">
        <v>317</v>
      </c>
      <c r="F54" s="155">
        <v>20</v>
      </c>
      <c r="G54" s="155">
        <v>20</v>
      </c>
      <c r="H54" s="155">
        <v>50</v>
      </c>
      <c r="I54" s="62"/>
      <c r="J54" s="155">
        <v>7153</v>
      </c>
      <c r="K54" s="155">
        <v>5335</v>
      </c>
      <c r="L54" s="155">
        <v>4026</v>
      </c>
      <c r="M54" s="155">
        <v>5451</v>
      </c>
      <c r="N54" s="155">
        <v>21965</v>
      </c>
      <c r="O54" s="165" t="s">
        <v>317</v>
      </c>
      <c r="P54" s="165" t="s">
        <v>317</v>
      </c>
      <c r="Q54" s="165">
        <v>4.9677098857426726E-3</v>
      </c>
      <c r="R54" s="165">
        <v>3.6690515501742798E-3</v>
      </c>
      <c r="S54" s="165">
        <v>2.2763487366264513E-3</v>
      </c>
      <c r="U54" s="278" t="s">
        <v>3</v>
      </c>
      <c r="V54" s="77" t="s">
        <v>394</v>
      </c>
      <c r="W54" s="72" t="s">
        <v>191</v>
      </c>
      <c r="X54" s="177" t="s">
        <v>317</v>
      </c>
      <c r="Y54" s="177" t="s">
        <v>317</v>
      </c>
      <c r="Z54" s="177" t="s">
        <v>317</v>
      </c>
      <c r="AA54" s="177">
        <v>10</v>
      </c>
      <c r="AB54" s="177">
        <v>15</v>
      </c>
      <c r="AC54" s="40"/>
      <c r="AD54" s="172" t="s">
        <v>317</v>
      </c>
      <c r="AE54" s="172" t="s">
        <v>317</v>
      </c>
      <c r="AF54" s="172" t="s">
        <v>317</v>
      </c>
      <c r="AG54" s="172">
        <v>1.8345257750871399E-3</v>
      </c>
      <c r="AH54" s="172">
        <v>6.8290462098793536E-4</v>
      </c>
      <c r="AJ54" s="278" t="s">
        <v>3</v>
      </c>
      <c r="AK54" s="77" t="s">
        <v>394</v>
      </c>
      <c r="AL54" s="72" t="s">
        <v>191</v>
      </c>
      <c r="AM54" s="155" t="s">
        <v>317</v>
      </c>
      <c r="AN54" s="155" t="s">
        <v>317</v>
      </c>
      <c r="AO54" s="155">
        <v>20</v>
      </c>
      <c r="AP54" s="155">
        <v>10</v>
      </c>
      <c r="AQ54" s="155">
        <v>35</v>
      </c>
      <c r="AR54" s="87"/>
      <c r="AS54" s="172" t="s">
        <v>317</v>
      </c>
      <c r="AT54" s="172" t="s">
        <v>317</v>
      </c>
      <c r="AU54" s="172">
        <v>4.9677098857426726E-3</v>
      </c>
      <c r="AV54" s="172">
        <v>1.8345257750871399E-3</v>
      </c>
      <c r="AW54" s="172">
        <v>1.5934441156385158E-3</v>
      </c>
      <c r="AY54" s="278" t="s">
        <v>3</v>
      </c>
      <c r="AZ54" s="77" t="s">
        <v>394</v>
      </c>
      <c r="BA54" s="72" t="s">
        <v>191</v>
      </c>
      <c r="BB54" s="165" t="s">
        <v>317</v>
      </c>
      <c r="BC54" s="165" t="s">
        <v>317</v>
      </c>
      <c r="BD54" s="165" t="s">
        <v>317</v>
      </c>
      <c r="BE54" s="165">
        <v>0.5</v>
      </c>
      <c r="BF54" s="165">
        <v>0.3</v>
      </c>
    </row>
    <row r="55" spans="1:58" ht="18" customHeight="1" x14ac:dyDescent="0.25">
      <c r="A55" s="278" t="s">
        <v>3</v>
      </c>
      <c r="B55" s="77" t="s">
        <v>398</v>
      </c>
      <c r="C55" s="72" t="s">
        <v>192</v>
      </c>
      <c r="D55" s="155" t="s">
        <v>317</v>
      </c>
      <c r="E55" s="155" t="s">
        <v>317</v>
      </c>
      <c r="F55" s="155">
        <v>30</v>
      </c>
      <c r="G55" s="155">
        <v>20</v>
      </c>
      <c r="H55" s="155">
        <v>60</v>
      </c>
      <c r="I55" s="62"/>
      <c r="J55" s="155">
        <v>12702</v>
      </c>
      <c r="K55" s="155">
        <v>10305</v>
      </c>
      <c r="L55" s="155">
        <v>7746</v>
      </c>
      <c r="M55" s="155">
        <v>9641</v>
      </c>
      <c r="N55" s="155">
        <v>40394</v>
      </c>
      <c r="O55" s="165" t="s">
        <v>317</v>
      </c>
      <c r="P55" s="165" t="s">
        <v>317</v>
      </c>
      <c r="Q55" s="165">
        <v>3.8729666924864447E-3</v>
      </c>
      <c r="R55" s="165">
        <v>2.0744736023234106E-3</v>
      </c>
      <c r="S55" s="165">
        <v>1.4853691142248848E-3</v>
      </c>
      <c r="U55" s="278" t="s">
        <v>3</v>
      </c>
      <c r="V55" s="77" t="s">
        <v>398</v>
      </c>
      <c r="W55" s="72" t="s">
        <v>192</v>
      </c>
      <c r="X55" s="177" t="s">
        <v>317</v>
      </c>
      <c r="Y55" s="177" t="s">
        <v>317</v>
      </c>
      <c r="Z55" s="177" t="s">
        <v>317</v>
      </c>
      <c r="AA55" s="177" t="s">
        <v>317</v>
      </c>
      <c r="AB55" s="177">
        <v>10</v>
      </c>
      <c r="AC55" s="40"/>
      <c r="AD55" s="172" t="s">
        <v>317</v>
      </c>
      <c r="AE55" s="172" t="s">
        <v>317</v>
      </c>
      <c r="AF55" s="172" t="s">
        <v>317</v>
      </c>
      <c r="AG55" s="172" t="s">
        <v>317</v>
      </c>
      <c r="AH55" s="172">
        <v>2.4756151903748084E-4</v>
      </c>
      <c r="AJ55" s="278" t="s">
        <v>3</v>
      </c>
      <c r="AK55" s="77" t="s">
        <v>398</v>
      </c>
      <c r="AL55" s="72" t="s">
        <v>192</v>
      </c>
      <c r="AM55" s="155" t="s">
        <v>317</v>
      </c>
      <c r="AN55" s="155" t="s">
        <v>317</v>
      </c>
      <c r="AO55" s="155">
        <v>25</v>
      </c>
      <c r="AP55" s="155">
        <v>20</v>
      </c>
      <c r="AQ55" s="155">
        <v>50</v>
      </c>
      <c r="AR55" s="87"/>
      <c r="AS55" s="172" t="s">
        <v>317</v>
      </c>
      <c r="AT55" s="172" t="s">
        <v>317</v>
      </c>
      <c r="AU55" s="172">
        <v>3.227472243738704E-3</v>
      </c>
      <c r="AV55" s="172">
        <v>2.0744736023234106E-3</v>
      </c>
      <c r="AW55" s="172">
        <v>1.237807595187404E-3</v>
      </c>
      <c r="AY55" s="278" t="s">
        <v>3</v>
      </c>
      <c r="AZ55" s="77" t="s">
        <v>398</v>
      </c>
      <c r="BA55" s="72" t="s">
        <v>192</v>
      </c>
      <c r="BB55" s="165" t="s">
        <v>317</v>
      </c>
      <c r="BC55" s="165" t="s">
        <v>317</v>
      </c>
      <c r="BD55" s="165" t="s">
        <v>317</v>
      </c>
      <c r="BE55" s="165" t="s">
        <v>317</v>
      </c>
      <c r="BF55" s="165">
        <v>0.16666666666666666</v>
      </c>
    </row>
    <row r="56" spans="1:58" ht="18" customHeight="1" x14ac:dyDescent="0.25">
      <c r="A56" s="278" t="s">
        <v>3</v>
      </c>
      <c r="B56" s="77" t="s">
        <v>409</v>
      </c>
      <c r="C56" s="72" t="s">
        <v>193</v>
      </c>
      <c r="D56" s="155" t="s">
        <v>317</v>
      </c>
      <c r="E56" s="155">
        <v>10</v>
      </c>
      <c r="F56" s="155">
        <v>45</v>
      </c>
      <c r="G56" s="155">
        <v>20</v>
      </c>
      <c r="H56" s="155">
        <v>75</v>
      </c>
      <c r="I56" s="62"/>
      <c r="J56" s="155">
        <v>11503</v>
      </c>
      <c r="K56" s="155">
        <v>10282</v>
      </c>
      <c r="L56" s="155">
        <v>7556</v>
      </c>
      <c r="M56" s="155">
        <v>8627</v>
      </c>
      <c r="N56" s="155">
        <v>37968</v>
      </c>
      <c r="O56" s="165" t="s">
        <v>317</v>
      </c>
      <c r="P56" s="165">
        <v>9.7257342929391174E-4</v>
      </c>
      <c r="Q56" s="165">
        <v>5.9555320275277929E-3</v>
      </c>
      <c r="R56" s="165">
        <v>2.3183030022023879E-3</v>
      </c>
      <c r="S56" s="165">
        <v>1.9753476611883689E-3</v>
      </c>
      <c r="U56" s="278" t="s">
        <v>3</v>
      </c>
      <c r="V56" s="77" t="s">
        <v>409</v>
      </c>
      <c r="W56" s="72" t="s">
        <v>193</v>
      </c>
      <c r="X56" s="177" t="s">
        <v>317</v>
      </c>
      <c r="Y56" s="177" t="s">
        <v>317</v>
      </c>
      <c r="Z56" s="177" t="s">
        <v>317</v>
      </c>
      <c r="AA56" s="177" t="s">
        <v>317</v>
      </c>
      <c r="AB56" s="177" t="s">
        <v>317</v>
      </c>
      <c r="AC56" s="40"/>
      <c r="AD56" s="172" t="s">
        <v>317</v>
      </c>
      <c r="AE56" s="172" t="s">
        <v>317</v>
      </c>
      <c r="AF56" s="172" t="s">
        <v>317</v>
      </c>
      <c r="AG56" s="172" t="s">
        <v>317</v>
      </c>
      <c r="AH56" s="172" t="s">
        <v>317</v>
      </c>
      <c r="AJ56" s="278" t="s">
        <v>3</v>
      </c>
      <c r="AK56" s="77" t="s">
        <v>409</v>
      </c>
      <c r="AL56" s="72" t="s">
        <v>193</v>
      </c>
      <c r="AM56" s="155" t="s">
        <v>317</v>
      </c>
      <c r="AN56" s="155">
        <v>10</v>
      </c>
      <c r="AO56" s="155">
        <v>40</v>
      </c>
      <c r="AP56" s="155">
        <v>20</v>
      </c>
      <c r="AQ56" s="155">
        <v>70</v>
      </c>
      <c r="AR56" s="87"/>
      <c r="AS56" s="172" t="s">
        <v>317</v>
      </c>
      <c r="AT56" s="172">
        <v>9.7257342929391174E-4</v>
      </c>
      <c r="AU56" s="172">
        <v>5.2938062466913712E-3</v>
      </c>
      <c r="AV56" s="172">
        <v>2.3183030022023879E-3</v>
      </c>
      <c r="AW56" s="172">
        <v>1.8436578171091445E-3</v>
      </c>
      <c r="AY56" s="278" t="s">
        <v>3</v>
      </c>
      <c r="AZ56" s="77" t="s">
        <v>409</v>
      </c>
      <c r="BA56" s="72" t="s">
        <v>193</v>
      </c>
      <c r="BB56" s="165" t="s">
        <v>317</v>
      </c>
      <c r="BC56" s="165" t="s">
        <v>317</v>
      </c>
      <c r="BD56" s="165" t="s">
        <v>317</v>
      </c>
      <c r="BE56" s="165" t="s">
        <v>317</v>
      </c>
      <c r="BF56" s="165" t="s">
        <v>317</v>
      </c>
    </row>
    <row r="57" spans="1:58" ht="18" customHeight="1" x14ac:dyDescent="0.25">
      <c r="A57" s="278" t="s">
        <v>3</v>
      </c>
      <c r="B57" s="77" t="s">
        <v>378</v>
      </c>
      <c r="C57" s="72" t="s">
        <v>194</v>
      </c>
      <c r="D57" s="155">
        <v>40</v>
      </c>
      <c r="E57" s="155">
        <v>55</v>
      </c>
      <c r="F57" s="155">
        <v>30</v>
      </c>
      <c r="G57" s="155">
        <v>25</v>
      </c>
      <c r="H57" s="155">
        <v>150</v>
      </c>
      <c r="I57" s="62"/>
      <c r="J57" s="155">
        <v>15202</v>
      </c>
      <c r="K57" s="155">
        <v>11953</v>
      </c>
      <c r="L57" s="155">
        <v>8490</v>
      </c>
      <c r="M57" s="155">
        <v>10530</v>
      </c>
      <c r="N57" s="155">
        <v>46175</v>
      </c>
      <c r="O57" s="165">
        <v>2.6312327325351929E-3</v>
      </c>
      <c r="P57" s="165">
        <v>4.6013553082908058E-3</v>
      </c>
      <c r="Q57" s="165">
        <v>3.5335689045936395E-3</v>
      </c>
      <c r="R57" s="165">
        <v>2.3741690408357074E-3</v>
      </c>
      <c r="S57" s="165">
        <v>3.2485110990795887E-3</v>
      </c>
      <c r="U57" s="278" t="s">
        <v>3</v>
      </c>
      <c r="V57" s="77" t="s">
        <v>378</v>
      </c>
      <c r="W57" s="72" t="s">
        <v>194</v>
      </c>
      <c r="X57" s="177">
        <v>35</v>
      </c>
      <c r="Y57" s="177">
        <v>45</v>
      </c>
      <c r="Z57" s="177" t="s">
        <v>317</v>
      </c>
      <c r="AA57" s="177" t="s">
        <v>317</v>
      </c>
      <c r="AB57" s="177">
        <v>90</v>
      </c>
      <c r="AC57" s="40"/>
      <c r="AD57" s="172">
        <v>2.3023286409682938E-3</v>
      </c>
      <c r="AE57" s="172">
        <v>3.7647452522379318E-3</v>
      </c>
      <c r="AF57" s="172" t="s">
        <v>317</v>
      </c>
      <c r="AG57" s="172" t="s">
        <v>317</v>
      </c>
      <c r="AH57" s="172">
        <v>1.9491066594477531E-3</v>
      </c>
      <c r="AJ57" s="278" t="s">
        <v>3</v>
      </c>
      <c r="AK57" s="77" t="s">
        <v>378</v>
      </c>
      <c r="AL57" s="72" t="s">
        <v>194</v>
      </c>
      <c r="AM57" s="155" t="s">
        <v>317</v>
      </c>
      <c r="AN57" s="155" t="s">
        <v>317</v>
      </c>
      <c r="AO57" s="155">
        <v>30</v>
      </c>
      <c r="AP57" s="155">
        <v>20</v>
      </c>
      <c r="AQ57" s="155">
        <v>65</v>
      </c>
      <c r="AR57" s="87"/>
      <c r="AS57" s="172" t="s">
        <v>317</v>
      </c>
      <c r="AT57" s="172" t="s">
        <v>317</v>
      </c>
      <c r="AU57" s="172">
        <v>3.5335689045936395E-3</v>
      </c>
      <c r="AV57" s="172">
        <v>1.8993352326685661E-3</v>
      </c>
      <c r="AW57" s="172">
        <v>1.4076881429344883E-3</v>
      </c>
      <c r="AY57" s="278" t="s">
        <v>3</v>
      </c>
      <c r="AZ57" s="77" t="s">
        <v>378</v>
      </c>
      <c r="BA57" s="72" t="s">
        <v>194</v>
      </c>
      <c r="BB57" s="165">
        <v>0.875</v>
      </c>
      <c r="BC57" s="165">
        <v>0.81818181818181823</v>
      </c>
      <c r="BD57" s="165" t="s">
        <v>317</v>
      </c>
      <c r="BE57" s="165" t="s">
        <v>317</v>
      </c>
      <c r="BF57" s="165">
        <v>0.6</v>
      </c>
    </row>
    <row r="58" spans="1:58" ht="18" customHeight="1" x14ac:dyDescent="0.25">
      <c r="A58" s="278" t="s">
        <v>3</v>
      </c>
      <c r="B58" s="77" t="s">
        <v>380</v>
      </c>
      <c r="C58" s="72" t="s">
        <v>195</v>
      </c>
      <c r="D58" s="155">
        <v>30</v>
      </c>
      <c r="E58" s="155">
        <v>65</v>
      </c>
      <c r="F58" s="155">
        <v>50</v>
      </c>
      <c r="G58" s="155">
        <v>35</v>
      </c>
      <c r="H58" s="155">
        <v>180</v>
      </c>
      <c r="I58" s="62"/>
      <c r="J58" s="155">
        <v>10612</v>
      </c>
      <c r="K58" s="155">
        <v>9724</v>
      </c>
      <c r="L58" s="155">
        <v>6945</v>
      </c>
      <c r="M58" s="155">
        <v>8501</v>
      </c>
      <c r="N58" s="155">
        <v>35782</v>
      </c>
      <c r="O58" s="165">
        <v>2.8269883151149644E-3</v>
      </c>
      <c r="P58" s="165">
        <v>6.6844919786096255E-3</v>
      </c>
      <c r="Q58" s="165">
        <v>7.199424046076314E-3</v>
      </c>
      <c r="R58" s="165">
        <v>4.1171626867427362E-3</v>
      </c>
      <c r="S58" s="165">
        <v>5.0304622435861602E-3</v>
      </c>
      <c r="U58" s="278" t="s">
        <v>3</v>
      </c>
      <c r="V58" s="77" t="s">
        <v>380</v>
      </c>
      <c r="W58" s="72" t="s">
        <v>195</v>
      </c>
      <c r="X58" s="177">
        <v>30</v>
      </c>
      <c r="Y58" s="177">
        <v>60</v>
      </c>
      <c r="Z58" s="177">
        <v>15</v>
      </c>
      <c r="AA58" s="177">
        <v>10</v>
      </c>
      <c r="AB58" s="177">
        <v>115</v>
      </c>
      <c r="AC58" s="40"/>
      <c r="AD58" s="172">
        <v>2.8269883151149644E-3</v>
      </c>
      <c r="AE58" s="172">
        <v>6.1703002879473466E-3</v>
      </c>
      <c r="AF58" s="172">
        <v>2.1598272138228943E-3</v>
      </c>
      <c r="AG58" s="172">
        <v>1.1763321962122103E-3</v>
      </c>
      <c r="AH58" s="172">
        <v>3.2139064334022692E-3</v>
      </c>
      <c r="AJ58" s="278" t="s">
        <v>3</v>
      </c>
      <c r="AK58" s="77" t="s">
        <v>380</v>
      </c>
      <c r="AL58" s="72" t="s">
        <v>195</v>
      </c>
      <c r="AM58" s="155" t="s">
        <v>317</v>
      </c>
      <c r="AN58" s="155" t="s">
        <v>317</v>
      </c>
      <c r="AO58" s="155">
        <v>35</v>
      </c>
      <c r="AP58" s="155">
        <v>25</v>
      </c>
      <c r="AQ58" s="155">
        <v>65</v>
      </c>
      <c r="AR58" s="87"/>
      <c r="AS58" s="172" t="s">
        <v>317</v>
      </c>
      <c r="AT58" s="172" t="s">
        <v>317</v>
      </c>
      <c r="AU58" s="172">
        <v>5.0395968322534193E-3</v>
      </c>
      <c r="AV58" s="172">
        <v>2.9408304905305257E-3</v>
      </c>
      <c r="AW58" s="172">
        <v>1.8165558101838914E-3</v>
      </c>
      <c r="AY58" s="278" t="s">
        <v>3</v>
      </c>
      <c r="AZ58" s="77" t="s">
        <v>380</v>
      </c>
      <c r="BA58" s="72" t="s">
        <v>195</v>
      </c>
      <c r="BB58" s="165">
        <v>1</v>
      </c>
      <c r="BC58" s="165">
        <v>0.92307692307692313</v>
      </c>
      <c r="BD58" s="165">
        <v>0.3</v>
      </c>
      <c r="BE58" s="165">
        <v>0.2857142857142857</v>
      </c>
      <c r="BF58" s="165">
        <v>0.63888888888888884</v>
      </c>
    </row>
    <row r="59" spans="1:58" ht="18" customHeight="1" x14ac:dyDescent="0.25">
      <c r="A59" s="278" t="s">
        <v>3</v>
      </c>
      <c r="B59" s="77" t="s">
        <v>382</v>
      </c>
      <c r="C59" s="72" t="s">
        <v>196</v>
      </c>
      <c r="D59" s="155">
        <v>10</v>
      </c>
      <c r="E59" s="155">
        <v>10</v>
      </c>
      <c r="F59" s="155" t="s">
        <v>317</v>
      </c>
      <c r="G59" s="155">
        <v>10</v>
      </c>
      <c r="H59" s="155">
        <v>35</v>
      </c>
      <c r="I59" s="62"/>
      <c r="J59" s="155">
        <v>5270</v>
      </c>
      <c r="K59" s="155">
        <v>4367</v>
      </c>
      <c r="L59" s="155">
        <v>3548</v>
      </c>
      <c r="M59" s="155">
        <v>4299</v>
      </c>
      <c r="N59" s="155">
        <v>17484</v>
      </c>
      <c r="O59" s="165">
        <v>1.8975332068311196E-3</v>
      </c>
      <c r="P59" s="165">
        <v>2.2899015342340281E-3</v>
      </c>
      <c r="Q59" s="165" t="s">
        <v>317</v>
      </c>
      <c r="R59" s="165">
        <v>2.3261223540358223E-3</v>
      </c>
      <c r="S59" s="165">
        <v>2.0018302447952414E-3</v>
      </c>
      <c r="U59" s="278" t="s">
        <v>3</v>
      </c>
      <c r="V59" s="77" t="s">
        <v>382</v>
      </c>
      <c r="W59" s="72" t="s">
        <v>196</v>
      </c>
      <c r="X59" s="177" t="s">
        <v>317</v>
      </c>
      <c r="Y59" s="177" t="s">
        <v>317</v>
      </c>
      <c r="Z59" s="177" t="s">
        <v>317</v>
      </c>
      <c r="AA59" s="177" t="s">
        <v>317</v>
      </c>
      <c r="AB59" s="177">
        <v>10</v>
      </c>
      <c r="AC59" s="40"/>
      <c r="AD59" s="172" t="s">
        <v>317</v>
      </c>
      <c r="AE59" s="172" t="s">
        <v>317</v>
      </c>
      <c r="AF59" s="172" t="s">
        <v>317</v>
      </c>
      <c r="AG59" s="172" t="s">
        <v>317</v>
      </c>
      <c r="AH59" s="172">
        <v>5.7195149851292616E-4</v>
      </c>
      <c r="AJ59" s="278" t="s">
        <v>3</v>
      </c>
      <c r="AK59" s="77" t="s">
        <v>382</v>
      </c>
      <c r="AL59" s="72" t="s">
        <v>196</v>
      </c>
      <c r="AM59" s="155" t="s">
        <v>317</v>
      </c>
      <c r="AN59" s="155" t="s">
        <v>317</v>
      </c>
      <c r="AO59" s="155" t="s">
        <v>317</v>
      </c>
      <c r="AP59" s="155">
        <v>10</v>
      </c>
      <c r="AQ59" s="155">
        <v>20</v>
      </c>
      <c r="AR59" s="87"/>
      <c r="AS59" s="172" t="s">
        <v>317</v>
      </c>
      <c r="AT59" s="172" t="s">
        <v>317</v>
      </c>
      <c r="AU59" s="172" t="s">
        <v>317</v>
      </c>
      <c r="AV59" s="172">
        <v>2.3261223540358223E-3</v>
      </c>
      <c r="AW59" s="172">
        <v>1.1439029970258523E-3</v>
      </c>
      <c r="AY59" s="278" t="s">
        <v>3</v>
      </c>
      <c r="AZ59" s="77" t="s">
        <v>382</v>
      </c>
      <c r="BA59" s="72" t="s">
        <v>196</v>
      </c>
      <c r="BB59" s="165" t="s">
        <v>317</v>
      </c>
      <c r="BC59" s="165" t="s">
        <v>317</v>
      </c>
      <c r="BD59" s="165" t="s">
        <v>317</v>
      </c>
      <c r="BE59" s="165" t="s">
        <v>317</v>
      </c>
      <c r="BF59" s="165">
        <v>0.2857142857142857</v>
      </c>
    </row>
    <row r="60" spans="1:58" ht="18" customHeight="1" x14ac:dyDescent="0.25">
      <c r="A60" s="278" t="s">
        <v>3</v>
      </c>
      <c r="B60" s="77" t="s">
        <v>386</v>
      </c>
      <c r="C60" s="72" t="s">
        <v>197</v>
      </c>
      <c r="D60" s="155" t="s">
        <v>317</v>
      </c>
      <c r="E60" s="155">
        <v>10</v>
      </c>
      <c r="F60" s="155">
        <v>25</v>
      </c>
      <c r="G60" s="155">
        <v>20</v>
      </c>
      <c r="H60" s="155">
        <v>65</v>
      </c>
      <c r="I60" s="62"/>
      <c r="J60" s="155">
        <v>5455</v>
      </c>
      <c r="K60" s="155">
        <v>4707</v>
      </c>
      <c r="L60" s="155">
        <v>3747</v>
      </c>
      <c r="M60" s="155">
        <v>5125</v>
      </c>
      <c r="N60" s="155">
        <v>19034</v>
      </c>
      <c r="O60" s="165" t="s">
        <v>317</v>
      </c>
      <c r="P60" s="165">
        <v>2.1244954323348204E-3</v>
      </c>
      <c r="Q60" s="165">
        <v>6.6720042700827327E-3</v>
      </c>
      <c r="R60" s="165">
        <v>3.9024390243902439E-3</v>
      </c>
      <c r="S60" s="165">
        <v>3.4149416833035621E-3</v>
      </c>
      <c r="U60" s="278" t="s">
        <v>3</v>
      </c>
      <c r="V60" s="77" t="s">
        <v>386</v>
      </c>
      <c r="W60" s="72" t="s">
        <v>197</v>
      </c>
      <c r="X60" s="177" t="s">
        <v>317</v>
      </c>
      <c r="Y60" s="177" t="s">
        <v>317</v>
      </c>
      <c r="Z60" s="177" t="s">
        <v>317</v>
      </c>
      <c r="AA60" s="177" t="s">
        <v>317</v>
      </c>
      <c r="AB60" s="177">
        <v>15</v>
      </c>
      <c r="AC60" s="40"/>
      <c r="AD60" s="172" t="s">
        <v>317</v>
      </c>
      <c r="AE60" s="172" t="s">
        <v>317</v>
      </c>
      <c r="AF60" s="172" t="s">
        <v>317</v>
      </c>
      <c r="AG60" s="172" t="s">
        <v>317</v>
      </c>
      <c r="AH60" s="172">
        <v>7.8806346537774511E-4</v>
      </c>
      <c r="AJ60" s="278" t="s">
        <v>3</v>
      </c>
      <c r="AK60" s="77" t="s">
        <v>386</v>
      </c>
      <c r="AL60" s="72" t="s">
        <v>197</v>
      </c>
      <c r="AM60" s="155" t="s">
        <v>317</v>
      </c>
      <c r="AN60" s="155" t="s">
        <v>317</v>
      </c>
      <c r="AO60" s="155">
        <v>25</v>
      </c>
      <c r="AP60" s="155">
        <v>15</v>
      </c>
      <c r="AQ60" s="155">
        <v>45</v>
      </c>
      <c r="AR60" s="87"/>
      <c r="AS60" s="172" t="s">
        <v>317</v>
      </c>
      <c r="AT60" s="172" t="s">
        <v>317</v>
      </c>
      <c r="AU60" s="172">
        <v>6.6720042700827327E-3</v>
      </c>
      <c r="AV60" s="172">
        <v>2.9268292682926829E-3</v>
      </c>
      <c r="AW60" s="172">
        <v>2.3641903961332351E-3</v>
      </c>
      <c r="AY60" s="278" t="s">
        <v>3</v>
      </c>
      <c r="AZ60" s="77" t="s">
        <v>386</v>
      </c>
      <c r="BA60" s="72" t="s">
        <v>197</v>
      </c>
      <c r="BB60" s="165" t="s">
        <v>317</v>
      </c>
      <c r="BC60" s="165" t="s">
        <v>317</v>
      </c>
      <c r="BD60" s="165" t="s">
        <v>317</v>
      </c>
      <c r="BE60" s="165" t="s">
        <v>317</v>
      </c>
      <c r="BF60" s="165">
        <v>0.23076923076923078</v>
      </c>
    </row>
    <row r="61" spans="1:58" ht="18" customHeight="1" x14ac:dyDescent="0.25">
      <c r="A61" s="278" t="s">
        <v>3</v>
      </c>
      <c r="B61" s="77" t="s">
        <v>388</v>
      </c>
      <c r="C61" s="72" t="s">
        <v>198</v>
      </c>
      <c r="D61" s="155">
        <v>55</v>
      </c>
      <c r="E61" s="155">
        <v>60</v>
      </c>
      <c r="F61" s="155">
        <v>40</v>
      </c>
      <c r="G61" s="155">
        <v>15</v>
      </c>
      <c r="H61" s="155">
        <v>170</v>
      </c>
      <c r="I61" s="62"/>
      <c r="J61" s="155">
        <v>12290</v>
      </c>
      <c r="K61" s="155">
        <v>10616</v>
      </c>
      <c r="L61" s="155">
        <v>7938</v>
      </c>
      <c r="M61" s="155">
        <v>9502</v>
      </c>
      <c r="N61" s="155">
        <v>40346</v>
      </c>
      <c r="O61" s="165">
        <v>4.4751830756712772E-3</v>
      </c>
      <c r="P61" s="165">
        <v>5.6518462697814622E-3</v>
      </c>
      <c r="Q61" s="165">
        <v>5.039052658100277E-3</v>
      </c>
      <c r="R61" s="165">
        <v>1.5786150284150704E-3</v>
      </c>
      <c r="S61" s="165">
        <v>4.2135527685520247E-3</v>
      </c>
      <c r="U61" s="278" t="s">
        <v>3</v>
      </c>
      <c r="V61" s="77" t="s">
        <v>388</v>
      </c>
      <c r="W61" s="72" t="s">
        <v>198</v>
      </c>
      <c r="X61" s="177">
        <v>45</v>
      </c>
      <c r="Y61" s="177">
        <v>50</v>
      </c>
      <c r="Z61" s="177">
        <v>10</v>
      </c>
      <c r="AA61" s="177" t="s">
        <v>317</v>
      </c>
      <c r="AB61" s="177">
        <v>105</v>
      </c>
      <c r="AC61" s="40"/>
      <c r="AD61" s="172">
        <v>3.6615134255492269E-3</v>
      </c>
      <c r="AE61" s="172">
        <v>4.709871891484552E-3</v>
      </c>
      <c r="AF61" s="172">
        <v>1.2597631645250692E-3</v>
      </c>
      <c r="AG61" s="172" t="s">
        <v>317</v>
      </c>
      <c r="AH61" s="172">
        <v>2.6024884746938979E-3</v>
      </c>
      <c r="AJ61" s="278" t="s">
        <v>3</v>
      </c>
      <c r="AK61" s="77" t="s">
        <v>388</v>
      </c>
      <c r="AL61" s="72" t="s">
        <v>198</v>
      </c>
      <c r="AM61" s="155">
        <v>10</v>
      </c>
      <c r="AN61" s="155">
        <v>10</v>
      </c>
      <c r="AO61" s="155">
        <v>30</v>
      </c>
      <c r="AP61" s="155">
        <v>15</v>
      </c>
      <c r="AQ61" s="155">
        <v>65</v>
      </c>
      <c r="AR61" s="87"/>
      <c r="AS61" s="172">
        <v>8.1366965012205042E-4</v>
      </c>
      <c r="AT61" s="172">
        <v>9.4197437829691034E-4</v>
      </c>
      <c r="AU61" s="172">
        <v>3.779289493575208E-3</v>
      </c>
      <c r="AV61" s="172">
        <v>1.5786150284150704E-3</v>
      </c>
      <c r="AW61" s="172">
        <v>1.6110642938581272E-3</v>
      </c>
      <c r="AY61" s="278" t="s">
        <v>3</v>
      </c>
      <c r="AZ61" s="77" t="s">
        <v>388</v>
      </c>
      <c r="BA61" s="72" t="s">
        <v>198</v>
      </c>
      <c r="BB61" s="165">
        <v>0.81818181818181823</v>
      </c>
      <c r="BC61" s="165">
        <v>0.83333333333333337</v>
      </c>
      <c r="BD61" s="165">
        <v>0.25</v>
      </c>
      <c r="BE61" s="165" t="s">
        <v>317</v>
      </c>
      <c r="BF61" s="165">
        <v>0.61764705882352944</v>
      </c>
    </row>
    <row r="62" spans="1:58" ht="18" customHeight="1" x14ac:dyDescent="0.25">
      <c r="A62" s="278" t="s">
        <v>3</v>
      </c>
      <c r="B62" s="77" t="s">
        <v>389</v>
      </c>
      <c r="C62" s="72" t="s">
        <v>199</v>
      </c>
      <c r="D62" s="155">
        <v>20</v>
      </c>
      <c r="E62" s="155">
        <v>55</v>
      </c>
      <c r="F62" s="155">
        <v>55</v>
      </c>
      <c r="G62" s="155">
        <v>35</v>
      </c>
      <c r="H62" s="155">
        <v>165</v>
      </c>
      <c r="J62" s="155">
        <v>14058</v>
      </c>
      <c r="K62" s="155">
        <v>11133</v>
      </c>
      <c r="L62" s="155">
        <v>7806</v>
      </c>
      <c r="M62" s="155">
        <v>11151</v>
      </c>
      <c r="N62" s="155">
        <v>44148</v>
      </c>
      <c r="O62" s="165">
        <v>1.4226774790155072E-3</v>
      </c>
      <c r="P62" s="165">
        <v>4.9402676726848106E-3</v>
      </c>
      <c r="Q62" s="165">
        <v>7.0458621573148859E-3</v>
      </c>
      <c r="R62" s="165">
        <v>3.1387319522912741E-3</v>
      </c>
      <c r="S62" s="165">
        <v>3.7374286490894264E-3</v>
      </c>
      <c r="U62" s="278" t="s">
        <v>3</v>
      </c>
      <c r="V62" s="77" t="s">
        <v>389</v>
      </c>
      <c r="W62" s="72" t="s">
        <v>199</v>
      </c>
      <c r="X62" s="177">
        <v>20</v>
      </c>
      <c r="Y62" s="177">
        <v>45</v>
      </c>
      <c r="Z62" s="177">
        <v>20</v>
      </c>
      <c r="AA62" s="177">
        <v>15</v>
      </c>
      <c r="AB62" s="177">
        <v>100</v>
      </c>
      <c r="AC62" s="40"/>
      <c r="AD62" s="172">
        <v>1.4226774790155072E-3</v>
      </c>
      <c r="AE62" s="172">
        <v>4.0420371867421184E-3</v>
      </c>
      <c r="AF62" s="172">
        <v>2.5621316935690495E-3</v>
      </c>
      <c r="AG62" s="172">
        <v>1.3451708366962604E-3</v>
      </c>
      <c r="AH62" s="172">
        <v>2.2651082721754099E-3</v>
      </c>
      <c r="AJ62" s="278" t="s">
        <v>3</v>
      </c>
      <c r="AK62" s="77" t="s">
        <v>389</v>
      </c>
      <c r="AL62" s="72" t="s">
        <v>199</v>
      </c>
      <c r="AM62" s="155" t="s">
        <v>317</v>
      </c>
      <c r="AN62" s="155">
        <v>10</v>
      </c>
      <c r="AO62" s="155">
        <v>30</v>
      </c>
      <c r="AP62" s="155">
        <v>20</v>
      </c>
      <c r="AQ62" s="155">
        <v>65</v>
      </c>
      <c r="AR62" s="87"/>
      <c r="AS62" s="172" t="s">
        <v>317</v>
      </c>
      <c r="AT62" s="172">
        <v>8.9823048594269285E-4</v>
      </c>
      <c r="AU62" s="172">
        <v>3.843197540353574E-3</v>
      </c>
      <c r="AV62" s="172">
        <v>1.793561115595014E-3</v>
      </c>
      <c r="AW62" s="172">
        <v>1.4723203769140165E-3</v>
      </c>
      <c r="AY62" s="278" t="s">
        <v>3</v>
      </c>
      <c r="AZ62" s="77" t="s">
        <v>389</v>
      </c>
      <c r="BA62" s="72" t="s">
        <v>199</v>
      </c>
      <c r="BB62" s="165">
        <v>1</v>
      </c>
      <c r="BC62" s="165">
        <v>0.81818181818181823</v>
      </c>
      <c r="BD62" s="165">
        <v>0.36363636363636365</v>
      </c>
      <c r="BE62" s="165">
        <v>0.42857142857142855</v>
      </c>
      <c r="BF62" s="165">
        <v>0.60606060606060608</v>
      </c>
    </row>
    <row r="63" spans="1:58" ht="18" customHeight="1" x14ac:dyDescent="0.25">
      <c r="A63" s="278" t="s">
        <v>3</v>
      </c>
      <c r="B63" s="77" t="s">
        <v>393</v>
      </c>
      <c r="C63" s="72" t="s">
        <v>200</v>
      </c>
      <c r="D63" s="155">
        <v>20</v>
      </c>
      <c r="E63" s="155">
        <v>25</v>
      </c>
      <c r="F63" s="155">
        <v>25</v>
      </c>
      <c r="G63" s="155">
        <v>25</v>
      </c>
      <c r="H63" s="155">
        <v>95</v>
      </c>
      <c r="I63" s="62"/>
      <c r="J63" s="155">
        <v>9634</v>
      </c>
      <c r="K63" s="155">
        <v>7625</v>
      </c>
      <c r="L63" s="155">
        <v>5580</v>
      </c>
      <c r="M63" s="155">
        <v>6911</v>
      </c>
      <c r="N63" s="155">
        <v>29750</v>
      </c>
      <c r="O63" s="165">
        <v>2.075980900975711E-3</v>
      </c>
      <c r="P63" s="165">
        <v>3.2786885245901639E-3</v>
      </c>
      <c r="Q63" s="165">
        <v>4.4802867383512543E-3</v>
      </c>
      <c r="R63" s="165">
        <v>3.6174215019534077E-3</v>
      </c>
      <c r="S63" s="165">
        <v>3.1932773109243696E-3</v>
      </c>
      <c r="U63" s="278" t="s">
        <v>3</v>
      </c>
      <c r="V63" s="77" t="s">
        <v>393</v>
      </c>
      <c r="W63" s="72" t="s">
        <v>200</v>
      </c>
      <c r="X63" s="177">
        <v>10</v>
      </c>
      <c r="Y63" s="177">
        <v>15</v>
      </c>
      <c r="Z63" s="177" t="s">
        <v>317</v>
      </c>
      <c r="AA63" s="177" t="s">
        <v>317</v>
      </c>
      <c r="AB63" s="177">
        <v>35</v>
      </c>
      <c r="AC63" s="40"/>
      <c r="AD63" s="172">
        <v>1.0379904504878555E-3</v>
      </c>
      <c r="AE63" s="172">
        <v>1.9672131147540984E-3</v>
      </c>
      <c r="AF63" s="172" t="s">
        <v>317</v>
      </c>
      <c r="AG63" s="172" t="s">
        <v>317</v>
      </c>
      <c r="AH63" s="172">
        <v>1.176470588235294E-3</v>
      </c>
      <c r="AJ63" s="278" t="s">
        <v>3</v>
      </c>
      <c r="AK63" s="77" t="s">
        <v>393</v>
      </c>
      <c r="AL63" s="72" t="s">
        <v>200</v>
      </c>
      <c r="AM63" s="155">
        <v>10</v>
      </c>
      <c r="AN63" s="155">
        <v>10</v>
      </c>
      <c r="AO63" s="155">
        <v>20</v>
      </c>
      <c r="AP63" s="155">
        <v>20</v>
      </c>
      <c r="AQ63" s="155">
        <v>60</v>
      </c>
      <c r="AR63" s="87"/>
      <c r="AS63" s="172">
        <v>1.0379904504878555E-3</v>
      </c>
      <c r="AT63" s="172">
        <v>1.3114754098360656E-3</v>
      </c>
      <c r="AU63" s="172">
        <v>3.5842293906810036E-3</v>
      </c>
      <c r="AV63" s="172">
        <v>2.8939372015627262E-3</v>
      </c>
      <c r="AW63" s="172">
        <v>2.0168067226890756E-3</v>
      </c>
      <c r="AY63" s="278" t="s">
        <v>3</v>
      </c>
      <c r="AZ63" s="77" t="s">
        <v>393</v>
      </c>
      <c r="BA63" s="72" t="s">
        <v>200</v>
      </c>
      <c r="BB63" s="165">
        <v>0.5</v>
      </c>
      <c r="BC63" s="165">
        <v>0.6</v>
      </c>
      <c r="BD63" s="165" t="s">
        <v>317</v>
      </c>
      <c r="BE63" s="165" t="s">
        <v>317</v>
      </c>
      <c r="BF63" s="165">
        <v>0.36842105263157893</v>
      </c>
    </row>
    <row r="64" spans="1:58" ht="18" customHeight="1" x14ac:dyDescent="0.25">
      <c r="A64" s="278" t="s">
        <v>3</v>
      </c>
      <c r="B64" s="77" t="s">
        <v>396</v>
      </c>
      <c r="C64" s="72" t="s">
        <v>201</v>
      </c>
      <c r="D64" s="155" t="s">
        <v>317</v>
      </c>
      <c r="E64" s="155">
        <v>10</v>
      </c>
      <c r="F64" s="155">
        <v>15</v>
      </c>
      <c r="G64" s="155">
        <v>15</v>
      </c>
      <c r="H64" s="155">
        <v>45</v>
      </c>
      <c r="I64" s="62"/>
      <c r="J64" s="155">
        <v>7973</v>
      </c>
      <c r="K64" s="155">
        <v>5871</v>
      </c>
      <c r="L64" s="155">
        <v>3889</v>
      </c>
      <c r="M64" s="155">
        <v>4794</v>
      </c>
      <c r="N64" s="155">
        <v>22527</v>
      </c>
      <c r="O64" s="165" t="s">
        <v>317</v>
      </c>
      <c r="P64" s="165">
        <v>1.7032873445750299E-3</v>
      </c>
      <c r="Q64" s="165">
        <v>3.8570326562098224E-3</v>
      </c>
      <c r="R64" s="165">
        <v>3.1289111389236545E-3</v>
      </c>
      <c r="S64" s="165">
        <v>1.997602876548142E-3</v>
      </c>
      <c r="U64" s="278" t="s">
        <v>3</v>
      </c>
      <c r="V64" s="77" t="s">
        <v>396</v>
      </c>
      <c r="W64" s="72" t="s">
        <v>201</v>
      </c>
      <c r="X64" s="177" t="s">
        <v>317</v>
      </c>
      <c r="Y64" s="177" t="s">
        <v>317</v>
      </c>
      <c r="Z64" s="177" t="s">
        <v>317</v>
      </c>
      <c r="AA64" s="177" t="s">
        <v>317</v>
      </c>
      <c r="AB64" s="177">
        <v>15</v>
      </c>
      <c r="AC64" s="40"/>
      <c r="AD64" s="172" t="s">
        <v>317</v>
      </c>
      <c r="AE64" s="172" t="s">
        <v>317</v>
      </c>
      <c r="AF64" s="172" t="s">
        <v>317</v>
      </c>
      <c r="AG64" s="172" t="s">
        <v>317</v>
      </c>
      <c r="AH64" s="172">
        <v>6.6586762551604738E-4</v>
      </c>
      <c r="AJ64" s="278" t="s">
        <v>3</v>
      </c>
      <c r="AK64" s="77" t="s">
        <v>396</v>
      </c>
      <c r="AL64" s="72" t="s">
        <v>201</v>
      </c>
      <c r="AM64" s="155" t="s">
        <v>317</v>
      </c>
      <c r="AN64" s="155" t="s">
        <v>317</v>
      </c>
      <c r="AO64" s="155">
        <v>10</v>
      </c>
      <c r="AP64" s="155">
        <v>15</v>
      </c>
      <c r="AQ64" s="155">
        <v>30</v>
      </c>
      <c r="AR64" s="87"/>
      <c r="AS64" s="172" t="s">
        <v>317</v>
      </c>
      <c r="AT64" s="172" t="s">
        <v>317</v>
      </c>
      <c r="AU64" s="172">
        <v>2.5713551041398816E-3</v>
      </c>
      <c r="AV64" s="172">
        <v>3.1289111389236545E-3</v>
      </c>
      <c r="AW64" s="172">
        <v>1.3317352510320948E-3</v>
      </c>
      <c r="AY64" s="278" t="s">
        <v>3</v>
      </c>
      <c r="AZ64" s="77" t="s">
        <v>396</v>
      </c>
      <c r="BA64" s="72" t="s">
        <v>201</v>
      </c>
      <c r="BB64" s="165" t="s">
        <v>317</v>
      </c>
      <c r="BC64" s="165" t="s">
        <v>317</v>
      </c>
      <c r="BD64" s="165" t="s">
        <v>317</v>
      </c>
      <c r="BE64" s="165" t="s">
        <v>317</v>
      </c>
      <c r="BF64" s="165">
        <v>0.33333333333333331</v>
      </c>
    </row>
    <row r="65" spans="1:58" ht="18" customHeight="1" x14ac:dyDescent="0.25">
      <c r="A65" s="278" t="s">
        <v>3</v>
      </c>
      <c r="B65" s="77" t="s">
        <v>402</v>
      </c>
      <c r="C65" s="72" t="s">
        <v>202</v>
      </c>
      <c r="D65" s="155" t="s">
        <v>317</v>
      </c>
      <c r="E65" s="155">
        <v>25</v>
      </c>
      <c r="F65" s="155">
        <v>20</v>
      </c>
      <c r="G65" s="155">
        <v>10</v>
      </c>
      <c r="H65" s="155">
        <v>60</v>
      </c>
      <c r="I65" s="62"/>
      <c r="J65" s="155">
        <v>3713</v>
      </c>
      <c r="K65" s="155">
        <v>3334</v>
      </c>
      <c r="L65" s="155">
        <v>2688</v>
      </c>
      <c r="M65" s="155">
        <v>3556</v>
      </c>
      <c r="N65" s="155">
        <v>13291</v>
      </c>
      <c r="O65" s="165" t="s">
        <v>317</v>
      </c>
      <c r="P65" s="165">
        <v>7.498500299940012E-3</v>
      </c>
      <c r="Q65" s="165">
        <v>7.4404761904761901E-3</v>
      </c>
      <c r="R65" s="165">
        <v>2.8121484814398199E-3</v>
      </c>
      <c r="S65" s="165">
        <v>4.5143330072981713E-3</v>
      </c>
      <c r="U65" s="278" t="s">
        <v>3</v>
      </c>
      <c r="V65" s="77" t="s">
        <v>402</v>
      </c>
      <c r="W65" s="72" t="s">
        <v>202</v>
      </c>
      <c r="X65" s="177" t="s">
        <v>317</v>
      </c>
      <c r="Y65" s="177">
        <v>20</v>
      </c>
      <c r="Z65" s="177" t="s">
        <v>317</v>
      </c>
      <c r="AA65" s="177" t="s">
        <v>317</v>
      </c>
      <c r="AB65" s="177">
        <v>30</v>
      </c>
      <c r="AC65" s="40"/>
      <c r="AD65" s="172" t="s">
        <v>317</v>
      </c>
      <c r="AE65" s="172">
        <v>5.99880023995201E-3</v>
      </c>
      <c r="AF65" s="172" t="s">
        <v>317</v>
      </c>
      <c r="AG65" s="172" t="s">
        <v>317</v>
      </c>
      <c r="AH65" s="172">
        <v>2.2571665036490857E-3</v>
      </c>
      <c r="AJ65" s="278" t="s">
        <v>3</v>
      </c>
      <c r="AK65" s="77" t="s">
        <v>402</v>
      </c>
      <c r="AL65" s="72" t="s">
        <v>202</v>
      </c>
      <c r="AM65" s="155" t="s">
        <v>317</v>
      </c>
      <c r="AN65" s="155" t="s">
        <v>317</v>
      </c>
      <c r="AO65" s="155">
        <v>15</v>
      </c>
      <c r="AP65" s="155">
        <v>10</v>
      </c>
      <c r="AQ65" s="155">
        <v>30</v>
      </c>
      <c r="AR65" s="87"/>
      <c r="AS65" s="172" t="s">
        <v>317</v>
      </c>
      <c r="AT65" s="172" t="s">
        <v>317</v>
      </c>
      <c r="AU65" s="172">
        <v>5.580357142857143E-3</v>
      </c>
      <c r="AV65" s="172">
        <v>2.8121484814398199E-3</v>
      </c>
      <c r="AW65" s="172">
        <v>2.2571665036490857E-3</v>
      </c>
      <c r="AY65" s="278" t="s">
        <v>3</v>
      </c>
      <c r="AZ65" s="77" t="s">
        <v>402</v>
      </c>
      <c r="BA65" s="72" t="s">
        <v>202</v>
      </c>
      <c r="BB65" s="165" t="s">
        <v>317</v>
      </c>
      <c r="BC65" s="165">
        <v>0.8</v>
      </c>
      <c r="BD65" s="165" t="s">
        <v>317</v>
      </c>
      <c r="BE65" s="165" t="s">
        <v>317</v>
      </c>
      <c r="BF65" s="165">
        <v>0.5</v>
      </c>
    </row>
    <row r="66" spans="1:58" ht="18" customHeight="1" x14ac:dyDescent="0.25">
      <c r="A66" s="278" t="s">
        <v>3</v>
      </c>
      <c r="B66" s="77" t="s">
        <v>408</v>
      </c>
      <c r="C66" s="72" t="s">
        <v>203</v>
      </c>
      <c r="D66" s="155" t="s">
        <v>317</v>
      </c>
      <c r="E66" s="155">
        <v>10</v>
      </c>
      <c r="F66" s="155">
        <v>25</v>
      </c>
      <c r="G66" s="155">
        <v>15</v>
      </c>
      <c r="H66" s="155">
        <v>60</v>
      </c>
      <c r="I66" s="62"/>
      <c r="J66" s="155">
        <v>5026</v>
      </c>
      <c r="K66" s="155">
        <v>4921</v>
      </c>
      <c r="L66" s="155">
        <v>3752</v>
      </c>
      <c r="M66" s="155">
        <v>4927</v>
      </c>
      <c r="N66" s="155">
        <v>18626</v>
      </c>
      <c r="O66" s="165" t="s">
        <v>317</v>
      </c>
      <c r="P66" s="165">
        <v>2.0321072952651899E-3</v>
      </c>
      <c r="Q66" s="165">
        <v>6.6631130063965881E-3</v>
      </c>
      <c r="R66" s="165">
        <v>3.0444489547391922E-3</v>
      </c>
      <c r="S66" s="165">
        <v>3.221303554171588E-3</v>
      </c>
      <c r="U66" s="278" t="s">
        <v>3</v>
      </c>
      <c r="V66" s="77" t="s">
        <v>408</v>
      </c>
      <c r="W66" s="72" t="s">
        <v>203</v>
      </c>
      <c r="X66" s="177" t="s">
        <v>317</v>
      </c>
      <c r="Y66" s="177" t="s">
        <v>317</v>
      </c>
      <c r="Z66" s="177" t="s">
        <v>317</v>
      </c>
      <c r="AA66" s="177" t="s">
        <v>317</v>
      </c>
      <c r="AB66" s="177">
        <v>10</v>
      </c>
      <c r="AC66" s="40"/>
      <c r="AD66" s="172" t="s">
        <v>317</v>
      </c>
      <c r="AE66" s="172" t="s">
        <v>317</v>
      </c>
      <c r="AF66" s="172" t="s">
        <v>317</v>
      </c>
      <c r="AG66" s="172" t="s">
        <v>317</v>
      </c>
      <c r="AH66" s="172">
        <v>5.3688392569526473E-4</v>
      </c>
      <c r="AJ66" s="278" t="s">
        <v>3</v>
      </c>
      <c r="AK66" s="77" t="s">
        <v>408</v>
      </c>
      <c r="AL66" s="72" t="s">
        <v>203</v>
      </c>
      <c r="AM66" s="155" t="s">
        <v>317</v>
      </c>
      <c r="AN66" s="155" t="s">
        <v>317</v>
      </c>
      <c r="AO66" s="155">
        <v>25</v>
      </c>
      <c r="AP66" s="155">
        <v>15</v>
      </c>
      <c r="AQ66" s="155">
        <v>50</v>
      </c>
      <c r="AR66" s="87"/>
      <c r="AS66" s="172" t="s">
        <v>317</v>
      </c>
      <c r="AT66" s="172" t="s">
        <v>317</v>
      </c>
      <c r="AU66" s="172">
        <v>6.6631130063965881E-3</v>
      </c>
      <c r="AV66" s="172">
        <v>3.0444489547391922E-3</v>
      </c>
      <c r="AW66" s="172">
        <v>2.6844196284763235E-3</v>
      </c>
      <c r="AY66" s="278" t="s">
        <v>3</v>
      </c>
      <c r="AZ66" s="77" t="s">
        <v>408</v>
      </c>
      <c r="BA66" s="72" t="s">
        <v>203</v>
      </c>
      <c r="BB66" s="165" t="s">
        <v>317</v>
      </c>
      <c r="BC66" s="165" t="s">
        <v>317</v>
      </c>
      <c r="BD66" s="165" t="s">
        <v>317</v>
      </c>
      <c r="BE66" s="165" t="s">
        <v>317</v>
      </c>
      <c r="BF66" s="165">
        <v>0.16666666666666666</v>
      </c>
    </row>
    <row r="67" spans="1:58" ht="18" customHeight="1" x14ac:dyDescent="0.25">
      <c r="A67" s="278" t="s">
        <v>3</v>
      </c>
      <c r="B67" s="77" t="s">
        <v>414</v>
      </c>
      <c r="C67" s="72" t="s">
        <v>204</v>
      </c>
      <c r="D67" s="155">
        <v>15</v>
      </c>
      <c r="E67" s="155">
        <v>35</v>
      </c>
      <c r="F67" s="155">
        <v>35</v>
      </c>
      <c r="G67" s="155">
        <v>40</v>
      </c>
      <c r="H67" s="155">
        <v>125</v>
      </c>
      <c r="I67" s="62"/>
      <c r="J67" s="155">
        <v>8744</v>
      </c>
      <c r="K67" s="155">
        <v>7445</v>
      </c>
      <c r="L67" s="155">
        <v>5649</v>
      </c>
      <c r="M67" s="155">
        <v>7560</v>
      </c>
      <c r="N67" s="155">
        <v>29398</v>
      </c>
      <c r="O67" s="165">
        <v>1.7154620311070447E-3</v>
      </c>
      <c r="P67" s="165">
        <v>4.7011417058428475E-3</v>
      </c>
      <c r="Q67" s="165">
        <v>6.1957868649318466E-3</v>
      </c>
      <c r="R67" s="165">
        <v>5.2910052910052907E-3</v>
      </c>
      <c r="S67" s="165">
        <v>4.2519899312878431E-3</v>
      </c>
      <c r="U67" s="278" t="s">
        <v>3</v>
      </c>
      <c r="V67" s="77" t="s">
        <v>414</v>
      </c>
      <c r="W67" s="72" t="s">
        <v>204</v>
      </c>
      <c r="X67" s="177">
        <v>15</v>
      </c>
      <c r="Y67" s="177">
        <v>30</v>
      </c>
      <c r="Z67" s="177">
        <v>10</v>
      </c>
      <c r="AA67" s="177">
        <v>25</v>
      </c>
      <c r="AB67" s="177">
        <v>80</v>
      </c>
      <c r="AC67" s="40"/>
      <c r="AD67" s="172">
        <v>1.7154620311070447E-3</v>
      </c>
      <c r="AE67" s="172">
        <v>4.0295500335795834E-3</v>
      </c>
      <c r="AF67" s="172">
        <v>1.7702248185519562E-3</v>
      </c>
      <c r="AG67" s="172">
        <v>3.3068783068783067E-3</v>
      </c>
      <c r="AH67" s="172">
        <v>2.7212735560242195E-3</v>
      </c>
      <c r="AJ67" s="278" t="s">
        <v>3</v>
      </c>
      <c r="AK67" s="77" t="s">
        <v>414</v>
      </c>
      <c r="AL67" s="72" t="s">
        <v>204</v>
      </c>
      <c r="AM67" s="155" t="s">
        <v>317</v>
      </c>
      <c r="AN67" s="155" t="s">
        <v>317</v>
      </c>
      <c r="AO67" s="155">
        <v>25</v>
      </c>
      <c r="AP67" s="155">
        <v>20</v>
      </c>
      <c r="AQ67" s="155">
        <v>45</v>
      </c>
      <c r="AR67" s="87"/>
      <c r="AS67" s="172" t="s">
        <v>317</v>
      </c>
      <c r="AT67" s="172" t="s">
        <v>317</v>
      </c>
      <c r="AU67" s="172">
        <v>4.4255620463798905E-3</v>
      </c>
      <c r="AV67" s="172">
        <v>2.6455026455026454E-3</v>
      </c>
      <c r="AW67" s="172">
        <v>1.5307163752636235E-3</v>
      </c>
      <c r="AY67" s="278" t="s">
        <v>3</v>
      </c>
      <c r="AZ67" s="77" t="s">
        <v>414</v>
      </c>
      <c r="BA67" s="72" t="s">
        <v>204</v>
      </c>
      <c r="BB67" s="165">
        <v>1</v>
      </c>
      <c r="BC67" s="165">
        <v>0.8571428571428571</v>
      </c>
      <c r="BD67" s="165">
        <v>0.2857142857142857</v>
      </c>
      <c r="BE67" s="165">
        <v>0.625</v>
      </c>
      <c r="BF67" s="165">
        <v>0.64</v>
      </c>
    </row>
    <row r="68" spans="1:58" ht="18" customHeight="1" x14ac:dyDescent="0.25">
      <c r="A68" s="278" t="s">
        <v>3</v>
      </c>
      <c r="B68" s="77" t="s">
        <v>417</v>
      </c>
      <c r="C68" s="72" t="s">
        <v>205</v>
      </c>
      <c r="D68" s="155" t="s">
        <v>317</v>
      </c>
      <c r="E68" s="155">
        <v>10</v>
      </c>
      <c r="F68" s="155">
        <v>20</v>
      </c>
      <c r="G68" s="155" t="s">
        <v>317</v>
      </c>
      <c r="H68" s="155">
        <v>35</v>
      </c>
      <c r="I68" s="62"/>
      <c r="J68" s="155">
        <v>6207</v>
      </c>
      <c r="K68" s="155">
        <v>5562</v>
      </c>
      <c r="L68" s="155">
        <v>4366</v>
      </c>
      <c r="M68" s="155">
        <v>5139</v>
      </c>
      <c r="N68" s="155">
        <v>21274</v>
      </c>
      <c r="O68" s="165" t="s">
        <v>317</v>
      </c>
      <c r="P68" s="165">
        <v>1.7979144192736426E-3</v>
      </c>
      <c r="Q68" s="165">
        <v>4.5808520384791572E-3</v>
      </c>
      <c r="R68" s="165" t="s">
        <v>317</v>
      </c>
      <c r="S68" s="165">
        <v>1.6452007144871674E-3</v>
      </c>
      <c r="U68" s="278" t="s">
        <v>3</v>
      </c>
      <c r="V68" s="77" t="s">
        <v>417</v>
      </c>
      <c r="W68" s="72" t="s">
        <v>205</v>
      </c>
      <c r="X68" s="177" t="s">
        <v>317</v>
      </c>
      <c r="Y68" s="177" t="s">
        <v>317</v>
      </c>
      <c r="Z68" s="177" t="s">
        <v>317</v>
      </c>
      <c r="AA68" s="177" t="s">
        <v>317</v>
      </c>
      <c r="AB68" s="177">
        <v>10</v>
      </c>
      <c r="AC68" s="40"/>
      <c r="AD68" s="172" t="s">
        <v>317</v>
      </c>
      <c r="AE68" s="172" t="s">
        <v>317</v>
      </c>
      <c r="AF68" s="172" t="s">
        <v>317</v>
      </c>
      <c r="AG68" s="172" t="s">
        <v>317</v>
      </c>
      <c r="AH68" s="172">
        <v>4.7005734699633354E-4</v>
      </c>
      <c r="AJ68" s="278" t="s">
        <v>3</v>
      </c>
      <c r="AK68" s="77" t="s">
        <v>417</v>
      </c>
      <c r="AL68" s="72" t="s">
        <v>205</v>
      </c>
      <c r="AM68" s="155" t="s">
        <v>317</v>
      </c>
      <c r="AN68" s="155" t="s">
        <v>317</v>
      </c>
      <c r="AO68" s="155">
        <v>15</v>
      </c>
      <c r="AP68" s="155" t="s">
        <v>317</v>
      </c>
      <c r="AQ68" s="155">
        <v>25</v>
      </c>
      <c r="AR68" s="87"/>
      <c r="AS68" s="172" t="s">
        <v>317</v>
      </c>
      <c r="AT68" s="172" t="s">
        <v>317</v>
      </c>
      <c r="AU68" s="172">
        <v>3.4356390288593679E-3</v>
      </c>
      <c r="AV68" s="172" t="s">
        <v>317</v>
      </c>
      <c r="AW68" s="172">
        <v>1.1751433674908338E-3</v>
      </c>
      <c r="AY68" s="278" t="s">
        <v>3</v>
      </c>
      <c r="AZ68" s="77" t="s">
        <v>417</v>
      </c>
      <c r="BA68" s="72" t="s">
        <v>205</v>
      </c>
      <c r="BB68" s="165" t="s">
        <v>317</v>
      </c>
      <c r="BC68" s="165" t="s">
        <v>317</v>
      </c>
      <c r="BD68" s="165" t="s">
        <v>317</v>
      </c>
      <c r="BE68" s="165" t="s">
        <v>317</v>
      </c>
      <c r="BF68" s="165">
        <v>0.2857142857142857</v>
      </c>
    </row>
    <row r="69" spans="1:58" ht="18" customHeight="1" x14ac:dyDescent="0.25">
      <c r="A69" s="278" t="s">
        <v>3</v>
      </c>
      <c r="B69" s="77" t="s">
        <v>384</v>
      </c>
      <c r="C69" s="72" t="s">
        <v>206</v>
      </c>
      <c r="D69" s="155">
        <v>15</v>
      </c>
      <c r="E69" s="155">
        <v>30</v>
      </c>
      <c r="F69" s="155">
        <v>25</v>
      </c>
      <c r="G69" s="155">
        <v>20</v>
      </c>
      <c r="H69" s="155">
        <v>90</v>
      </c>
      <c r="I69" s="62"/>
      <c r="J69" s="155">
        <v>7720</v>
      </c>
      <c r="K69" s="155">
        <v>6204</v>
      </c>
      <c r="L69" s="155">
        <v>4404</v>
      </c>
      <c r="M69" s="155">
        <v>5679</v>
      </c>
      <c r="N69" s="155">
        <v>24007</v>
      </c>
      <c r="O69" s="165">
        <v>1.9430051813471502E-3</v>
      </c>
      <c r="P69" s="165">
        <v>4.8355899419729211E-3</v>
      </c>
      <c r="Q69" s="165">
        <v>5.6766575840145319E-3</v>
      </c>
      <c r="R69" s="165">
        <v>3.5217467864060575E-3</v>
      </c>
      <c r="S69" s="165">
        <v>3.7489065689173991E-3</v>
      </c>
      <c r="U69" s="278" t="s">
        <v>3</v>
      </c>
      <c r="V69" s="77" t="s">
        <v>384</v>
      </c>
      <c r="W69" s="72" t="s">
        <v>206</v>
      </c>
      <c r="X69" s="177">
        <v>10</v>
      </c>
      <c r="Y69" s="177">
        <v>20</v>
      </c>
      <c r="Z69" s="177" t="s">
        <v>317</v>
      </c>
      <c r="AA69" s="177" t="s">
        <v>317</v>
      </c>
      <c r="AB69" s="177">
        <v>40</v>
      </c>
      <c r="AC69" s="40"/>
      <c r="AD69" s="172">
        <v>1.2953367875647669E-3</v>
      </c>
      <c r="AE69" s="172">
        <v>3.2237266279819469E-3</v>
      </c>
      <c r="AF69" s="172" t="s">
        <v>317</v>
      </c>
      <c r="AG69" s="172" t="s">
        <v>317</v>
      </c>
      <c r="AH69" s="172">
        <v>1.6661806972966219E-3</v>
      </c>
      <c r="AJ69" s="278" t="s">
        <v>3</v>
      </c>
      <c r="AK69" s="77" t="s">
        <v>384</v>
      </c>
      <c r="AL69" s="72" t="s">
        <v>206</v>
      </c>
      <c r="AM69" s="155" t="s">
        <v>317</v>
      </c>
      <c r="AN69" s="155">
        <v>10</v>
      </c>
      <c r="AO69" s="155">
        <v>25</v>
      </c>
      <c r="AP69" s="155">
        <v>15</v>
      </c>
      <c r="AQ69" s="155">
        <v>50</v>
      </c>
      <c r="AR69" s="87"/>
      <c r="AS69" s="172" t="s">
        <v>317</v>
      </c>
      <c r="AT69" s="172">
        <v>1.6118633139909735E-3</v>
      </c>
      <c r="AU69" s="172">
        <v>5.6766575840145319E-3</v>
      </c>
      <c r="AV69" s="172">
        <v>2.6413100898045432E-3</v>
      </c>
      <c r="AW69" s="172">
        <v>2.0827258716207774E-3</v>
      </c>
      <c r="AY69" s="278" t="s">
        <v>3</v>
      </c>
      <c r="AZ69" s="77" t="s">
        <v>384</v>
      </c>
      <c r="BA69" s="72" t="s">
        <v>206</v>
      </c>
      <c r="BB69" s="165">
        <v>0.66666666666666663</v>
      </c>
      <c r="BC69" s="165">
        <v>0.66666666666666663</v>
      </c>
      <c r="BD69" s="165" t="s">
        <v>317</v>
      </c>
      <c r="BE69" s="165" t="s">
        <v>317</v>
      </c>
      <c r="BF69" s="165">
        <v>0.44444444444444442</v>
      </c>
    </row>
    <row r="70" spans="1:58" ht="18" customHeight="1" x14ac:dyDescent="0.25">
      <c r="A70" s="278" t="s">
        <v>3</v>
      </c>
      <c r="B70" s="77" t="s">
        <v>390</v>
      </c>
      <c r="C70" s="72" t="s">
        <v>207</v>
      </c>
      <c r="D70" s="155">
        <v>20</v>
      </c>
      <c r="E70" s="155">
        <v>40</v>
      </c>
      <c r="F70" s="155">
        <v>30</v>
      </c>
      <c r="G70" s="155">
        <v>25</v>
      </c>
      <c r="H70" s="155">
        <v>115</v>
      </c>
      <c r="I70" s="62"/>
      <c r="J70" s="155">
        <v>11963</v>
      </c>
      <c r="K70" s="155">
        <v>9929</v>
      </c>
      <c r="L70" s="155">
        <v>6809</v>
      </c>
      <c r="M70" s="155">
        <v>8441</v>
      </c>
      <c r="N70" s="155">
        <v>37142</v>
      </c>
      <c r="O70" s="165">
        <v>1.6718214494691967E-3</v>
      </c>
      <c r="P70" s="165">
        <v>4.028603081881358E-3</v>
      </c>
      <c r="Q70" s="165">
        <v>4.4059333235423707E-3</v>
      </c>
      <c r="R70" s="165">
        <v>2.961734391659756E-3</v>
      </c>
      <c r="S70" s="165">
        <v>3.0962252975068657E-3</v>
      </c>
      <c r="U70" s="278" t="s">
        <v>3</v>
      </c>
      <c r="V70" s="77" t="s">
        <v>390</v>
      </c>
      <c r="W70" s="72" t="s">
        <v>207</v>
      </c>
      <c r="X70" s="177">
        <v>15</v>
      </c>
      <c r="Y70" s="177">
        <v>35</v>
      </c>
      <c r="Z70" s="177">
        <v>10</v>
      </c>
      <c r="AA70" s="177" t="s">
        <v>317</v>
      </c>
      <c r="AB70" s="177">
        <v>65</v>
      </c>
      <c r="AC70" s="40"/>
      <c r="AD70" s="172">
        <v>1.2538660871018975E-3</v>
      </c>
      <c r="AE70" s="172">
        <v>3.5250276966461878E-3</v>
      </c>
      <c r="AF70" s="172">
        <v>1.4686444411807901E-3</v>
      </c>
      <c r="AG70" s="172" t="s">
        <v>317</v>
      </c>
      <c r="AH70" s="172">
        <v>1.7500403855473588E-3</v>
      </c>
      <c r="AJ70" s="278" t="s">
        <v>3</v>
      </c>
      <c r="AK70" s="77" t="s">
        <v>390</v>
      </c>
      <c r="AL70" s="72" t="s">
        <v>207</v>
      </c>
      <c r="AM70" s="155" t="s">
        <v>317</v>
      </c>
      <c r="AN70" s="155" t="s">
        <v>317</v>
      </c>
      <c r="AO70" s="155">
        <v>20</v>
      </c>
      <c r="AP70" s="155">
        <v>20</v>
      </c>
      <c r="AQ70" s="155">
        <v>50</v>
      </c>
      <c r="AR70" s="87"/>
      <c r="AS70" s="172" t="s">
        <v>317</v>
      </c>
      <c r="AT70" s="172" t="s">
        <v>317</v>
      </c>
      <c r="AU70" s="172">
        <v>2.9372888823615802E-3</v>
      </c>
      <c r="AV70" s="172">
        <v>2.3693875133278049E-3</v>
      </c>
      <c r="AW70" s="172">
        <v>1.3461849119595067E-3</v>
      </c>
      <c r="AY70" s="278" t="s">
        <v>3</v>
      </c>
      <c r="AZ70" s="77" t="s">
        <v>390</v>
      </c>
      <c r="BA70" s="72" t="s">
        <v>207</v>
      </c>
      <c r="BB70" s="165">
        <v>0.75</v>
      </c>
      <c r="BC70" s="165">
        <v>0.875</v>
      </c>
      <c r="BD70" s="165">
        <v>0.33333333333333331</v>
      </c>
      <c r="BE70" s="165" t="s">
        <v>317</v>
      </c>
      <c r="BF70" s="165">
        <v>0.56521739130434778</v>
      </c>
    </row>
    <row r="71" spans="1:58" ht="18" customHeight="1" x14ac:dyDescent="0.25">
      <c r="A71" s="278" t="s">
        <v>3</v>
      </c>
      <c r="B71" s="77" t="s">
        <v>397</v>
      </c>
      <c r="C71" s="72" t="s">
        <v>209</v>
      </c>
      <c r="D71" s="155">
        <v>20</v>
      </c>
      <c r="E71" s="155">
        <v>35</v>
      </c>
      <c r="F71" s="155">
        <v>25</v>
      </c>
      <c r="G71" s="155">
        <v>35</v>
      </c>
      <c r="H71" s="155">
        <v>105</v>
      </c>
      <c r="I71" s="62"/>
      <c r="J71" s="155">
        <v>8373</v>
      </c>
      <c r="K71" s="155">
        <v>7087</v>
      </c>
      <c r="L71" s="155">
        <v>5017</v>
      </c>
      <c r="M71" s="155">
        <v>5877</v>
      </c>
      <c r="N71" s="155">
        <v>26354</v>
      </c>
      <c r="O71" s="165">
        <v>2.3886301206258211E-3</v>
      </c>
      <c r="P71" s="165">
        <v>4.9386200084662055E-3</v>
      </c>
      <c r="Q71" s="165">
        <v>4.9830576041459042E-3</v>
      </c>
      <c r="R71" s="165">
        <v>5.955419431682831E-3</v>
      </c>
      <c r="S71" s="165">
        <v>3.9842149199362529E-3</v>
      </c>
      <c r="U71" s="278" t="s">
        <v>3</v>
      </c>
      <c r="V71" s="77" t="s">
        <v>397</v>
      </c>
      <c r="W71" s="72" t="s">
        <v>209</v>
      </c>
      <c r="X71" s="177">
        <v>15</v>
      </c>
      <c r="Y71" s="177">
        <v>20</v>
      </c>
      <c r="Z71" s="177" t="s">
        <v>317</v>
      </c>
      <c r="AA71" s="177" t="s">
        <v>317</v>
      </c>
      <c r="AB71" s="177">
        <v>50</v>
      </c>
      <c r="AC71" s="40"/>
      <c r="AD71" s="172">
        <v>1.7914725904693658E-3</v>
      </c>
      <c r="AE71" s="172">
        <v>2.8220685762664031E-3</v>
      </c>
      <c r="AF71" s="172" t="s">
        <v>317</v>
      </c>
      <c r="AG71" s="172" t="s">
        <v>317</v>
      </c>
      <c r="AH71" s="172">
        <v>1.897245199969644E-3</v>
      </c>
      <c r="AJ71" s="278" t="s">
        <v>3</v>
      </c>
      <c r="AK71" s="77" t="s">
        <v>397</v>
      </c>
      <c r="AL71" s="72" t="s">
        <v>209</v>
      </c>
      <c r="AM71" s="155" t="s">
        <v>317</v>
      </c>
      <c r="AN71" s="155">
        <v>10</v>
      </c>
      <c r="AO71" s="155">
        <v>15</v>
      </c>
      <c r="AP71" s="155">
        <v>25</v>
      </c>
      <c r="AQ71" s="155">
        <v>55</v>
      </c>
      <c r="AR71" s="87"/>
      <c r="AS71" s="172" t="s">
        <v>317</v>
      </c>
      <c r="AT71" s="172">
        <v>1.4110342881332016E-3</v>
      </c>
      <c r="AU71" s="172">
        <v>2.9898345624875425E-3</v>
      </c>
      <c r="AV71" s="172">
        <v>4.2538710226305938E-3</v>
      </c>
      <c r="AW71" s="172">
        <v>2.0869697199666086E-3</v>
      </c>
      <c r="AY71" s="278" t="s">
        <v>3</v>
      </c>
      <c r="AZ71" s="77" t="s">
        <v>397</v>
      </c>
      <c r="BA71" s="72" t="s">
        <v>209</v>
      </c>
      <c r="BB71" s="165">
        <v>0.75</v>
      </c>
      <c r="BC71" s="165">
        <v>0.5714285714285714</v>
      </c>
      <c r="BD71" s="165" t="s">
        <v>317</v>
      </c>
      <c r="BE71" s="165" t="s">
        <v>317</v>
      </c>
      <c r="BF71" s="165">
        <v>0.47619047619047616</v>
      </c>
    </row>
    <row r="72" spans="1:58" ht="18" customHeight="1" x14ac:dyDescent="0.25">
      <c r="A72" s="278" t="s">
        <v>3</v>
      </c>
      <c r="B72" s="77" t="s">
        <v>404</v>
      </c>
      <c r="C72" s="72" t="s">
        <v>210</v>
      </c>
      <c r="D72" s="155">
        <v>20</v>
      </c>
      <c r="E72" s="155">
        <v>35</v>
      </c>
      <c r="F72" s="155">
        <v>40</v>
      </c>
      <c r="G72" s="155">
        <v>25</v>
      </c>
      <c r="H72" s="155">
        <v>115</v>
      </c>
      <c r="I72" s="62"/>
      <c r="J72" s="155">
        <v>10140</v>
      </c>
      <c r="K72" s="155">
        <v>8391</v>
      </c>
      <c r="L72" s="155">
        <v>6009</v>
      </c>
      <c r="M72" s="155">
        <v>7056</v>
      </c>
      <c r="N72" s="155">
        <v>31596</v>
      </c>
      <c r="O72" s="165">
        <v>1.9723865877712033E-3</v>
      </c>
      <c r="P72" s="165">
        <v>4.1711357406745324E-3</v>
      </c>
      <c r="Q72" s="165">
        <v>6.656681644200366E-3</v>
      </c>
      <c r="R72" s="165">
        <v>3.5430839002267575E-3</v>
      </c>
      <c r="S72" s="165">
        <v>3.6397012280035448E-3</v>
      </c>
      <c r="U72" s="278" t="s">
        <v>3</v>
      </c>
      <c r="V72" s="77" t="s">
        <v>404</v>
      </c>
      <c r="W72" s="72" t="s">
        <v>210</v>
      </c>
      <c r="X72" s="177">
        <v>10</v>
      </c>
      <c r="Y72" s="177">
        <v>20</v>
      </c>
      <c r="Z72" s="177" t="s">
        <v>317</v>
      </c>
      <c r="AA72" s="177" t="s">
        <v>317</v>
      </c>
      <c r="AB72" s="177">
        <v>45</v>
      </c>
      <c r="AC72" s="40"/>
      <c r="AD72" s="172">
        <v>9.8619329388560163E-4</v>
      </c>
      <c r="AE72" s="172">
        <v>2.3835061375283039E-3</v>
      </c>
      <c r="AF72" s="172" t="s">
        <v>317</v>
      </c>
      <c r="AG72" s="172" t="s">
        <v>317</v>
      </c>
      <c r="AH72" s="172">
        <v>1.4242309153057349E-3</v>
      </c>
      <c r="AJ72" s="278" t="s">
        <v>3</v>
      </c>
      <c r="AK72" s="77" t="s">
        <v>404</v>
      </c>
      <c r="AL72" s="72" t="s">
        <v>210</v>
      </c>
      <c r="AM72" s="155">
        <v>10</v>
      </c>
      <c r="AN72" s="155">
        <v>10</v>
      </c>
      <c r="AO72" s="155">
        <v>35</v>
      </c>
      <c r="AP72" s="155">
        <v>20</v>
      </c>
      <c r="AQ72" s="155">
        <v>75</v>
      </c>
      <c r="AR72" s="87"/>
      <c r="AS72" s="172">
        <v>9.8619329388560163E-4</v>
      </c>
      <c r="AT72" s="172">
        <v>1.191753068764152E-3</v>
      </c>
      <c r="AU72" s="172">
        <v>5.8245964386753205E-3</v>
      </c>
      <c r="AV72" s="172">
        <v>2.8344671201814059E-3</v>
      </c>
      <c r="AW72" s="172">
        <v>2.3737181921762249E-3</v>
      </c>
      <c r="AY72" s="278" t="s">
        <v>3</v>
      </c>
      <c r="AZ72" s="77" t="s">
        <v>404</v>
      </c>
      <c r="BA72" s="72" t="s">
        <v>210</v>
      </c>
      <c r="BB72" s="165">
        <v>0.5</v>
      </c>
      <c r="BC72" s="165">
        <v>0.5714285714285714</v>
      </c>
      <c r="BD72" s="165" t="s">
        <v>317</v>
      </c>
      <c r="BE72" s="165" t="s">
        <v>317</v>
      </c>
      <c r="BF72" s="165">
        <v>0.39130434782608697</v>
      </c>
    </row>
    <row r="73" spans="1:58" ht="18" customHeight="1" x14ac:dyDescent="0.25">
      <c r="A73" s="278" t="s">
        <v>3</v>
      </c>
      <c r="B73" s="77" t="s">
        <v>415</v>
      </c>
      <c r="C73" s="72" t="s">
        <v>213</v>
      </c>
      <c r="D73" s="155">
        <v>20</v>
      </c>
      <c r="E73" s="155">
        <v>20</v>
      </c>
      <c r="F73" s="155">
        <v>20</v>
      </c>
      <c r="G73" s="155">
        <v>20</v>
      </c>
      <c r="H73" s="155">
        <v>75</v>
      </c>
      <c r="I73" s="62"/>
      <c r="J73" s="155">
        <v>7005</v>
      </c>
      <c r="K73" s="155">
        <v>6162</v>
      </c>
      <c r="L73" s="155">
        <v>4455</v>
      </c>
      <c r="M73" s="155">
        <v>5399</v>
      </c>
      <c r="N73" s="155">
        <v>23021</v>
      </c>
      <c r="O73" s="165">
        <v>2.8551034975017845E-3</v>
      </c>
      <c r="P73" s="165">
        <v>3.2456994482310936E-3</v>
      </c>
      <c r="Q73" s="165">
        <v>4.4893378226711564E-3</v>
      </c>
      <c r="R73" s="165">
        <v>3.7043897017966288E-3</v>
      </c>
      <c r="S73" s="165">
        <v>3.2578949654663136E-3</v>
      </c>
      <c r="U73" s="278" t="s">
        <v>3</v>
      </c>
      <c r="V73" s="77" t="s">
        <v>415</v>
      </c>
      <c r="W73" s="72" t="s">
        <v>213</v>
      </c>
      <c r="X73" s="177">
        <v>20</v>
      </c>
      <c r="Y73" s="177">
        <v>10</v>
      </c>
      <c r="Z73" s="177" t="s">
        <v>317</v>
      </c>
      <c r="AA73" s="177" t="s">
        <v>317</v>
      </c>
      <c r="AB73" s="177">
        <v>40</v>
      </c>
      <c r="AC73" s="40"/>
      <c r="AD73" s="172">
        <v>2.8551034975017845E-3</v>
      </c>
      <c r="AE73" s="172">
        <v>1.6228497241155468E-3</v>
      </c>
      <c r="AF73" s="172" t="s">
        <v>317</v>
      </c>
      <c r="AG73" s="172" t="s">
        <v>317</v>
      </c>
      <c r="AH73" s="172">
        <v>1.7375439815820338E-3</v>
      </c>
      <c r="AJ73" s="278" t="s">
        <v>3</v>
      </c>
      <c r="AK73" s="77" t="s">
        <v>415</v>
      </c>
      <c r="AL73" s="72" t="s">
        <v>213</v>
      </c>
      <c r="AM73" s="155" t="s">
        <v>317</v>
      </c>
      <c r="AN73" s="155">
        <v>10</v>
      </c>
      <c r="AO73" s="155">
        <v>10</v>
      </c>
      <c r="AP73" s="155">
        <v>20</v>
      </c>
      <c r="AQ73" s="155">
        <v>40</v>
      </c>
      <c r="AR73" s="87"/>
      <c r="AS73" s="172" t="s">
        <v>317</v>
      </c>
      <c r="AT73" s="172">
        <v>1.6228497241155468E-3</v>
      </c>
      <c r="AU73" s="172">
        <v>2.2446689113355782E-3</v>
      </c>
      <c r="AV73" s="172">
        <v>3.7043897017966288E-3</v>
      </c>
      <c r="AW73" s="172">
        <v>1.7375439815820338E-3</v>
      </c>
      <c r="AY73" s="278" t="s">
        <v>3</v>
      </c>
      <c r="AZ73" s="77" t="s">
        <v>415</v>
      </c>
      <c r="BA73" s="72" t="s">
        <v>213</v>
      </c>
      <c r="BB73" s="165">
        <v>1</v>
      </c>
      <c r="BC73" s="165">
        <v>0.5</v>
      </c>
      <c r="BD73" s="165" t="s">
        <v>317</v>
      </c>
      <c r="BE73" s="165" t="s">
        <v>317</v>
      </c>
      <c r="BF73" s="165">
        <v>0.53333333333333333</v>
      </c>
    </row>
    <row r="74" spans="1:58" ht="18" customHeight="1" x14ac:dyDescent="0.25">
      <c r="A74" s="278" t="s">
        <v>3</v>
      </c>
      <c r="B74" s="77" t="s">
        <v>418</v>
      </c>
      <c r="C74" s="72" t="s">
        <v>214</v>
      </c>
      <c r="D74" s="155">
        <v>25</v>
      </c>
      <c r="E74" s="155">
        <v>30</v>
      </c>
      <c r="F74" s="155">
        <v>30</v>
      </c>
      <c r="G74" s="155">
        <v>20</v>
      </c>
      <c r="H74" s="155">
        <v>105</v>
      </c>
      <c r="I74" s="62"/>
      <c r="J74" s="155">
        <v>8776</v>
      </c>
      <c r="K74" s="155">
        <v>6703</v>
      </c>
      <c r="L74" s="155">
        <v>4590</v>
      </c>
      <c r="M74" s="155">
        <v>5189</v>
      </c>
      <c r="N74" s="155">
        <v>25258</v>
      </c>
      <c r="O74" s="165">
        <v>2.8486782133090244E-3</v>
      </c>
      <c r="P74" s="165">
        <v>4.4756079367447412E-3</v>
      </c>
      <c r="Q74" s="165">
        <v>6.5359477124183009E-3</v>
      </c>
      <c r="R74" s="165">
        <v>3.8543071882829062E-3</v>
      </c>
      <c r="S74" s="165">
        <v>4.1570987409929525E-3</v>
      </c>
      <c r="U74" s="278" t="s">
        <v>3</v>
      </c>
      <c r="V74" s="77" t="s">
        <v>418</v>
      </c>
      <c r="W74" s="72" t="s">
        <v>214</v>
      </c>
      <c r="X74" s="177">
        <v>20</v>
      </c>
      <c r="Y74" s="177">
        <v>25</v>
      </c>
      <c r="Z74" s="177" t="s">
        <v>317</v>
      </c>
      <c r="AA74" s="177" t="s">
        <v>317</v>
      </c>
      <c r="AB74" s="177">
        <v>60</v>
      </c>
      <c r="AC74" s="40"/>
      <c r="AD74" s="172">
        <v>2.2789425706472195E-3</v>
      </c>
      <c r="AE74" s="172">
        <v>3.7296732806206176E-3</v>
      </c>
      <c r="AF74" s="172" t="s">
        <v>317</v>
      </c>
      <c r="AG74" s="172" t="s">
        <v>317</v>
      </c>
      <c r="AH74" s="172">
        <v>2.3754849948531159E-3</v>
      </c>
      <c r="AJ74" s="278" t="s">
        <v>3</v>
      </c>
      <c r="AK74" s="77" t="s">
        <v>418</v>
      </c>
      <c r="AL74" s="72" t="s">
        <v>214</v>
      </c>
      <c r="AM74" s="155" t="s">
        <v>317</v>
      </c>
      <c r="AN74" s="155" t="s">
        <v>317</v>
      </c>
      <c r="AO74" s="155">
        <v>25</v>
      </c>
      <c r="AP74" s="155">
        <v>15</v>
      </c>
      <c r="AQ74" s="155">
        <v>45</v>
      </c>
      <c r="AR74" s="87"/>
      <c r="AS74" s="172" t="s">
        <v>317</v>
      </c>
      <c r="AT74" s="172" t="s">
        <v>317</v>
      </c>
      <c r="AU74" s="172">
        <v>5.4466230936819175E-3</v>
      </c>
      <c r="AV74" s="172">
        <v>2.8907303912121796E-3</v>
      </c>
      <c r="AW74" s="172">
        <v>1.7816137461398368E-3</v>
      </c>
      <c r="AY74" s="278" t="s">
        <v>3</v>
      </c>
      <c r="AZ74" s="77" t="s">
        <v>418</v>
      </c>
      <c r="BA74" s="72" t="s">
        <v>214</v>
      </c>
      <c r="BB74" s="165">
        <v>0.8</v>
      </c>
      <c r="BC74" s="165">
        <v>0.83333333333333337</v>
      </c>
      <c r="BD74" s="165" t="s">
        <v>317</v>
      </c>
      <c r="BE74" s="165" t="s">
        <v>317</v>
      </c>
      <c r="BF74" s="165">
        <v>0.5714285714285714</v>
      </c>
    </row>
    <row r="75" spans="1:58" ht="18" customHeight="1" x14ac:dyDescent="0.25">
      <c r="A75" s="278" t="s">
        <v>3</v>
      </c>
      <c r="B75" s="77" t="s">
        <v>381</v>
      </c>
      <c r="C75" s="72" t="s">
        <v>216</v>
      </c>
      <c r="D75" s="155" t="s">
        <v>317</v>
      </c>
      <c r="E75" s="155" t="s">
        <v>317</v>
      </c>
      <c r="F75" s="155">
        <v>15</v>
      </c>
      <c r="G75" s="155">
        <v>35</v>
      </c>
      <c r="H75" s="155">
        <v>60</v>
      </c>
      <c r="J75" s="155">
        <v>9242</v>
      </c>
      <c r="K75" s="155">
        <v>7690</v>
      </c>
      <c r="L75" s="155">
        <v>5405</v>
      </c>
      <c r="M75" s="155">
        <v>7180</v>
      </c>
      <c r="N75" s="155">
        <v>29517</v>
      </c>
      <c r="O75" s="165" t="s">
        <v>317</v>
      </c>
      <c r="P75" s="165" t="s">
        <v>317</v>
      </c>
      <c r="Q75" s="165">
        <v>2.7752081406105457E-3</v>
      </c>
      <c r="R75" s="165">
        <v>4.8746518105849583E-3</v>
      </c>
      <c r="S75" s="165">
        <v>2.0327269031405631E-3</v>
      </c>
      <c r="U75" s="278" t="s">
        <v>3</v>
      </c>
      <c r="V75" s="77" t="s">
        <v>381</v>
      </c>
      <c r="W75" s="72" t="s">
        <v>216</v>
      </c>
      <c r="X75" s="177" t="s">
        <v>317</v>
      </c>
      <c r="Y75" s="177" t="s">
        <v>317</v>
      </c>
      <c r="Z75" s="177" t="s">
        <v>317</v>
      </c>
      <c r="AA75" s="177">
        <v>10</v>
      </c>
      <c r="AB75" s="177">
        <v>20</v>
      </c>
      <c r="AC75" s="40"/>
      <c r="AD75" s="172" t="s">
        <v>317</v>
      </c>
      <c r="AE75" s="172" t="s">
        <v>317</v>
      </c>
      <c r="AF75" s="172" t="s">
        <v>317</v>
      </c>
      <c r="AG75" s="172">
        <v>1.3927576601671309E-3</v>
      </c>
      <c r="AH75" s="172">
        <v>6.7757563438018773E-4</v>
      </c>
      <c r="AJ75" s="278" t="s">
        <v>3</v>
      </c>
      <c r="AK75" s="77" t="s">
        <v>381</v>
      </c>
      <c r="AL75" s="72" t="s">
        <v>216</v>
      </c>
      <c r="AM75" s="155" t="s">
        <v>317</v>
      </c>
      <c r="AN75" s="155" t="s">
        <v>317</v>
      </c>
      <c r="AO75" s="155">
        <v>10</v>
      </c>
      <c r="AP75" s="155">
        <v>25</v>
      </c>
      <c r="AQ75" s="155">
        <v>40</v>
      </c>
      <c r="AR75" s="87"/>
      <c r="AS75" s="172" t="s">
        <v>317</v>
      </c>
      <c r="AT75" s="172" t="s">
        <v>317</v>
      </c>
      <c r="AU75" s="172">
        <v>1.8501387604070306E-3</v>
      </c>
      <c r="AV75" s="172">
        <v>3.4818941504178272E-3</v>
      </c>
      <c r="AW75" s="172">
        <v>1.3551512687603755E-3</v>
      </c>
      <c r="AY75" s="278" t="s">
        <v>3</v>
      </c>
      <c r="AZ75" s="77" t="s">
        <v>381</v>
      </c>
      <c r="BA75" s="72" t="s">
        <v>216</v>
      </c>
      <c r="BB75" s="165" t="s">
        <v>317</v>
      </c>
      <c r="BC75" s="165" t="s">
        <v>317</v>
      </c>
      <c r="BD75" s="165" t="s">
        <v>317</v>
      </c>
      <c r="BE75" s="165">
        <v>0.2857142857142857</v>
      </c>
      <c r="BF75" s="165">
        <v>0.33333333333333331</v>
      </c>
    </row>
    <row r="76" spans="1:58" ht="18" customHeight="1" x14ac:dyDescent="0.25">
      <c r="A76" s="278" t="s">
        <v>3</v>
      </c>
      <c r="B76" s="77" t="s">
        <v>383</v>
      </c>
      <c r="C76" s="72" t="s">
        <v>217</v>
      </c>
      <c r="D76" s="155" t="s">
        <v>317</v>
      </c>
      <c r="E76" s="155">
        <v>15</v>
      </c>
      <c r="F76" s="155">
        <v>20</v>
      </c>
      <c r="G76" s="155">
        <v>25</v>
      </c>
      <c r="H76" s="155">
        <v>65</v>
      </c>
      <c r="I76" s="62"/>
      <c r="J76" s="155">
        <v>7453</v>
      </c>
      <c r="K76" s="155">
        <v>6684</v>
      </c>
      <c r="L76" s="155">
        <v>5257</v>
      </c>
      <c r="M76" s="155">
        <v>6928</v>
      </c>
      <c r="N76" s="155">
        <v>26322</v>
      </c>
      <c r="O76" s="165" t="s">
        <v>317</v>
      </c>
      <c r="P76" s="165">
        <v>2.244165170556553E-3</v>
      </c>
      <c r="Q76" s="165">
        <v>3.8044512079132586E-3</v>
      </c>
      <c r="R76" s="165">
        <v>3.6085450346420322E-3</v>
      </c>
      <c r="S76" s="165">
        <v>2.4694172175366612E-3</v>
      </c>
      <c r="U76" s="278" t="s">
        <v>3</v>
      </c>
      <c r="V76" s="77" t="s">
        <v>383</v>
      </c>
      <c r="W76" s="72" t="s">
        <v>217</v>
      </c>
      <c r="X76" s="177" t="s">
        <v>317</v>
      </c>
      <c r="Y76" s="177">
        <v>10</v>
      </c>
      <c r="Z76" s="177" t="s">
        <v>317</v>
      </c>
      <c r="AA76" s="177" t="s">
        <v>317</v>
      </c>
      <c r="AB76" s="177">
        <v>20</v>
      </c>
      <c r="AC76" s="40"/>
      <c r="AD76" s="172" t="s">
        <v>317</v>
      </c>
      <c r="AE76" s="172">
        <v>1.4961101137043686E-3</v>
      </c>
      <c r="AF76" s="172" t="s">
        <v>317</v>
      </c>
      <c r="AG76" s="172" t="s">
        <v>317</v>
      </c>
      <c r="AH76" s="172">
        <v>7.5982068231897272E-4</v>
      </c>
      <c r="AJ76" s="278" t="s">
        <v>3</v>
      </c>
      <c r="AK76" s="77" t="s">
        <v>383</v>
      </c>
      <c r="AL76" s="72" t="s">
        <v>217</v>
      </c>
      <c r="AM76" s="155" t="s">
        <v>317</v>
      </c>
      <c r="AN76" s="155" t="s">
        <v>317</v>
      </c>
      <c r="AO76" s="155">
        <v>20</v>
      </c>
      <c r="AP76" s="155">
        <v>20</v>
      </c>
      <c r="AQ76" s="155">
        <v>45</v>
      </c>
      <c r="AR76" s="87"/>
      <c r="AS76" s="172" t="s">
        <v>317</v>
      </c>
      <c r="AT76" s="172" t="s">
        <v>317</v>
      </c>
      <c r="AU76" s="172">
        <v>3.8044512079132586E-3</v>
      </c>
      <c r="AV76" s="172">
        <v>2.8868360277136259E-3</v>
      </c>
      <c r="AW76" s="172">
        <v>1.7095965352176886E-3</v>
      </c>
      <c r="AY76" s="278" t="s">
        <v>3</v>
      </c>
      <c r="AZ76" s="77" t="s">
        <v>383</v>
      </c>
      <c r="BA76" s="72" t="s">
        <v>217</v>
      </c>
      <c r="BB76" s="165" t="s">
        <v>317</v>
      </c>
      <c r="BC76" s="165">
        <v>0.66666666666666663</v>
      </c>
      <c r="BD76" s="165" t="s">
        <v>317</v>
      </c>
      <c r="BE76" s="165" t="s">
        <v>317</v>
      </c>
      <c r="BF76" s="165">
        <v>0.30769230769230771</v>
      </c>
    </row>
    <row r="77" spans="1:58" ht="18" customHeight="1" x14ac:dyDescent="0.25">
      <c r="A77" s="278" t="s">
        <v>3</v>
      </c>
      <c r="B77" s="77" t="s">
        <v>395</v>
      </c>
      <c r="C77" s="72" t="s">
        <v>218</v>
      </c>
      <c r="D77" s="155" t="s">
        <v>317</v>
      </c>
      <c r="E77" s="155">
        <v>20</v>
      </c>
      <c r="F77" s="155">
        <v>20</v>
      </c>
      <c r="G77" s="155">
        <v>10</v>
      </c>
      <c r="H77" s="155">
        <v>55</v>
      </c>
      <c r="I77" s="62"/>
      <c r="J77" s="155">
        <v>6699</v>
      </c>
      <c r="K77" s="155">
        <v>5637</v>
      </c>
      <c r="L77" s="155">
        <v>4095</v>
      </c>
      <c r="M77" s="155">
        <v>5576</v>
      </c>
      <c r="N77" s="155">
        <v>22007</v>
      </c>
      <c r="O77" s="165" t="s">
        <v>317</v>
      </c>
      <c r="P77" s="165">
        <v>3.547986517651233E-3</v>
      </c>
      <c r="Q77" s="165">
        <v>4.884004884004884E-3</v>
      </c>
      <c r="R77" s="165">
        <v>1.7934002869440459E-3</v>
      </c>
      <c r="S77" s="165">
        <v>2.499204798473213E-3</v>
      </c>
      <c r="U77" s="278" t="s">
        <v>3</v>
      </c>
      <c r="V77" s="77" t="s">
        <v>395</v>
      </c>
      <c r="W77" s="72" t="s">
        <v>218</v>
      </c>
      <c r="X77" s="177" t="s">
        <v>317</v>
      </c>
      <c r="Y77" s="177">
        <v>15</v>
      </c>
      <c r="Z77" s="177" t="s">
        <v>317</v>
      </c>
      <c r="AA77" s="177" t="s">
        <v>317</v>
      </c>
      <c r="AB77" s="177">
        <v>20</v>
      </c>
      <c r="AC77" s="40"/>
      <c r="AD77" s="172" t="s">
        <v>317</v>
      </c>
      <c r="AE77" s="172">
        <v>2.6609898882384245E-3</v>
      </c>
      <c r="AF77" s="172" t="s">
        <v>317</v>
      </c>
      <c r="AG77" s="172" t="s">
        <v>317</v>
      </c>
      <c r="AH77" s="172">
        <v>9.088017448993502E-4</v>
      </c>
      <c r="AJ77" s="278" t="s">
        <v>3</v>
      </c>
      <c r="AK77" s="77" t="s">
        <v>395</v>
      </c>
      <c r="AL77" s="72" t="s">
        <v>218</v>
      </c>
      <c r="AM77" s="155" t="s">
        <v>317</v>
      </c>
      <c r="AN77" s="155" t="s">
        <v>317</v>
      </c>
      <c r="AO77" s="155">
        <v>20</v>
      </c>
      <c r="AP77" s="155">
        <v>10</v>
      </c>
      <c r="AQ77" s="155">
        <v>35</v>
      </c>
      <c r="AR77" s="87"/>
      <c r="AS77" s="172" t="s">
        <v>317</v>
      </c>
      <c r="AT77" s="172" t="s">
        <v>317</v>
      </c>
      <c r="AU77" s="172">
        <v>4.884004884004884E-3</v>
      </c>
      <c r="AV77" s="172">
        <v>1.7934002869440459E-3</v>
      </c>
      <c r="AW77" s="172">
        <v>1.5904030535738628E-3</v>
      </c>
      <c r="AY77" s="278" t="s">
        <v>3</v>
      </c>
      <c r="AZ77" s="77" t="s">
        <v>395</v>
      </c>
      <c r="BA77" s="72" t="s">
        <v>218</v>
      </c>
      <c r="BB77" s="165" t="s">
        <v>317</v>
      </c>
      <c r="BC77" s="165">
        <v>0.75</v>
      </c>
      <c r="BD77" s="165" t="s">
        <v>317</v>
      </c>
      <c r="BE77" s="165" t="s">
        <v>317</v>
      </c>
      <c r="BF77" s="165">
        <v>0.36363636363636365</v>
      </c>
    </row>
    <row r="78" spans="1:58" ht="18" customHeight="1" x14ac:dyDescent="0.25">
      <c r="A78" s="278" t="s">
        <v>3</v>
      </c>
      <c r="B78" s="77" t="s">
        <v>400</v>
      </c>
      <c r="C78" s="72" t="s">
        <v>219</v>
      </c>
      <c r="D78" s="155" t="s">
        <v>317</v>
      </c>
      <c r="E78" s="155" t="s">
        <v>317</v>
      </c>
      <c r="F78" s="155">
        <v>35</v>
      </c>
      <c r="G78" s="155">
        <v>65</v>
      </c>
      <c r="H78" s="155">
        <v>110</v>
      </c>
      <c r="I78" s="62"/>
      <c r="J78" s="155">
        <v>10353</v>
      </c>
      <c r="K78" s="155">
        <v>8328</v>
      </c>
      <c r="L78" s="155">
        <v>5913</v>
      </c>
      <c r="M78" s="155">
        <v>7719</v>
      </c>
      <c r="N78" s="155">
        <v>32313</v>
      </c>
      <c r="O78" s="165" t="s">
        <v>317</v>
      </c>
      <c r="P78" s="165" t="s">
        <v>317</v>
      </c>
      <c r="Q78" s="165">
        <v>5.9191611703027225E-3</v>
      </c>
      <c r="R78" s="165">
        <v>8.4207798937686231E-3</v>
      </c>
      <c r="S78" s="165">
        <v>3.4042026428991426E-3</v>
      </c>
      <c r="U78" s="278" t="s">
        <v>3</v>
      </c>
      <c r="V78" s="77" t="s">
        <v>400</v>
      </c>
      <c r="W78" s="72" t="s">
        <v>219</v>
      </c>
      <c r="X78" s="177" t="s">
        <v>317</v>
      </c>
      <c r="Y78" s="177" t="s">
        <v>317</v>
      </c>
      <c r="Z78" s="177">
        <v>10</v>
      </c>
      <c r="AA78" s="177">
        <v>25</v>
      </c>
      <c r="AB78" s="177">
        <v>40</v>
      </c>
      <c r="AC78" s="40"/>
      <c r="AD78" s="172" t="s">
        <v>317</v>
      </c>
      <c r="AE78" s="172" t="s">
        <v>317</v>
      </c>
      <c r="AF78" s="172">
        <v>1.6911889058007779E-3</v>
      </c>
      <c r="AG78" s="172">
        <v>3.2387614976033163E-3</v>
      </c>
      <c r="AH78" s="172">
        <v>1.2378918701451429E-3</v>
      </c>
      <c r="AJ78" s="278" t="s">
        <v>3</v>
      </c>
      <c r="AK78" s="77" t="s">
        <v>400</v>
      </c>
      <c r="AL78" s="72" t="s">
        <v>219</v>
      </c>
      <c r="AM78" s="155" t="s">
        <v>317</v>
      </c>
      <c r="AN78" s="155" t="s">
        <v>317</v>
      </c>
      <c r="AO78" s="155">
        <v>25</v>
      </c>
      <c r="AP78" s="155">
        <v>40</v>
      </c>
      <c r="AQ78" s="155">
        <v>70</v>
      </c>
      <c r="AR78" s="87"/>
      <c r="AS78" s="172" t="s">
        <v>317</v>
      </c>
      <c r="AT78" s="172" t="s">
        <v>317</v>
      </c>
      <c r="AU78" s="172">
        <v>4.2279722645019446E-3</v>
      </c>
      <c r="AV78" s="172">
        <v>5.1820183961653063E-3</v>
      </c>
      <c r="AW78" s="172">
        <v>2.166310772754E-3</v>
      </c>
      <c r="AY78" s="278" t="s">
        <v>3</v>
      </c>
      <c r="AZ78" s="77" t="s">
        <v>400</v>
      </c>
      <c r="BA78" s="72" t="s">
        <v>219</v>
      </c>
      <c r="BB78" s="165" t="s">
        <v>317</v>
      </c>
      <c r="BC78" s="165" t="s">
        <v>317</v>
      </c>
      <c r="BD78" s="165">
        <v>0.2857142857142857</v>
      </c>
      <c r="BE78" s="165">
        <v>0.38461538461538464</v>
      </c>
      <c r="BF78" s="165">
        <v>0.36363636363636365</v>
      </c>
    </row>
    <row r="79" spans="1:58" ht="18" customHeight="1" x14ac:dyDescent="0.25">
      <c r="A79" s="278" t="s">
        <v>3</v>
      </c>
      <c r="B79" s="77" t="s">
        <v>405</v>
      </c>
      <c r="C79" s="72" t="s">
        <v>220</v>
      </c>
      <c r="D79" s="155" t="s">
        <v>317</v>
      </c>
      <c r="E79" s="155" t="s">
        <v>317</v>
      </c>
      <c r="F79" s="155" t="s">
        <v>317</v>
      </c>
      <c r="G79" s="155">
        <v>10</v>
      </c>
      <c r="H79" s="155">
        <v>25</v>
      </c>
      <c r="I79" s="62"/>
      <c r="J79" s="155">
        <v>5200</v>
      </c>
      <c r="K79" s="155">
        <v>4701</v>
      </c>
      <c r="L79" s="155">
        <v>3682</v>
      </c>
      <c r="M79" s="155">
        <v>4765</v>
      </c>
      <c r="N79" s="155">
        <v>18348</v>
      </c>
      <c r="O79" s="165" t="s">
        <v>317</v>
      </c>
      <c r="P79" s="165" t="s">
        <v>317</v>
      </c>
      <c r="Q79" s="165" t="s">
        <v>317</v>
      </c>
      <c r="R79" s="165">
        <v>2.0986358866736622E-3</v>
      </c>
      <c r="S79" s="165">
        <v>1.3625463265751036E-3</v>
      </c>
      <c r="U79" s="278" t="s">
        <v>3</v>
      </c>
      <c r="V79" s="77" t="s">
        <v>405</v>
      </c>
      <c r="W79" s="72" t="s">
        <v>220</v>
      </c>
      <c r="X79" s="177" t="s">
        <v>317</v>
      </c>
      <c r="Y79" s="177" t="s">
        <v>317</v>
      </c>
      <c r="Z79" s="177" t="s">
        <v>317</v>
      </c>
      <c r="AA79" s="177" t="s">
        <v>317</v>
      </c>
      <c r="AB79" s="177">
        <v>10</v>
      </c>
      <c r="AC79" s="40"/>
      <c r="AD79" s="172" t="s">
        <v>317</v>
      </c>
      <c r="AE79" s="172" t="s">
        <v>317</v>
      </c>
      <c r="AF79" s="172" t="s">
        <v>317</v>
      </c>
      <c r="AG79" s="172" t="s">
        <v>317</v>
      </c>
      <c r="AH79" s="172">
        <v>5.450185306300414E-4</v>
      </c>
      <c r="AJ79" s="278" t="s">
        <v>3</v>
      </c>
      <c r="AK79" s="77" t="s">
        <v>405</v>
      </c>
      <c r="AL79" s="72" t="s">
        <v>220</v>
      </c>
      <c r="AM79" s="155" t="s">
        <v>317</v>
      </c>
      <c r="AN79" s="155" t="s">
        <v>317</v>
      </c>
      <c r="AO79" s="155" t="s">
        <v>317</v>
      </c>
      <c r="AP79" s="155" t="s">
        <v>317</v>
      </c>
      <c r="AQ79" s="155">
        <v>15</v>
      </c>
      <c r="AR79" s="87"/>
      <c r="AS79" s="172" t="s">
        <v>317</v>
      </c>
      <c r="AT79" s="172" t="s">
        <v>317</v>
      </c>
      <c r="AU79" s="172" t="s">
        <v>317</v>
      </c>
      <c r="AV79" s="172" t="s">
        <v>317</v>
      </c>
      <c r="AW79" s="172">
        <v>8.1752779594506211E-4</v>
      </c>
      <c r="AY79" s="278" t="s">
        <v>3</v>
      </c>
      <c r="AZ79" s="77" t="s">
        <v>405</v>
      </c>
      <c r="BA79" s="72" t="s">
        <v>220</v>
      </c>
      <c r="BB79" s="165" t="s">
        <v>317</v>
      </c>
      <c r="BC79" s="165" t="s">
        <v>317</v>
      </c>
      <c r="BD79" s="165" t="s">
        <v>317</v>
      </c>
      <c r="BE79" s="165" t="s">
        <v>317</v>
      </c>
      <c r="BF79" s="165">
        <v>0.4</v>
      </c>
    </row>
    <row r="80" spans="1:58" ht="18" customHeight="1" x14ac:dyDescent="0.25">
      <c r="A80" s="278" t="s">
        <v>3</v>
      </c>
      <c r="B80" s="77" t="s">
        <v>406</v>
      </c>
      <c r="C80" s="72" t="s">
        <v>221</v>
      </c>
      <c r="D80" s="155" t="s">
        <v>317</v>
      </c>
      <c r="E80" s="155">
        <v>10</v>
      </c>
      <c r="F80" s="155">
        <v>10</v>
      </c>
      <c r="G80" s="155">
        <v>20</v>
      </c>
      <c r="H80" s="155">
        <v>50</v>
      </c>
      <c r="I80" s="62"/>
      <c r="J80" s="155">
        <v>10198</v>
      </c>
      <c r="K80" s="155">
        <v>7643</v>
      </c>
      <c r="L80" s="155">
        <v>4895</v>
      </c>
      <c r="M80" s="155">
        <v>8737</v>
      </c>
      <c r="N80" s="155">
        <v>31473</v>
      </c>
      <c r="O80" s="165" t="s">
        <v>317</v>
      </c>
      <c r="P80" s="165">
        <v>1.3083867591259977E-3</v>
      </c>
      <c r="Q80" s="165">
        <v>2.0429009193054137E-3</v>
      </c>
      <c r="R80" s="165">
        <v>2.2891152569531874E-3</v>
      </c>
      <c r="S80" s="165">
        <v>1.5886632987004734E-3</v>
      </c>
      <c r="U80" s="278" t="s">
        <v>3</v>
      </c>
      <c r="V80" s="77" t="s">
        <v>406</v>
      </c>
      <c r="W80" s="72" t="s">
        <v>221</v>
      </c>
      <c r="X80" s="177" t="s">
        <v>317</v>
      </c>
      <c r="Y80" s="177" t="s">
        <v>317</v>
      </c>
      <c r="Z80" s="177" t="s">
        <v>317</v>
      </c>
      <c r="AA80" s="177" t="s">
        <v>317</v>
      </c>
      <c r="AB80" s="177">
        <v>10</v>
      </c>
      <c r="AC80" s="40"/>
      <c r="AD80" s="172" t="s">
        <v>317</v>
      </c>
      <c r="AE80" s="172" t="s">
        <v>317</v>
      </c>
      <c r="AF80" s="172" t="s">
        <v>317</v>
      </c>
      <c r="AG80" s="172" t="s">
        <v>317</v>
      </c>
      <c r="AH80" s="172">
        <v>3.1773265974009468E-4</v>
      </c>
      <c r="AJ80" s="278" t="s">
        <v>3</v>
      </c>
      <c r="AK80" s="77" t="s">
        <v>406</v>
      </c>
      <c r="AL80" s="72" t="s">
        <v>221</v>
      </c>
      <c r="AM80" s="155" t="s">
        <v>317</v>
      </c>
      <c r="AN80" s="155" t="s">
        <v>317</v>
      </c>
      <c r="AO80" s="155">
        <v>10</v>
      </c>
      <c r="AP80" s="155">
        <v>20</v>
      </c>
      <c r="AQ80" s="155">
        <v>40</v>
      </c>
      <c r="AR80" s="87"/>
      <c r="AS80" s="172" t="s">
        <v>317</v>
      </c>
      <c r="AT80" s="172" t="s">
        <v>317</v>
      </c>
      <c r="AU80" s="172">
        <v>2.0429009193054137E-3</v>
      </c>
      <c r="AV80" s="172">
        <v>2.2891152569531874E-3</v>
      </c>
      <c r="AW80" s="172">
        <v>1.2709306389603787E-3</v>
      </c>
      <c r="AY80" s="278" t="s">
        <v>3</v>
      </c>
      <c r="AZ80" s="77" t="s">
        <v>406</v>
      </c>
      <c r="BA80" s="72" t="s">
        <v>221</v>
      </c>
      <c r="BB80" s="165" t="s">
        <v>317</v>
      </c>
      <c r="BC80" s="165" t="s">
        <v>317</v>
      </c>
      <c r="BD80" s="165" t="s">
        <v>317</v>
      </c>
      <c r="BE80" s="165" t="s">
        <v>317</v>
      </c>
      <c r="BF80" s="165">
        <v>0.2</v>
      </c>
    </row>
    <row r="81" spans="1:58" ht="18" customHeight="1" x14ac:dyDescent="0.25">
      <c r="A81" s="278" t="s">
        <v>3</v>
      </c>
      <c r="B81" s="77" t="s">
        <v>410</v>
      </c>
      <c r="C81" s="72" t="s">
        <v>222</v>
      </c>
      <c r="D81" s="155">
        <v>15</v>
      </c>
      <c r="E81" s="155" t="s">
        <v>317</v>
      </c>
      <c r="F81" s="155">
        <v>20</v>
      </c>
      <c r="G81" s="155">
        <v>30</v>
      </c>
      <c r="H81" s="155">
        <v>70</v>
      </c>
      <c r="I81" s="62"/>
      <c r="J81" s="155">
        <v>8612</v>
      </c>
      <c r="K81" s="155">
        <v>7771</v>
      </c>
      <c r="L81" s="155">
        <v>5763</v>
      </c>
      <c r="M81" s="155">
        <v>7541</v>
      </c>
      <c r="N81" s="155">
        <v>29687</v>
      </c>
      <c r="O81" s="165">
        <v>1.7417556897352531E-3</v>
      </c>
      <c r="P81" s="165" t="s">
        <v>317</v>
      </c>
      <c r="Q81" s="165">
        <v>3.4704147145583897E-3</v>
      </c>
      <c r="R81" s="165">
        <v>3.9782522211908233E-3</v>
      </c>
      <c r="S81" s="165">
        <v>2.3579344494223061E-3</v>
      </c>
      <c r="U81" s="278" t="s">
        <v>3</v>
      </c>
      <c r="V81" s="77" t="s">
        <v>410</v>
      </c>
      <c r="W81" s="72" t="s">
        <v>222</v>
      </c>
      <c r="X81" s="177">
        <v>10</v>
      </c>
      <c r="Y81" s="177" t="s">
        <v>317</v>
      </c>
      <c r="Z81" s="177" t="s">
        <v>317</v>
      </c>
      <c r="AA81" s="177" t="s">
        <v>317</v>
      </c>
      <c r="AB81" s="177">
        <v>15</v>
      </c>
      <c r="AC81" s="40"/>
      <c r="AD81" s="172">
        <v>1.1611704598235022E-3</v>
      </c>
      <c r="AE81" s="172" t="s">
        <v>317</v>
      </c>
      <c r="AF81" s="172" t="s">
        <v>317</v>
      </c>
      <c r="AG81" s="172" t="s">
        <v>317</v>
      </c>
      <c r="AH81" s="172">
        <v>5.0527166773335131E-4</v>
      </c>
      <c r="AJ81" s="278" t="s">
        <v>3</v>
      </c>
      <c r="AK81" s="77" t="s">
        <v>410</v>
      </c>
      <c r="AL81" s="72" t="s">
        <v>222</v>
      </c>
      <c r="AM81" s="155" t="s">
        <v>317</v>
      </c>
      <c r="AN81" s="155" t="s">
        <v>317</v>
      </c>
      <c r="AO81" s="155">
        <v>15</v>
      </c>
      <c r="AP81" s="155">
        <v>25</v>
      </c>
      <c r="AQ81" s="155">
        <v>50</v>
      </c>
      <c r="AR81" s="87"/>
      <c r="AS81" s="172" t="s">
        <v>317</v>
      </c>
      <c r="AT81" s="172" t="s">
        <v>317</v>
      </c>
      <c r="AU81" s="172">
        <v>2.6028110359187923E-3</v>
      </c>
      <c r="AV81" s="172">
        <v>3.3152101843256861E-3</v>
      </c>
      <c r="AW81" s="172">
        <v>1.6842388924445044E-3</v>
      </c>
      <c r="AY81" s="278" t="s">
        <v>3</v>
      </c>
      <c r="AZ81" s="77" t="s">
        <v>410</v>
      </c>
      <c r="BA81" s="72" t="s">
        <v>222</v>
      </c>
      <c r="BB81" s="165">
        <v>0.66666666666666663</v>
      </c>
      <c r="BC81" s="165" t="s">
        <v>317</v>
      </c>
      <c r="BD81" s="165" t="s">
        <v>317</v>
      </c>
      <c r="BE81" s="165" t="s">
        <v>317</v>
      </c>
      <c r="BF81" s="165">
        <v>0.21428571428571427</v>
      </c>
    </row>
    <row r="82" spans="1:58" ht="18" customHeight="1" x14ac:dyDescent="0.25">
      <c r="A82" s="278" t="s">
        <v>3</v>
      </c>
      <c r="B82" s="77" t="s">
        <v>377</v>
      </c>
      <c r="C82" s="72" t="s">
        <v>223</v>
      </c>
      <c r="D82" s="155">
        <v>10</v>
      </c>
      <c r="E82" s="155">
        <v>20</v>
      </c>
      <c r="F82" s="155">
        <v>15</v>
      </c>
      <c r="G82" s="155">
        <v>30</v>
      </c>
      <c r="H82" s="155">
        <v>75</v>
      </c>
      <c r="I82" s="62"/>
      <c r="J82" s="155">
        <v>5284</v>
      </c>
      <c r="K82" s="155">
        <v>4998</v>
      </c>
      <c r="L82" s="155">
        <v>4229</v>
      </c>
      <c r="M82" s="155">
        <v>4934</v>
      </c>
      <c r="N82" s="155">
        <v>19445</v>
      </c>
      <c r="O82" s="165">
        <v>1.8925056775170325E-3</v>
      </c>
      <c r="P82" s="165">
        <v>4.0016006402561026E-3</v>
      </c>
      <c r="Q82" s="165">
        <v>3.5469378103570584E-3</v>
      </c>
      <c r="R82" s="165">
        <v>6.0802594244021074E-3</v>
      </c>
      <c r="S82" s="165">
        <v>3.8570326562098224E-3</v>
      </c>
      <c r="U82" s="278" t="s">
        <v>3</v>
      </c>
      <c r="V82" s="77" t="s">
        <v>377</v>
      </c>
      <c r="W82" s="72" t="s">
        <v>223</v>
      </c>
      <c r="X82" s="177">
        <v>10</v>
      </c>
      <c r="Y82" s="177">
        <v>15</v>
      </c>
      <c r="Z82" s="177" t="s">
        <v>317</v>
      </c>
      <c r="AA82" s="177">
        <v>10</v>
      </c>
      <c r="AB82" s="177">
        <v>40</v>
      </c>
      <c r="AC82" s="40"/>
      <c r="AD82" s="172">
        <v>1.8925056775170325E-3</v>
      </c>
      <c r="AE82" s="172">
        <v>3.0012004801920769E-3</v>
      </c>
      <c r="AF82" s="172" t="s">
        <v>317</v>
      </c>
      <c r="AG82" s="172">
        <v>2.0267531414673691E-3</v>
      </c>
      <c r="AH82" s="172">
        <v>2.0570840833119054E-3</v>
      </c>
      <c r="AJ82" s="278" t="s">
        <v>3</v>
      </c>
      <c r="AK82" s="77" t="s">
        <v>377</v>
      </c>
      <c r="AL82" s="72" t="s">
        <v>223</v>
      </c>
      <c r="AM82" s="155" t="s">
        <v>317</v>
      </c>
      <c r="AN82" s="155" t="s">
        <v>317</v>
      </c>
      <c r="AO82" s="155">
        <v>10</v>
      </c>
      <c r="AP82" s="155">
        <v>20</v>
      </c>
      <c r="AQ82" s="155">
        <v>35</v>
      </c>
      <c r="AR82" s="87"/>
      <c r="AS82" s="172" t="s">
        <v>317</v>
      </c>
      <c r="AT82" s="172" t="s">
        <v>317</v>
      </c>
      <c r="AU82" s="172">
        <v>2.3646252069047056E-3</v>
      </c>
      <c r="AV82" s="172">
        <v>4.0535062829347383E-3</v>
      </c>
      <c r="AW82" s="172">
        <v>1.7999485728979173E-3</v>
      </c>
      <c r="AY82" s="278" t="s">
        <v>3</v>
      </c>
      <c r="AZ82" s="77" t="s">
        <v>377</v>
      </c>
      <c r="BA82" s="72" t="s">
        <v>223</v>
      </c>
      <c r="BB82" s="165">
        <v>1</v>
      </c>
      <c r="BC82" s="165">
        <v>0.75</v>
      </c>
      <c r="BD82" s="165" t="s">
        <v>317</v>
      </c>
      <c r="BE82" s="165">
        <v>0.33333333333333331</v>
      </c>
      <c r="BF82" s="165">
        <v>0.53333333333333333</v>
      </c>
    </row>
    <row r="83" spans="1:58" ht="18" customHeight="1" x14ac:dyDescent="0.25">
      <c r="A83" s="278" t="s">
        <v>3</v>
      </c>
      <c r="B83" s="77" t="s">
        <v>399</v>
      </c>
      <c r="C83" s="72" t="s">
        <v>224</v>
      </c>
      <c r="D83" s="155">
        <v>70</v>
      </c>
      <c r="E83" s="155">
        <v>120</v>
      </c>
      <c r="F83" s="155">
        <v>65</v>
      </c>
      <c r="G83" s="155">
        <v>35</v>
      </c>
      <c r="H83" s="155">
        <v>285</v>
      </c>
      <c r="I83" s="62"/>
      <c r="J83" s="155">
        <v>11502</v>
      </c>
      <c r="K83" s="155">
        <v>8742</v>
      </c>
      <c r="L83" s="155">
        <v>5893</v>
      </c>
      <c r="M83" s="155">
        <v>7824</v>
      </c>
      <c r="N83" s="155">
        <v>33961</v>
      </c>
      <c r="O83" s="165">
        <v>6.0858981046774474E-3</v>
      </c>
      <c r="P83" s="165">
        <v>1.3726835964310227E-2</v>
      </c>
      <c r="Q83" s="165">
        <v>1.1030035635499745E-2</v>
      </c>
      <c r="R83" s="165">
        <v>4.4734151329243353E-3</v>
      </c>
      <c r="S83" s="165">
        <v>8.3919790347751835E-3</v>
      </c>
      <c r="U83" s="278" t="s">
        <v>3</v>
      </c>
      <c r="V83" s="77" t="s">
        <v>399</v>
      </c>
      <c r="W83" s="72" t="s">
        <v>224</v>
      </c>
      <c r="X83" s="177">
        <v>65</v>
      </c>
      <c r="Y83" s="177">
        <v>110</v>
      </c>
      <c r="Z83" s="177">
        <v>35</v>
      </c>
      <c r="AA83" s="177">
        <v>15</v>
      </c>
      <c r="AB83" s="177">
        <v>220</v>
      </c>
      <c r="AC83" s="40"/>
      <c r="AD83" s="172">
        <v>5.6511910972004871E-3</v>
      </c>
      <c r="AE83" s="172">
        <v>1.2582932967284374E-2</v>
      </c>
      <c r="AF83" s="172">
        <v>5.9392499575767858E-3</v>
      </c>
      <c r="AG83" s="172">
        <v>1.9171779141104294E-3</v>
      </c>
      <c r="AH83" s="172">
        <v>6.4780189040369836E-3</v>
      </c>
      <c r="AJ83" s="278" t="s">
        <v>3</v>
      </c>
      <c r="AK83" s="77" t="s">
        <v>399</v>
      </c>
      <c r="AL83" s="72" t="s">
        <v>224</v>
      </c>
      <c r="AM83" s="155" t="s">
        <v>317</v>
      </c>
      <c r="AN83" s="155">
        <v>10</v>
      </c>
      <c r="AO83" s="155">
        <v>30</v>
      </c>
      <c r="AP83" s="155">
        <v>20</v>
      </c>
      <c r="AQ83" s="155">
        <v>65</v>
      </c>
      <c r="AR83" s="87"/>
      <c r="AS83" s="172" t="s">
        <v>317</v>
      </c>
      <c r="AT83" s="172">
        <v>1.1439029970258523E-3</v>
      </c>
      <c r="AU83" s="172">
        <v>5.0907856779229595E-3</v>
      </c>
      <c r="AV83" s="172">
        <v>2.5562372188139061E-3</v>
      </c>
      <c r="AW83" s="172">
        <v>1.9139601307381997E-3</v>
      </c>
      <c r="AY83" s="278" t="s">
        <v>3</v>
      </c>
      <c r="AZ83" s="77" t="s">
        <v>399</v>
      </c>
      <c r="BA83" s="72" t="s">
        <v>224</v>
      </c>
      <c r="BB83" s="165">
        <v>0.9285714285714286</v>
      </c>
      <c r="BC83" s="165">
        <v>0.91666666666666663</v>
      </c>
      <c r="BD83" s="165">
        <v>0.53846153846153844</v>
      </c>
      <c r="BE83" s="165">
        <v>0.42857142857142855</v>
      </c>
      <c r="BF83" s="165">
        <v>0.77192982456140347</v>
      </c>
    </row>
    <row r="84" spans="1:58" ht="18" customHeight="1" x14ac:dyDescent="0.25">
      <c r="A84" s="278" t="s">
        <v>3</v>
      </c>
      <c r="B84" s="77" t="s">
        <v>403</v>
      </c>
      <c r="C84" s="72" t="s">
        <v>225</v>
      </c>
      <c r="D84" s="155" t="s">
        <v>317</v>
      </c>
      <c r="E84" s="155">
        <v>20</v>
      </c>
      <c r="F84" s="155">
        <v>20</v>
      </c>
      <c r="G84" s="155">
        <v>15</v>
      </c>
      <c r="H84" s="155">
        <v>65</v>
      </c>
      <c r="I84" s="62"/>
      <c r="J84" s="155">
        <v>5882</v>
      </c>
      <c r="K84" s="155">
        <v>5734</v>
      </c>
      <c r="L84" s="155">
        <v>4500</v>
      </c>
      <c r="M84" s="155">
        <v>5488</v>
      </c>
      <c r="N84" s="155">
        <v>21604</v>
      </c>
      <c r="O84" s="165" t="s">
        <v>317</v>
      </c>
      <c r="P84" s="165">
        <v>3.4879665155214509E-3</v>
      </c>
      <c r="Q84" s="165">
        <v>4.4444444444444444E-3</v>
      </c>
      <c r="R84" s="165">
        <v>2.7332361516034984E-3</v>
      </c>
      <c r="S84" s="165">
        <v>3.008702092205147E-3</v>
      </c>
      <c r="U84" s="278" t="s">
        <v>3</v>
      </c>
      <c r="V84" s="77" t="s">
        <v>403</v>
      </c>
      <c r="W84" s="72" t="s">
        <v>225</v>
      </c>
      <c r="X84" s="177" t="s">
        <v>317</v>
      </c>
      <c r="Y84" s="177">
        <v>10</v>
      </c>
      <c r="Z84" s="177">
        <v>10</v>
      </c>
      <c r="AA84" s="177" t="s">
        <v>317</v>
      </c>
      <c r="AB84" s="177">
        <v>30</v>
      </c>
      <c r="AC84" s="40"/>
      <c r="AD84" s="172" t="s">
        <v>317</v>
      </c>
      <c r="AE84" s="172">
        <v>1.7439832577607255E-3</v>
      </c>
      <c r="AF84" s="172">
        <v>2.2222222222222222E-3</v>
      </c>
      <c r="AG84" s="172" t="s">
        <v>317</v>
      </c>
      <c r="AH84" s="172">
        <v>1.3886317348639141E-3</v>
      </c>
      <c r="AJ84" s="278" t="s">
        <v>3</v>
      </c>
      <c r="AK84" s="77" t="s">
        <v>403</v>
      </c>
      <c r="AL84" s="72" t="s">
        <v>225</v>
      </c>
      <c r="AM84" s="155" t="s">
        <v>317</v>
      </c>
      <c r="AN84" s="155">
        <v>10</v>
      </c>
      <c r="AO84" s="155">
        <v>10</v>
      </c>
      <c r="AP84" s="155">
        <v>10</v>
      </c>
      <c r="AQ84" s="155">
        <v>30</v>
      </c>
      <c r="AR84" s="87"/>
      <c r="AS84" s="172" t="s">
        <v>317</v>
      </c>
      <c r="AT84" s="172">
        <v>1.7439832577607255E-3</v>
      </c>
      <c r="AU84" s="172">
        <v>2.2222222222222222E-3</v>
      </c>
      <c r="AV84" s="172">
        <v>1.8221574344023323E-3</v>
      </c>
      <c r="AW84" s="172">
        <v>1.3886317348639141E-3</v>
      </c>
      <c r="AY84" s="278" t="s">
        <v>3</v>
      </c>
      <c r="AZ84" s="77" t="s">
        <v>403</v>
      </c>
      <c r="BA84" s="72" t="s">
        <v>225</v>
      </c>
      <c r="BB84" s="165" t="s">
        <v>317</v>
      </c>
      <c r="BC84" s="165">
        <v>0.5</v>
      </c>
      <c r="BD84" s="165">
        <v>0.5</v>
      </c>
      <c r="BE84" s="165" t="s">
        <v>317</v>
      </c>
      <c r="BF84" s="165">
        <v>0.46153846153846156</v>
      </c>
    </row>
    <row r="85" spans="1:58" ht="18" customHeight="1" x14ac:dyDescent="0.25">
      <c r="A85" s="278" t="s">
        <v>3</v>
      </c>
      <c r="B85" s="77" t="s">
        <v>412</v>
      </c>
      <c r="C85" s="72" t="s">
        <v>211</v>
      </c>
      <c r="D85" s="155">
        <v>20</v>
      </c>
      <c r="E85" s="155">
        <v>40</v>
      </c>
      <c r="F85" s="155">
        <v>45</v>
      </c>
      <c r="G85" s="155">
        <v>15</v>
      </c>
      <c r="H85" s="155">
        <v>120</v>
      </c>
      <c r="I85" s="62"/>
      <c r="J85" s="155">
        <v>12351</v>
      </c>
      <c r="K85" s="155">
        <v>10905</v>
      </c>
      <c r="L85" s="155">
        <v>7473</v>
      </c>
      <c r="M85" s="155">
        <v>8120</v>
      </c>
      <c r="N85" s="155">
        <v>38849</v>
      </c>
      <c r="O85" s="165">
        <v>1.6193020808031738E-3</v>
      </c>
      <c r="P85" s="165">
        <v>3.6680421824850985E-3</v>
      </c>
      <c r="Q85" s="165">
        <v>6.0216780409474103E-3</v>
      </c>
      <c r="R85" s="165">
        <v>1.8472906403940886E-3</v>
      </c>
      <c r="S85" s="165">
        <v>3.0888825967206363E-3</v>
      </c>
      <c r="U85" s="278" t="s">
        <v>3</v>
      </c>
      <c r="V85" s="77" t="s">
        <v>412</v>
      </c>
      <c r="W85" s="72" t="s">
        <v>211</v>
      </c>
      <c r="X85" s="177">
        <v>15</v>
      </c>
      <c r="Y85" s="177">
        <v>25</v>
      </c>
      <c r="Z85" s="177" t="s">
        <v>317</v>
      </c>
      <c r="AA85" s="177" t="s">
        <v>317</v>
      </c>
      <c r="AB85" s="177">
        <v>45</v>
      </c>
      <c r="AC85" s="40"/>
      <c r="AD85" s="172">
        <v>1.2144765606023804E-3</v>
      </c>
      <c r="AE85" s="172">
        <v>2.2925263640531865E-3</v>
      </c>
      <c r="AF85" s="172" t="s">
        <v>317</v>
      </c>
      <c r="AG85" s="172" t="s">
        <v>317</v>
      </c>
      <c r="AH85" s="172">
        <v>1.1583309737702387E-3</v>
      </c>
      <c r="AJ85" s="278" t="s">
        <v>3</v>
      </c>
      <c r="AK85" s="77" t="s">
        <v>412</v>
      </c>
      <c r="AL85" s="72" t="s">
        <v>211</v>
      </c>
      <c r="AM85" s="155" t="s">
        <v>317</v>
      </c>
      <c r="AN85" s="155">
        <v>10</v>
      </c>
      <c r="AO85" s="155">
        <v>40</v>
      </c>
      <c r="AP85" s="155">
        <v>15</v>
      </c>
      <c r="AQ85" s="155">
        <v>75</v>
      </c>
      <c r="AR85" s="87"/>
      <c r="AS85" s="172" t="s">
        <v>317</v>
      </c>
      <c r="AT85" s="172">
        <v>9.1701054562127462E-4</v>
      </c>
      <c r="AU85" s="172">
        <v>5.3526027030643651E-3</v>
      </c>
      <c r="AV85" s="172">
        <v>1.8472906403940886E-3</v>
      </c>
      <c r="AW85" s="172">
        <v>1.9305516229503976E-3</v>
      </c>
      <c r="AY85" s="278" t="s">
        <v>3</v>
      </c>
      <c r="AZ85" s="77" t="s">
        <v>412</v>
      </c>
      <c r="BA85" s="72" t="s">
        <v>211</v>
      </c>
      <c r="BB85" s="165">
        <v>0.75</v>
      </c>
      <c r="BC85" s="165">
        <v>0.625</v>
      </c>
      <c r="BD85" s="165" t="s">
        <v>317</v>
      </c>
      <c r="BE85" s="165" t="s">
        <v>317</v>
      </c>
      <c r="BF85" s="165">
        <v>0.375</v>
      </c>
    </row>
    <row r="86" spans="1:58" ht="18" customHeight="1" x14ac:dyDescent="0.25">
      <c r="A86" s="278" t="s">
        <v>3</v>
      </c>
      <c r="B86" s="77" t="s">
        <v>419</v>
      </c>
      <c r="C86" s="72" t="s">
        <v>215</v>
      </c>
      <c r="D86" s="155">
        <v>15</v>
      </c>
      <c r="E86" s="155">
        <v>20</v>
      </c>
      <c r="F86" s="155">
        <v>25</v>
      </c>
      <c r="G86" s="155">
        <v>15</v>
      </c>
      <c r="H86" s="155">
        <v>70</v>
      </c>
      <c r="I86" s="62"/>
      <c r="J86" s="155">
        <v>8979</v>
      </c>
      <c r="K86" s="155">
        <v>7137</v>
      </c>
      <c r="L86" s="155">
        <v>4991</v>
      </c>
      <c r="M86" s="155">
        <v>7903</v>
      </c>
      <c r="N86" s="155">
        <v>29010</v>
      </c>
      <c r="O86" s="165">
        <v>1.670564650851988E-3</v>
      </c>
      <c r="P86" s="165">
        <v>2.8022978842650974E-3</v>
      </c>
      <c r="Q86" s="165">
        <v>5.0090162292125828E-3</v>
      </c>
      <c r="R86" s="165">
        <v>1.898013412628116E-3</v>
      </c>
      <c r="S86" s="165">
        <v>2.4129610479145121E-3</v>
      </c>
      <c r="U86" s="278" t="s">
        <v>3</v>
      </c>
      <c r="V86" s="77" t="s">
        <v>419</v>
      </c>
      <c r="W86" s="72" t="s">
        <v>215</v>
      </c>
      <c r="X86" s="177">
        <v>10</v>
      </c>
      <c r="Y86" s="177">
        <v>10</v>
      </c>
      <c r="Z86" s="177" t="s">
        <v>317</v>
      </c>
      <c r="AA86" s="177" t="s">
        <v>317</v>
      </c>
      <c r="AB86" s="177">
        <v>30</v>
      </c>
      <c r="AC86" s="40"/>
      <c r="AD86" s="172">
        <v>1.1137097672346587E-3</v>
      </c>
      <c r="AE86" s="172">
        <v>1.4011489421325487E-3</v>
      </c>
      <c r="AF86" s="172" t="s">
        <v>317</v>
      </c>
      <c r="AG86" s="172" t="s">
        <v>317</v>
      </c>
      <c r="AH86" s="172">
        <v>1.0341261633919339E-3</v>
      </c>
      <c r="AJ86" s="278" t="s">
        <v>3</v>
      </c>
      <c r="AK86" s="77" t="s">
        <v>419</v>
      </c>
      <c r="AL86" s="72" t="s">
        <v>215</v>
      </c>
      <c r="AM86" s="155" t="s">
        <v>317</v>
      </c>
      <c r="AN86" s="155">
        <v>10</v>
      </c>
      <c r="AO86" s="155">
        <v>20</v>
      </c>
      <c r="AP86" s="155">
        <v>15</v>
      </c>
      <c r="AQ86" s="155">
        <v>45</v>
      </c>
      <c r="AR86" s="87"/>
      <c r="AS86" s="172" t="s">
        <v>317</v>
      </c>
      <c r="AT86" s="172">
        <v>1.4011489421325487E-3</v>
      </c>
      <c r="AU86" s="172">
        <v>4.0072129833700664E-3</v>
      </c>
      <c r="AV86" s="172">
        <v>1.898013412628116E-3</v>
      </c>
      <c r="AW86" s="172">
        <v>1.5511892450879006E-3</v>
      </c>
      <c r="AY86" s="278" t="s">
        <v>3</v>
      </c>
      <c r="AZ86" s="77" t="s">
        <v>419</v>
      </c>
      <c r="BA86" s="72" t="s">
        <v>215</v>
      </c>
      <c r="BB86" s="165">
        <v>0.66666666666666663</v>
      </c>
      <c r="BC86" s="165">
        <v>0.5</v>
      </c>
      <c r="BD86" s="165" t="s">
        <v>317</v>
      </c>
      <c r="BE86" s="165" t="s">
        <v>317</v>
      </c>
      <c r="BF86" s="165">
        <v>0.42857142857142855</v>
      </c>
    </row>
    <row r="87" spans="1:58" ht="18" customHeight="1" x14ac:dyDescent="0.25">
      <c r="A87" s="278" t="s">
        <v>3</v>
      </c>
      <c r="B87" s="77" t="s">
        <v>392</v>
      </c>
      <c r="C87" s="72" t="s">
        <v>208</v>
      </c>
      <c r="D87" s="155">
        <v>10</v>
      </c>
      <c r="E87" s="155">
        <v>25</v>
      </c>
      <c r="F87" s="155">
        <v>25</v>
      </c>
      <c r="G87" s="155">
        <v>20</v>
      </c>
      <c r="H87" s="155">
        <v>80</v>
      </c>
      <c r="I87" s="62"/>
      <c r="J87" s="155">
        <v>10512</v>
      </c>
      <c r="K87" s="155">
        <v>9292</v>
      </c>
      <c r="L87" s="155">
        <v>7108</v>
      </c>
      <c r="M87" s="155">
        <v>8604</v>
      </c>
      <c r="N87" s="155">
        <v>35516</v>
      </c>
      <c r="O87" s="165">
        <v>9.5129375951293754E-4</v>
      </c>
      <c r="P87" s="165">
        <v>2.6904864399483427E-3</v>
      </c>
      <c r="Q87" s="165">
        <v>3.5171637591446259E-3</v>
      </c>
      <c r="R87" s="165">
        <v>2.3245002324500234E-3</v>
      </c>
      <c r="S87" s="165">
        <v>2.2525059128280212E-3</v>
      </c>
      <c r="U87" s="278" t="s">
        <v>3</v>
      </c>
      <c r="V87" s="77" t="s">
        <v>392</v>
      </c>
      <c r="W87" s="72" t="s">
        <v>208</v>
      </c>
      <c r="X87" s="177">
        <v>10</v>
      </c>
      <c r="Y87" s="177">
        <v>15</v>
      </c>
      <c r="Z87" s="177" t="s">
        <v>317</v>
      </c>
      <c r="AA87" s="177" t="s">
        <v>317</v>
      </c>
      <c r="AB87" s="177">
        <v>30</v>
      </c>
      <c r="AC87" s="40"/>
      <c r="AD87" s="172">
        <v>9.5129375951293754E-4</v>
      </c>
      <c r="AE87" s="172">
        <v>1.6142918639690056E-3</v>
      </c>
      <c r="AF87" s="172" t="s">
        <v>317</v>
      </c>
      <c r="AG87" s="172" t="s">
        <v>317</v>
      </c>
      <c r="AH87" s="172">
        <v>8.446897173105079E-4</v>
      </c>
      <c r="AJ87" s="278" t="s">
        <v>3</v>
      </c>
      <c r="AK87" s="77" t="s">
        <v>392</v>
      </c>
      <c r="AL87" s="72" t="s">
        <v>208</v>
      </c>
      <c r="AM87" s="155" t="s">
        <v>317</v>
      </c>
      <c r="AN87" s="155">
        <v>10</v>
      </c>
      <c r="AO87" s="155">
        <v>25</v>
      </c>
      <c r="AP87" s="155">
        <v>15</v>
      </c>
      <c r="AQ87" s="155">
        <v>55</v>
      </c>
      <c r="AR87" s="87"/>
      <c r="AS87" s="172" t="s">
        <v>317</v>
      </c>
      <c r="AT87" s="172">
        <v>1.0761945759793371E-3</v>
      </c>
      <c r="AU87" s="172">
        <v>3.5171637591446259E-3</v>
      </c>
      <c r="AV87" s="172">
        <v>1.7433751743375174E-3</v>
      </c>
      <c r="AW87" s="172">
        <v>1.5485978150692645E-3</v>
      </c>
      <c r="AY87" s="278" t="s">
        <v>3</v>
      </c>
      <c r="AZ87" s="77" t="s">
        <v>392</v>
      </c>
      <c r="BA87" s="72" t="s">
        <v>208</v>
      </c>
      <c r="BB87" s="165">
        <v>1</v>
      </c>
      <c r="BC87" s="165">
        <v>0.6</v>
      </c>
      <c r="BD87" s="165" t="s">
        <v>317</v>
      </c>
      <c r="BE87" s="165" t="s">
        <v>317</v>
      </c>
      <c r="BF87" s="165">
        <v>0.375</v>
      </c>
    </row>
    <row r="88" spans="1:58" ht="18" customHeight="1" x14ac:dyDescent="0.25">
      <c r="A88" s="278" t="s">
        <v>3</v>
      </c>
      <c r="B88" s="77" t="s">
        <v>413</v>
      </c>
      <c r="C88" s="72" t="s">
        <v>212</v>
      </c>
      <c r="D88" s="155">
        <v>20</v>
      </c>
      <c r="E88" s="155">
        <v>20</v>
      </c>
      <c r="F88" s="155">
        <v>25</v>
      </c>
      <c r="G88" s="155">
        <v>10</v>
      </c>
      <c r="H88" s="155">
        <v>70</v>
      </c>
      <c r="I88" s="62"/>
      <c r="J88" s="155">
        <v>7307</v>
      </c>
      <c r="K88" s="155">
        <v>5730</v>
      </c>
      <c r="L88" s="155">
        <v>3879</v>
      </c>
      <c r="M88" s="155">
        <v>4814</v>
      </c>
      <c r="N88" s="155">
        <v>21730</v>
      </c>
      <c r="O88" s="165">
        <v>2.7371014096072258E-3</v>
      </c>
      <c r="P88" s="165">
        <v>3.4904013961605585E-3</v>
      </c>
      <c r="Q88" s="165">
        <v>6.4449600412477444E-3</v>
      </c>
      <c r="R88" s="165">
        <v>2.077274615704196E-3</v>
      </c>
      <c r="S88" s="165">
        <v>3.2213529682466636E-3</v>
      </c>
      <c r="U88" s="278" t="s">
        <v>3</v>
      </c>
      <c r="V88" s="77" t="s">
        <v>413</v>
      </c>
      <c r="W88" s="72" t="s">
        <v>212</v>
      </c>
      <c r="X88" s="177">
        <v>15</v>
      </c>
      <c r="Y88" s="177">
        <v>15</v>
      </c>
      <c r="Z88" s="177" t="s">
        <v>317</v>
      </c>
      <c r="AA88" s="177" t="s">
        <v>317</v>
      </c>
      <c r="AB88" s="177">
        <v>40</v>
      </c>
      <c r="AC88" s="40"/>
      <c r="AD88" s="172">
        <v>2.0528260572054194E-3</v>
      </c>
      <c r="AE88" s="172">
        <v>2.617801047120419E-3</v>
      </c>
      <c r="AF88" s="172" t="s">
        <v>317</v>
      </c>
      <c r="AG88" s="172" t="s">
        <v>317</v>
      </c>
      <c r="AH88" s="172">
        <v>1.8407731247123793E-3</v>
      </c>
      <c r="AJ88" s="278" t="s">
        <v>3</v>
      </c>
      <c r="AK88" s="77" t="s">
        <v>413</v>
      </c>
      <c r="AL88" s="72" t="s">
        <v>212</v>
      </c>
      <c r="AM88" s="155" t="s">
        <v>317</v>
      </c>
      <c r="AN88" s="155" t="s">
        <v>317</v>
      </c>
      <c r="AO88" s="155">
        <v>20</v>
      </c>
      <c r="AP88" s="155">
        <v>10</v>
      </c>
      <c r="AQ88" s="155">
        <v>35</v>
      </c>
      <c r="AR88" s="87"/>
      <c r="AS88" s="172" t="s">
        <v>317</v>
      </c>
      <c r="AT88" s="172" t="s">
        <v>317</v>
      </c>
      <c r="AU88" s="172">
        <v>5.1559680329981957E-3</v>
      </c>
      <c r="AV88" s="172">
        <v>2.077274615704196E-3</v>
      </c>
      <c r="AW88" s="172">
        <v>1.6106764841233318E-3</v>
      </c>
      <c r="AY88" s="278" t="s">
        <v>3</v>
      </c>
      <c r="AZ88" s="77" t="s">
        <v>413</v>
      </c>
      <c r="BA88" s="72" t="s">
        <v>212</v>
      </c>
      <c r="BB88" s="165">
        <v>0.75</v>
      </c>
      <c r="BC88" s="165">
        <v>0.75</v>
      </c>
      <c r="BD88" s="165" t="s">
        <v>317</v>
      </c>
      <c r="BE88" s="165" t="s">
        <v>317</v>
      </c>
      <c r="BF88" s="165">
        <v>0.5714285714285714</v>
      </c>
    </row>
    <row r="89" spans="1:58" ht="18" customHeight="1" x14ac:dyDescent="0.25">
      <c r="A89" s="278" t="s">
        <v>3</v>
      </c>
      <c r="B89" s="77" t="s">
        <v>714</v>
      </c>
      <c r="C89" s="72" t="s">
        <v>715</v>
      </c>
      <c r="D89" s="155">
        <v>25</v>
      </c>
      <c r="E89" s="155">
        <v>65</v>
      </c>
      <c r="F89" s="155">
        <v>55</v>
      </c>
      <c r="G89" s="155">
        <v>55</v>
      </c>
      <c r="H89" s="155">
        <v>195</v>
      </c>
      <c r="I89" s="62"/>
      <c r="J89" s="155">
        <v>14590</v>
      </c>
      <c r="K89" s="155">
        <v>13678</v>
      </c>
      <c r="L89" s="155">
        <v>10498</v>
      </c>
      <c r="M89" s="155">
        <v>13399</v>
      </c>
      <c r="N89" s="155">
        <v>52165</v>
      </c>
      <c r="O89" s="165">
        <v>1.7135023989033585E-3</v>
      </c>
      <c r="P89" s="165">
        <v>4.7521567480625819E-3</v>
      </c>
      <c r="Q89" s="165">
        <v>5.2390931606020198E-3</v>
      </c>
      <c r="R89" s="165">
        <v>4.1047839390999331E-3</v>
      </c>
      <c r="S89" s="165">
        <v>3.7381385986772742E-3</v>
      </c>
      <c r="U89" s="278" t="s">
        <v>3</v>
      </c>
      <c r="V89" s="77" t="s">
        <v>714</v>
      </c>
      <c r="W89" s="72" t="s">
        <v>715</v>
      </c>
      <c r="X89" s="177">
        <v>25</v>
      </c>
      <c r="Y89" s="177">
        <v>50</v>
      </c>
      <c r="Z89" s="177">
        <v>10</v>
      </c>
      <c r="AA89" s="177">
        <v>10</v>
      </c>
      <c r="AB89" s="177">
        <v>90</v>
      </c>
      <c r="AC89" s="40"/>
      <c r="AD89" s="172">
        <v>1.7135023989033585E-3</v>
      </c>
      <c r="AE89" s="172">
        <v>3.6555051908173709E-3</v>
      </c>
      <c r="AF89" s="172">
        <v>9.5256239283673081E-4</v>
      </c>
      <c r="AG89" s="172">
        <v>7.4632435256362416E-4</v>
      </c>
      <c r="AH89" s="172">
        <v>1.7252947378510496E-3</v>
      </c>
      <c r="AJ89" s="278" t="s">
        <v>3</v>
      </c>
      <c r="AK89" s="77" t="s">
        <v>714</v>
      </c>
      <c r="AL89" s="72" t="s">
        <v>715</v>
      </c>
      <c r="AM89" s="155" t="s">
        <v>317</v>
      </c>
      <c r="AN89" s="155">
        <v>10</v>
      </c>
      <c r="AO89" s="155">
        <v>45</v>
      </c>
      <c r="AP89" s="155">
        <v>45</v>
      </c>
      <c r="AQ89" s="155">
        <v>105</v>
      </c>
      <c r="AR89" s="87"/>
      <c r="AS89" s="172" t="s">
        <v>317</v>
      </c>
      <c r="AT89" s="172">
        <v>7.3110103816347418E-4</v>
      </c>
      <c r="AU89" s="172">
        <v>4.286530767765289E-3</v>
      </c>
      <c r="AV89" s="172">
        <v>3.3584595865363085E-3</v>
      </c>
      <c r="AW89" s="172">
        <v>2.0128438608262244E-3</v>
      </c>
      <c r="AY89" s="278" t="s">
        <v>3</v>
      </c>
      <c r="AZ89" s="77" t="s">
        <v>714</v>
      </c>
      <c r="BA89" s="72" t="s">
        <v>715</v>
      </c>
      <c r="BB89" s="165">
        <v>1</v>
      </c>
      <c r="BC89" s="165">
        <v>0.76923076923076927</v>
      </c>
      <c r="BD89" s="165">
        <v>0.18181818181818182</v>
      </c>
      <c r="BE89" s="165">
        <v>0.18181818181818182</v>
      </c>
      <c r="BF89" s="165">
        <v>0.46153846153846156</v>
      </c>
    </row>
    <row r="90" spans="1:58" ht="18" customHeight="1" x14ac:dyDescent="0.25">
      <c r="A90" s="278" t="s">
        <v>3</v>
      </c>
      <c r="B90" s="77" t="s">
        <v>716</v>
      </c>
      <c r="C90" s="72" t="s">
        <v>717</v>
      </c>
      <c r="D90" s="155">
        <v>10</v>
      </c>
      <c r="E90" s="155">
        <v>10</v>
      </c>
      <c r="F90" s="155">
        <v>25</v>
      </c>
      <c r="G90" s="155">
        <v>30</v>
      </c>
      <c r="H90" s="155">
        <v>70</v>
      </c>
      <c r="I90" s="62"/>
      <c r="J90" s="155">
        <v>13635</v>
      </c>
      <c r="K90" s="155">
        <v>10510</v>
      </c>
      <c r="L90" s="155">
        <v>7291</v>
      </c>
      <c r="M90" s="155">
        <v>8991</v>
      </c>
      <c r="N90" s="155">
        <v>40427</v>
      </c>
      <c r="O90" s="165">
        <v>7.334066740007334E-4</v>
      </c>
      <c r="P90" s="165">
        <v>9.5147478591817321E-4</v>
      </c>
      <c r="Q90" s="165">
        <v>3.4288849266218627E-3</v>
      </c>
      <c r="R90" s="165">
        <v>3.3366700033366698E-3</v>
      </c>
      <c r="S90" s="165">
        <v>1.7315160659954981E-3</v>
      </c>
      <c r="U90" s="278" t="s">
        <v>3</v>
      </c>
      <c r="V90" s="77" t="s">
        <v>716</v>
      </c>
      <c r="W90" s="72" t="s">
        <v>717</v>
      </c>
      <c r="X90" s="177">
        <v>10</v>
      </c>
      <c r="Y90" s="177" t="s">
        <v>317</v>
      </c>
      <c r="Z90" s="177" t="s">
        <v>317</v>
      </c>
      <c r="AA90" s="177" t="s">
        <v>317</v>
      </c>
      <c r="AB90" s="177">
        <v>20</v>
      </c>
      <c r="AC90" s="40"/>
      <c r="AD90" s="172">
        <v>7.334066740007334E-4</v>
      </c>
      <c r="AE90" s="172" t="s">
        <v>317</v>
      </c>
      <c r="AF90" s="172" t="s">
        <v>317</v>
      </c>
      <c r="AG90" s="172" t="s">
        <v>317</v>
      </c>
      <c r="AH90" s="172">
        <v>4.9471887599871378E-4</v>
      </c>
      <c r="AJ90" s="278" t="s">
        <v>3</v>
      </c>
      <c r="AK90" s="77" t="s">
        <v>716</v>
      </c>
      <c r="AL90" s="72" t="s">
        <v>717</v>
      </c>
      <c r="AM90" s="155" t="s">
        <v>317</v>
      </c>
      <c r="AN90" s="155" t="s">
        <v>317</v>
      </c>
      <c r="AO90" s="155">
        <v>20</v>
      </c>
      <c r="AP90" s="155">
        <v>25</v>
      </c>
      <c r="AQ90" s="155">
        <v>50</v>
      </c>
      <c r="AR90" s="87"/>
      <c r="AS90" s="172" t="s">
        <v>317</v>
      </c>
      <c r="AT90" s="172" t="s">
        <v>317</v>
      </c>
      <c r="AU90" s="172">
        <v>2.7431079412974899E-3</v>
      </c>
      <c r="AV90" s="172">
        <v>2.7805583361138917E-3</v>
      </c>
      <c r="AW90" s="172">
        <v>1.2367971899967843E-3</v>
      </c>
      <c r="AY90" s="278" t="s">
        <v>3</v>
      </c>
      <c r="AZ90" s="77" t="s">
        <v>716</v>
      </c>
      <c r="BA90" s="72" t="s">
        <v>717</v>
      </c>
      <c r="BB90" s="165">
        <v>1</v>
      </c>
      <c r="BC90" s="165" t="s">
        <v>317</v>
      </c>
      <c r="BD90" s="165" t="s">
        <v>317</v>
      </c>
      <c r="BE90" s="165" t="s">
        <v>317</v>
      </c>
      <c r="BF90" s="165">
        <v>0.2857142857142857</v>
      </c>
    </row>
    <row r="91" spans="1:58" ht="8.25" customHeight="1" x14ac:dyDescent="0.25">
      <c r="A91" s="31"/>
      <c r="B91" s="73"/>
      <c r="C91" s="31"/>
      <c r="D91" s="158"/>
      <c r="E91" s="158"/>
      <c r="F91" s="158"/>
      <c r="G91" s="158"/>
      <c r="H91" s="179"/>
      <c r="J91" s="158"/>
      <c r="K91" s="158"/>
      <c r="L91" s="158"/>
      <c r="M91" s="158"/>
      <c r="N91" s="159"/>
      <c r="O91" s="170"/>
      <c r="P91" s="170"/>
      <c r="Q91" s="170"/>
      <c r="R91" s="170"/>
      <c r="S91" s="171"/>
      <c r="U91" s="31"/>
      <c r="V91" s="73"/>
      <c r="W91" s="31"/>
      <c r="X91" s="166"/>
      <c r="Y91" s="166"/>
      <c r="Z91" s="166"/>
      <c r="AA91" s="166"/>
      <c r="AB91" s="178"/>
      <c r="AC91" s="24"/>
      <c r="AD91" s="174"/>
      <c r="AE91" s="174"/>
      <c r="AF91" s="174"/>
      <c r="AG91" s="174"/>
      <c r="AH91" s="174"/>
      <c r="AJ91" s="31"/>
      <c r="AK91" s="73"/>
      <c r="AL91" s="31"/>
      <c r="AM91" s="158"/>
      <c r="AN91" s="158"/>
      <c r="AO91" s="158"/>
      <c r="AP91" s="158"/>
      <c r="AQ91" s="159"/>
      <c r="AR91" s="88"/>
      <c r="AS91" s="174"/>
      <c r="AT91" s="174"/>
      <c r="AU91" s="174"/>
      <c r="AV91" s="174"/>
      <c r="AW91" s="174"/>
      <c r="AY91" s="31"/>
      <c r="AZ91" s="73"/>
      <c r="BA91" s="31"/>
      <c r="BB91" s="165" t="e">
        <v>#DIV/0!</v>
      </c>
      <c r="BC91" s="165" t="e">
        <v>#DIV/0!</v>
      </c>
      <c r="BD91" s="165" t="e">
        <v>#DIV/0!</v>
      </c>
      <c r="BE91" s="165" t="e">
        <v>#DIV/0!</v>
      </c>
      <c r="BF91" s="165" t="e">
        <v>#DIV/0!</v>
      </c>
    </row>
    <row r="92" spans="1:58" ht="18" customHeight="1" x14ac:dyDescent="0.25">
      <c r="A92" s="278" t="s">
        <v>4</v>
      </c>
      <c r="B92" s="143" t="s">
        <v>420</v>
      </c>
      <c r="C92" s="72" t="s">
        <v>51</v>
      </c>
      <c r="D92" s="155">
        <v>115</v>
      </c>
      <c r="E92" s="155">
        <v>115</v>
      </c>
      <c r="F92" s="155">
        <v>45</v>
      </c>
      <c r="G92" s="155">
        <v>60</v>
      </c>
      <c r="H92" s="155">
        <v>330</v>
      </c>
      <c r="I92" s="62"/>
      <c r="J92" s="155">
        <v>23925</v>
      </c>
      <c r="K92" s="155">
        <v>18734</v>
      </c>
      <c r="L92" s="155">
        <v>11258</v>
      </c>
      <c r="M92" s="155">
        <v>13101</v>
      </c>
      <c r="N92" s="155">
        <v>67018</v>
      </c>
      <c r="O92" s="165">
        <v>4.8066875653082547E-3</v>
      </c>
      <c r="P92" s="165">
        <v>6.1385715810825239E-3</v>
      </c>
      <c r="Q92" s="165">
        <v>3.9971575768342508E-3</v>
      </c>
      <c r="R92" s="165">
        <v>4.5798030684680562E-3</v>
      </c>
      <c r="S92" s="165">
        <v>4.924050255155331E-3</v>
      </c>
      <c r="U92" s="278" t="s">
        <v>4</v>
      </c>
      <c r="V92" s="143" t="s">
        <v>420</v>
      </c>
      <c r="W92" s="72" t="s">
        <v>51</v>
      </c>
      <c r="X92" s="177">
        <v>85</v>
      </c>
      <c r="Y92" s="177">
        <v>85</v>
      </c>
      <c r="Z92" s="177" t="s">
        <v>317</v>
      </c>
      <c r="AA92" s="177">
        <v>10</v>
      </c>
      <c r="AB92" s="177">
        <v>185</v>
      </c>
      <c r="AC92" s="40"/>
      <c r="AD92" s="172">
        <v>3.5527690700104492E-3</v>
      </c>
      <c r="AE92" s="172">
        <v>4.5372050816696917E-3</v>
      </c>
      <c r="AF92" s="172" t="s">
        <v>317</v>
      </c>
      <c r="AG92" s="172">
        <v>7.633005114113426E-4</v>
      </c>
      <c r="AH92" s="172">
        <v>2.7604524157688981E-3</v>
      </c>
      <c r="AJ92" s="278" t="s">
        <v>4</v>
      </c>
      <c r="AK92" s="143" t="s">
        <v>420</v>
      </c>
      <c r="AL92" s="72" t="s">
        <v>51</v>
      </c>
      <c r="AM92" s="155">
        <v>25</v>
      </c>
      <c r="AN92" s="155">
        <v>30</v>
      </c>
      <c r="AO92" s="155">
        <v>40</v>
      </c>
      <c r="AP92" s="155">
        <v>45</v>
      </c>
      <c r="AQ92" s="155">
        <v>145</v>
      </c>
      <c r="AR92" s="87"/>
      <c r="AS92" s="172">
        <v>1.0449320794148381E-3</v>
      </c>
      <c r="AT92" s="172">
        <v>1.6013664994128324E-3</v>
      </c>
      <c r="AU92" s="172">
        <v>3.5530289571860012E-3</v>
      </c>
      <c r="AV92" s="172">
        <v>3.4348523013510417E-3</v>
      </c>
      <c r="AW92" s="172">
        <v>2.1635978393864334E-3</v>
      </c>
      <c r="AY92" s="278" t="s">
        <v>4</v>
      </c>
      <c r="AZ92" s="143" t="s">
        <v>420</v>
      </c>
      <c r="BA92" s="72" t="s">
        <v>51</v>
      </c>
      <c r="BB92" s="165">
        <v>0.73913043478260865</v>
      </c>
      <c r="BC92" s="165">
        <v>0.73913043478260865</v>
      </c>
      <c r="BD92" s="165" t="s">
        <v>317</v>
      </c>
      <c r="BE92" s="165">
        <v>0.16666666666666666</v>
      </c>
      <c r="BF92" s="165">
        <v>0.56060606060606055</v>
      </c>
    </row>
    <row r="93" spans="1:58" ht="18" customHeight="1" x14ac:dyDescent="0.25">
      <c r="A93" s="278" t="s">
        <v>4</v>
      </c>
      <c r="B93" s="143" t="s">
        <v>421</v>
      </c>
      <c r="C93" s="72" t="s">
        <v>48</v>
      </c>
      <c r="D93" s="155">
        <v>105</v>
      </c>
      <c r="E93" s="155">
        <v>160</v>
      </c>
      <c r="F93" s="155">
        <v>100</v>
      </c>
      <c r="G93" s="155">
        <v>100</v>
      </c>
      <c r="H93" s="155">
        <v>470</v>
      </c>
      <c r="I93" s="62"/>
      <c r="J93" s="155">
        <v>32764</v>
      </c>
      <c r="K93" s="155">
        <v>26361</v>
      </c>
      <c r="L93" s="155">
        <v>18192</v>
      </c>
      <c r="M93" s="155">
        <v>20707</v>
      </c>
      <c r="N93" s="155">
        <v>98024</v>
      </c>
      <c r="O93" s="165">
        <v>3.2047369063606399E-3</v>
      </c>
      <c r="P93" s="165">
        <v>6.0695724744888281E-3</v>
      </c>
      <c r="Q93" s="165">
        <v>5.4969217238346529E-3</v>
      </c>
      <c r="R93" s="165">
        <v>4.8292847829236492E-3</v>
      </c>
      <c r="S93" s="165">
        <v>4.7947441442911937E-3</v>
      </c>
      <c r="U93" s="278" t="s">
        <v>4</v>
      </c>
      <c r="V93" s="143" t="s">
        <v>421</v>
      </c>
      <c r="W93" s="72" t="s">
        <v>48</v>
      </c>
      <c r="X93" s="177">
        <v>95</v>
      </c>
      <c r="Y93" s="177">
        <v>130</v>
      </c>
      <c r="Z93" s="177">
        <v>20</v>
      </c>
      <c r="AA93" s="177">
        <v>25</v>
      </c>
      <c r="AB93" s="177">
        <v>275</v>
      </c>
      <c r="AC93" s="40"/>
      <c r="AD93" s="172">
        <v>2.8995238676596262E-3</v>
      </c>
      <c r="AE93" s="172">
        <v>4.9315276355221729E-3</v>
      </c>
      <c r="AF93" s="172">
        <v>1.0993843447669306E-3</v>
      </c>
      <c r="AG93" s="172">
        <v>1.2073211957309123E-3</v>
      </c>
      <c r="AH93" s="172">
        <v>2.8054354035746349E-3</v>
      </c>
      <c r="AJ93" s="278" t="s">
        <v>4</v>
      </c>
      <c r="AK93" s="143" t="s">
        <v>421</v>
      </c>
      <c r="AL93" s="72" t="s">
        <v>48</v>
      </c>
      <c r="AM93" s="155">
        <v>10</v>
      </c>
      <c r="AN93" s="155">
        <v>30</v>
      </c>
      <c r="AO93" s="155">
        <v>80</v>
      </c>
      <c r="AP93" s="155">
        <v>70</v>
      </c>
      <c r="AQ93" s="155">
        <v>195</v>
      </c>
      <c r="AR93" s="87"/>
      <c r="AS93" s="172">
        <v>3.0521303870101329E-4</v>
      </c>
      <c r="AT93" s="172">
        <v>1.1380448389666552E-3</v>
      </c>
      <c r="AU93" s="172">
        <v>4.3975373790677225E-3</v>
      </c>
      <c r="AV93" s="172">
        <v>3.3804993480465542E-3</v>
      </c>
      <c r="AW93" s="172">
        <v>1.9893087407165592E-3</v>
      </c>
      <c r="AY93" s="278" t="s">
        <v>4</v>
      </c>
      <c r="AZ93" s="143" t="s">
        <v>421</v>
      </c>
      <c r="BA93" s="72" t="s">
        <v>48</v>
      </c>
      <c r="BB93" s="165">
        <v>0.90476190476190477</v>
      </c>
      <c r="BC93" s="165">
        <v>0.8125</v>
      </c>
      <c r="BD93" s="165">
        <v>0.2</v>
      </c>
      <c r="BE93" s="165">
        <v>0.25</v>
      </c>
      <c r="BF93" s="165">
        <v>0.58510638297872342</v>
      </c>
    </row>
    <row r="94" spans="1:58" ht="18" customHeight="1" x14ac:dyDescent="0.25">
      <c r="A94" s="278" t="s">
        <v>4</v>
      </c>
      <c r="B94" s="143" t="s">
        <v>422</v>
      </c>
      <c r="C94" s="72" t="s">
        <v>69</v>
      </c>
      <c r="D94" s="155">
        <v>75</v>
      </c>
      <c r="E94" s="155">
        <v>95</v>
      </c>
      <c r="F94" s="155">
        <v>40</v>
      </c>
      <c r="G94" s="155">
        <v>65</v>
      </c>
      <c r="H94" s="155">
        <v>275</v>
      </c>
      <c r="I94" s="62"/>
      <c r="J94" s="155">
        <v>19630</v>
      </c>
      <c r="K94" s="155">
        <v>16151</v>
      </c>
      <c r="L94" s="155">
        <v>11663</v>
      </c>
      <c r="M94" s="155">
        <v>14642</v>
      </c>
      <c r="N94" s="155">
        <v>62086</v>
      </c>
      <c r="O94" s="165">
        <v>3.8206826286296485E-3</v>
      </c>
      <c r="P94" s="165">
        <v>5.8819887313479044E-3</v>
      </c>
      <c r="Q94" s="165">
        <v>3.4296493183571981E-3</v>
      </c>
      <c r="R94" s="165">
        <v>4.4392842507854115E-3</v>
      </c>
      <c r="S94" s="165">
        <v>4.4293399478143218E-3</v>
      </c>
      <c r="U94" s="278" t="s">
        <v>4</v>
      </c>
      <c r="V94" s="143" t="s">
        <v>422</v>
      </c>
      <c r="W94" s="72" t="s">
        <v>69</v>
      </c>
      <c r="X94" s="177">
        <v>70</v>
      </c>
      <c r="Y94" s="177">
        <v>80</v>
      </c>
      <c r="Z94" s="177">
        <v>15</v>
      </c>
      <c r="AA94" s="177">
        <v>10</v>
      </c>
      <c r="AB94" s="177">
        <v>175</v>
      </c>
      <c r="AC94" s="40"/>
      <c r="AD94" s="172">
        <v>3.5659704533876719E-3</v>
      </c>
      <c r="AE94" s="172">
        <v>4.9532536685034986E-3</v>
      </c>
      <c r="AF94" s="172">
        <v>1.2861184943839493E-3</v>
      </c>
      <c r="AG94" s="172">
        <v>6.8296680781314029E-4</v>
      </c>
      <c r="AH94" s="172">
        <v>2.8186708758818411E-3</v>
      </c>
      <c r="AJ94" s="278" t="s">
        <v>4</v>
      </c>
      <c r="AK94" s="143" t="s">
        <v>422</v>
      </c>
      <c r="AL94" s="72" t="s">
        <v>69</v>
      </c>
      <c r="AM94" s="155" t="s">
        <v>317</v>
      </c>
      <c r="AN94" s="155">
        <v>15</v>
      </c>
      <c r="AO94" s="155">
        <v>25</v>
      </c>
      <c r="AP94" s="155">
        <v>55</v>
      </c>
      <c r="AQ94" s="155">
        <v>95</v>
      </c>
      <c r="AR94" s="87"/>
      <c r="AS94" s="172" t="s">
        <v>317</v>
      </c>
      <c r="AT94" s="172">
        <v>9.2873506284440587E-4</v>
      </c>
      <c r="AU94" s="172">
        <v>2.1435308239732488E-3</v>
      </c>
      <c r="AV94" s="172">
        <v>3.7563174429722716E-3</v>
      </c>
      <c r="AW94" s="172">
        <v>1.5301356183358567E-3</v>
      </c>
      <c r="AY94" s="278" t="s">
        <v>4</v>
      </c>
      <c r="AZ94" s="143" t="s">
        <v>422</v>
      </c>
      <c r="BA94" s="72" t="s">
        <v>69</v>
      </c>
      <c r="BB94" s="165">
        <v>0.93333333333333335</v>
      </c>
      <c r="BC94" s="165">
        <v>0.84210526315789469</v>
      </c>
      <c r="BD94" s="165">
        <v>0.375</v>
      </c>
      <c r="BE94" s="165">
        <v>0.15384615384615385</v>
      </c>
      <c r="BF94" s="165">
        <v>0.63636363636363635</v>
      </c>
    </row>
    <row r="95" spans="1:58" ht="18" customHeight="1" x14ac:dyDescent="0.25">
      <c r="A95" s="278" t="s">
        <v>4</v>
      </c>
      <c r="B95" s="143" t="s">
        <v>423</v>
      </c>
      <c r="C95" s="72" t="s">
        <v>226</v>
      </c>
      <c r="D95" s="155">
        <v>215</v>
      </c>
      <c r="E95" s="155">
        <v>215</v>
      </c>
      <c r="F95" s="155">
        <v>85</v>
      </c>
      <c r="G95" s="155">
        <v>75</v>
      </c>
      <c r="H95" s="155">
        <v>590</v>
      </c>
      <c r="I95" s="62"/>
      <c r="J95" s="155">
        <v>29583</v>
      </c>
      <c r="K95" s="155">
        <v>20962</v>
      </c>
      <c r="L95" s="155">
        <v>14719</v>
      </c>
      <c r="M95" s="155">
        <v>18538</v>
      </c>
      <c r="N95" s="155">
        <v>83802</v>
      </c>
      <c r="O95" s="165">
        <v>7.2676875232396982E-3</v>
      </c>
      <c r="P95" s="165">
        <v>1.0256654899341666E-2</v>
      </c>
      <c r="Q95" s="165">
        <v>5.7748488348393235E-3</v>
      </c>
      <c r="R95" s="165">
        <v>4.0457438774409325E-3</v>
      </c>
      <c r="S95" s="165">
        <v>7.0404047636094605E-3</v>
      </c>
      <c r="U95" s="278" t="s">
        <v>4</v>
      </c>
      <c r="V95" s="143" t="s">
        <v>423</v>
      </c>
      <c r="W95" s="72" t="s">
        <v>226</v>
      </c>
      <c r="X95" s="177">
        <v>200</v>
      </c>
      <c r="Y95" s="177">
        <v>200</v>
      </c>
      <c r="Z95" s="177">
        <v>35</v>
      </c>
      <c r="AA95" s="177">
        <v>15</v>
      </c>
      <c r="AB95" s="177">
        <v>455</v>
      </c>
      <c r="AC95" s="40"/>
      <c r="AD95" s="172">
        <v>6.7606395565020447E-3</v>
      </c>
      <c r="AE95" s="172">
        <v>9.541074324968991E-3</v>
      </c>
      <c r="AF95" s="172">
        <v>2.3778789319926627E-3</v>
      </c>
      <c r="AG95" s="172">
        <v>8.0914877548818646E-4</v>
      </c>
      <c r="AH95" s="172">
        <v>5.4294646905801774E-3</v>
      </c>
      <c r="AJ95" s="278" t="s">
        <v>4</v>
      </c>
      <c r="AK95" s="143" t="s">
        <v>423</v>
      </c>
      <c r="AL95" s="72" t="s">
        <v>226</v>
      </c>
      <c r="AM95" s="155">
        <v>10</v>
      </c>
      <c r="AN95" s="155">
        <v>15</v>
      </c>
      <c r="AO95" s="155">
        <v>50</v>
      </c>
      <c r="AP95" s="155">
        <v>60</v>
      </c>
      <c r="AQ95" s="155">
        <v>140</v>
      </c>
      <c r="AR95" s="87"/>
      <c r="AS95" s="172">
        <v>3.3803197782510228E-4</v>
      </c>
      <c r="AT95" s="172">
        <v>7.1558057437267437E-4</v>
      </c>
      <c r="AU95" s="172">
        <v>3.3969699028466608E-3</v>
      </c>
      <c r="AV95" s="172">
        <v>3.2365951019527458E-3</v>
      </c>
      <c r="AW95" s="172">
        <v>1.6706045201785159E-3</v>
      </c>
      <c r="AY95" s="278" t="s">
        <v>4</v>
      </c>
      <c r="AZ95" s="143" t="s">
        <v>423</v>
      </c>
      <c r="BA95" s="72" t="s">
        <v>226</v>
      </c>
      <c r="BB95" s="165">
        <v>0.93023255813953487</v>
      </c>
      <c r="BC95" s="165">
        <v>0.93023255813953487</v>
      </c>
      <c r="BD95" s="165">
        <v>0.41176470588235292</v>
      </c>
      <c r="BE95" s="165">
        <v>0.2</v>
      </c>
      <c r="BF95" s="165">
        <v>0.77118644067796616</v>
      </c>
    </row>
    <row r="96" spans="1:58" ht="18" customHeight="1" x14ac:dyDescent="0.25">
      <c r="A96" s="278" t="s">
        <v>4</v>
      </c>
      <c r="B96" s="143" t="s">
        <v>424</v>
      </c>
      <c r="C96" s="72" t="s">
        <v>47</v>
      </c>
      <c r="D96" s="155">
        <v>115</v>
      </c>
      <c r="E96" s="155">
        <v>185</v>
      </c>
      <c r="F96" s="155">
        <v>100</v>
      </c>
      <c r="G96" s="155">
        <v>65</v>
      </c>
      <c r="H96" s="155">
        <v>465</v>
      </c>
      <c r="I96" s="62"/>
      <c r="J96" s="155">
        <v>26071</v>
      </c>
      <c r="K96" s="155">
        <v>21111</v>
      </c>
      <c r="L96" s="155">
        <v>14887</v>
      </c>
      <c r="M96" s="155">
        <v>17533</v>
      </c>
      <c r="N96" s="155">
        <v>79602</v>
      </c>
      <c r="O96" s="165">
        <v>4.4110314142150279E-3</v>
      </c>
      <c r="P96" s="165">
        <v>8.763204016863247E-3</v>
      </c>
      <c r="Q96" s="165">
        <v>6.7172701014307787E-3</v>
      </c>
      <c r="R96" s="165">
        <v>3.7072948154907889E-3</v>
      </c>
      <c r="S96" s="165">
        <v>5.8415617698047784E-3</v>
      </c>
      <c r="U96" s="278" t="s">
        <v>4</v>
      </c>
      <c r="V96" s="143" t="s">
        <v>424</v>
      </c>
      <c r="W96" s="72" t="s">
        <v>47</v>
      </c>
      <c r="X96" s="177">
        <v>100</v>
      </c>
      <c r="Y96" s="177">
        <v>145</v>
      </c>
      <c r="Z96" s="177">
        <v>30</v>
      </c>
      <c r="AA96" s="177">
        <v>25</v>
      </c>
      <c r="AB96" s="177">
        <v>295</v>
      </c>
      <c r="AC96" s="40"/>
      <c r="AD96" s="172">
        <v>3.8356794906217635E-3</v>
      </c>
      <c r="AE96" s="172">
        <v>6.8684572024063284E-3</v>
      </c>
      <c r="AF96" s="172">
        <v>2.0151810304292334E-3</v>
      </c>
      <c r="AG96" s="172">
        <v>1.4258826213426111E-3</v>
      </c>
      <c r="AH96" s="172">
        <v>3.7059370367578705E-3</v>
      </c>
      <c r="AJ96" s="278" t="s">
        <v>4</v>
      </c>
      <c r="AK96" s="143" t="s">
        <v>424</v>
      </c>
      <c r="AL96" s="72" t="s">
        <v>47</v>
      </c>
      <c r="AM96" s="155">
        <v>15</v>
      </c>
      <c r="AN96" s="155">
        <v>40</v>
      </c>
      <c r="AO96" s="155">
        <v>70</v>
      </c>
      <c r="AP96" s="155">
        <v>45</v>
      </c>
      <c r="AQ96" s="155">
        <v>170</v>
      </c>
      <c r="AR96" s="87"/>
      <c r="AS96" s="172">
        <v>5.7535192359326457E-4</v>
      </c>
      <c r="AT96" s="172">
        <v>1.8947468144569182E-3</v>
      </c>
      <c r="AU96" s="172">
        <v>4.7020890710015454E-3</v>
      </c>
      <c r="AV96" s="172">
        <v>2.5665887184167001E-3</v>
      </c>
      <c r="AW96" s="172">
        <v>2.1356247330469084E-3</v>
      </c>
      <c r="AY96" s="278" t="s">
        <v>4</v>
      </c>
      <c r="AZ96" s="143" t="s">
        <v>424</v>
      </c>
      <c r="BA96" s="72" t="s">
        <v>47</v>
      </c>
      <c r="BB96" s="165">
        <v>0.86956521739130432</v>
      </c>
      <c r="BC96" s="165">
        <v>0.78378378378378377</v>
      </c>
      <c r="BD96" s="165">
        <v>0.3</v>
      </c>
      <c r="BE96" s="165">
        <v>0.38461538461538464</v>
      </c>
      <c r="BF96" s="165">
        <v>0.63440860215053763</v>
      </c>
    </row>
    <row r="97" spans="1:58" ht="18" customHeight="1" x14ac:dyDescent="0.25">
      <c r="A97" s="278" t="s">
        <v>4</v>
      </c>
      <c r="B97" s="143" t="s">
        <v>425</v>
      </c>
      <c r="C97" s="72" t="s">
        <v>58</v>
      </c>
      <c r="D97" s="155">
        <v>70</v>
      </c>
      <c r="E97" s="155">
        <v>100</v>
      </c>
      <c r="F97" s="155">
        <v>55</v>
      </c>
      <c r="G97" s="155">
        <v>55</v>
      </c>
      <c r="H97" s="155">
        <v>285</v>
      </c>
      <c r="I97" s="62"/>
      <c r="J97" s="155">
        <v>17379</v>
      </c>
      <c r="K97" s="155">
        <v>13902</v>
      </c>
      <c r="L97" s="155">
        <v>9735</v>
      </c>
      <c r="M97" s="155">
        <v>12937</v>
      </c>
      <c r="N97" s="155">
        <v>53953</v>
      </c>
      <c r="O97" s="165">
        <v>4.027849703665343E-3</v>
      </c>
      <c r="P97" s="165">
        <v>7.1932096101280391E-3</v>
      </c>
      <c r="Q97" s="165">
        <v>5.6497175141242938E-3</v>
      </c>
      <c r="R97" s="165">
        <v>4.2513720337017859E-3</v>
      </c>
      <c r="S97" s="165">
        <v>5.2823754008118175E-3</v>
      </c>
      <c r="U97" s="278" t="s">
        <v>4</v>
      </c>
      <c r="V97" s="143" t="s">
        <v>425</v>
      </c>
      <c r="W97" s="72" t="s">
        <v>58</v>
      </c>
      <c r="X97" s="177">
        <v>65</v>
      </c>
      <c r="Y97" s="177">
        <v>85</v>
      </c>
      <c r="Z97" s="177">
        <v>20</v>
      </c>
      <c r="AA97" s="177">
        <v>15</v>
      </c>
      <c r="AB97" s="177">
        <v>185</v>
      </c>
      <c r="AC97" s="40"/>
      <c r="AD97" s="172">
        <v>3.7401461534035331E-3</v>
      </c>
      <c r="AE97" s="172">
        <v>6.1142281686088337E-3</v>
      </c>
      <c r="AF97" s="172">
        <v>2.0544427324088342E-3</v>
      </c>
      <c r="AG97" s="172">
        <v>1.1594651001004871E-3</v>
      </c>
      <c r="AH97" s="172">
        <v>3.4289103478953903E-3</v>
      </c>
      <c r="AJ97" s="278" t="s">
        <v>4</v>
      </c>
      <c r="AK97" s="143" t="s">
        <v>425</v>
      </c>
      <c r="AL97" s="72" t="s">
        <v>58</v>
      </c>
      <c r="AM97" s="155" t="s">
        <v>317</v>
      </c>
      <c r="AN97" s="155">
        <v>15</v>
      </c>
      <c r="AO97" s="155">
        <v>40</v>
      </c>
      <c r="AP97" s="155">
        <v>40</v>
      </c>
      <c r="AQ97" s="155">
        <v>100</v>
      </c>
      <c r="AR97" s="87"/>
      <c r="AS97" s="172" t="s">
        <v>317</v>
      </c>
      <c r="AT97" s="172">
        <v>1.0789814415192059E-3</v>
      </c>
      <c r="AU97" s="172">
        <v>4.1088854648176684E-3</v>
      </c>
      <c r="AV97" s="172">
        <v>3.0919069336012984E-3</v>
      </c>
      <c r="AW97" s="172">
        <v>1.8534650529164272E-3</v>
      </c>
      <c r="AY97" s="278" t="s">
        <v>4</v>
      </c>
      <c r="AZ97" s="143" t="s">
        <v>425</v>
      </c>
      <c r="BA97" s="72" t="s">
        <v>58</v>
      </c>
      <c r="BB97" s="165">
        <v>0.9285714285714286</v>
      </c>
      <c r="BC97" s="165">
        <v>0.85</v>
      </c>
      <c r="BD97" s="165">
        <v>0.36363636363636365</v>
      </c>
      <c r="BE97" s="165">
        <v>0.27272727272727271</v>
      </c>
      <c r="BF97" s="165">
        <v>0.64912280701754388</v>
      </c>
    </row>
    <row r="98" spans="1:58" ht="18" customHeight="1" x14ac:dyDescent="0.25">
      <c r="A98" s="278" t="s">
        <v>4</v>
      </c>
      <c r="B98" s="143" t="s">
        <v>426</v>
      </c>
      <c r="C98" s="72" t="s">
        <v>60</v>
      </c>
      <c r="D98" s="155">
        <v>160</v>
      </c>
      <c r="E98" s="155">
        <v>215</v>
      </c>
      <c r="F98" s="155">
        <v>115</v>
      </c>
      <c r="G98" s="155">
        <v>125</v>
      </c>
      <c r="H98" s="155">
        <v>615</v>
      </c>
      <c r="J98" s="155">
        <v>34327</v>
      </c>
      <c r="K98" s="155">
        <v>27121</v>
      </c>
      <c r="L98" s="155">
        <v>18677</v>
      </c>
      <c r="M98" s="155">
        <v>22801</v>
      </c>
      <c r="N98" s="155">
        <v>102926</v>
      </c>
      <c r="O98" s="165">
        <v>4.6610539808314153E-3</v>
      </c>
      <c r="P98" s="165">
        <v>7.9274363039710926E-3</v>
      </c>
      <c r="Q98" s="165">
        <v>6.1573057771590724E-3</v>
      </c>
      <c r="R98" s="165">
        <v>5.482215692294198E-3</v>
      </c>
      <c r="S98" s="165">
        <v>5.9751666245652212E-3</v>
      </c>
      <c r="U98" s="278" t="s">
        <v>4</v>
      </c>
      <c r="V98" s="143" t="s">
        <v>426</v>
      </c>
      <c r="W98" s="72" t="s">
        <v>60</v>
      </c>
      <c r="X98" s="177">
        <v>145</v>
      </c>
      <c r="Y98" s="177">
        <v>180</v>
      </c>
      <c r="Z98" s="177">
        <v>35</v>
      </c>
      <c r="AA98" s="177">
        <v>60</v>
      </c>
      <c r="AB98" s="177">
        <v>420</v>
      </c>
      <c r="AC98" s="40"/>
      <c r="AD98" s="172">
        <v>4.2240801701284702E-3</v>
      </c>
      <c r="AE98" s="172">
        <v>6.6369234172781238E-3</v>
      </c>
      <c r="AF98" s="172">
        <v>1.873962627831022E-3</v>
      </c>
      <c r="AG98" s="172">
        <v>2.6314635323012149E-3</v>
      </c>
      <c r="AH98" s="172">
        <v>4.0806015972640539E-3</v>
      </c>
      <c r="AJ98" s="278" t="s">
        <v>4</v>
      </c>
      <c r="AK98" s="143" t="s">
        <v>426</v>
      </c>
      <c r="AL98" s="72" t="s">
        <v>60</v>
      </c>
      <c r="AM98" s="155">
        <v>15</v>
      </c>
      <c r="AN98" s="155">
        <v>35</v>
      </c>
      <c r="AO98" s="155">
        <v>80</v>
      </c>
      <c r="AP98" s="155">
        <v>65</v>
      </c>
      <c r="AQ98" s="155">
        <v>195</v>
      </c>
      <c r="AR98" s="87"/>
      <c r="AS98" s="172">
        <v>4.3697381070294521E-4</v>
      </c>
      <c r="AT98" s="172">
        <v>1.2905128866929686E-3</v>
      </c>
      <c r="AU98" s="172">
        <v>4.2833431493280501E-3</v>
      </c>
      <c r="AV98" s="172">
        <v>2.8507521599929826E-3</v>
      </c>
      <c r="AW98" s="172">
        <v>1.8945650273011678E-3</v>
      </c>
      <c r="AY98" s="278" t="s">
        <v>4</v>
      </c>
      <c r="AZ98" s="143" t="s">
        <v>426</v>
      </c>
      <c r="BA98" s="72" t="s">
        <v>60</v>
      </c>
      <c r="BB98" s="165">
        <v>0.90625</v>
      </c>
      <c r="BC98" s="165">
        <v>0.83720930232558144</v>
      </c>
      <c r="BD98" s="165">
        <v>0.30434782608695654</v>
      </c>
      <c r="BE98" s="165">
        <v>0.48</v>
      </c>
      <c r="BF98" s="165">
        <v>0.68292682926829273</v>
      </c>
    </row>
    <row r="99" spans="1:58" ht="18" customHeight="1" x14ac:dyDescent="0.25">
      <c r="A99" s="278" t="s">
        <v>4</v>
      </c>
      <c r="B99" s="143" t="s">
        <v>427</v>
      </c>
      <c r="C99" s="72" t="s">
        <v>55</v>
      </c>
      <c r="D99" s="155">
        <v>200</v>
      </c>
      <c r="E99" s="155">
        <v>260</v>
      </c>
      <c r="F99" s="155">
        <v>105</v>
      </c>
      <c r="G99" s="155">
        <v>85</v>
      </c>
      <c r="H99" s="155">
        <v>650</v>
      </c>
      <c r="I99" s="62"/>
      <c r="J99" s="155">
        <v>31419</v>
      </c>
      <c r="K99" s="155">
        <v>23228</v>
      </c>
      <c r="L99" s="155">
        <v>15588</v>
      </c>
      <c r="M99" s="155">
        <v>18583</v>
      </c>
      <c r="N99" s="155">
        <v>88818</v>
      </c>
      <c r="O99" s="165">
        <v>6.365574970559216E-3</v>
      </c>
      <c r="P99" s="165">
        <v>1.1193387291200275E-2</v>
      </c>
      <c r="Q99" s="165">
        <v>6.7359507313317938E-3</v>
      </c>
      <c r="R99" s="165">
        <v>4.5740730775439917E-3</v>
      </c>
      <c r="S99" s="165">
        <v>7.318336373257673E-3</v>
      </c>
      <c r="U99" s="278" t="s">
        <v>4</v>
      </c>
      <c r="V99" s="143" t="s">
        <v>427</v>
      </c>
      <c r="W99" s="72" t="s">
        <v>55</v>
      </c>
      <c r="X99" s="177">
        <v>190</v>
      </c>
      <c r="Y99" s="177">
        <v>230</v>
      </c>
      <c r="Z99" s="177">
        <v>35</v>
      </c>
      <c r="AA99" s="177">
        <v>20</v>
      </c>
      <c r="AB99" s="177">
        <v>475</v>
      </c>
      <c r="AC99" s="40"/>
      <c r="AD99" s="172">
        <v>6.0472962220312551E-3</v>
      </c>
      <c r="AE99" s="172">
        <v>9.9018426037540894E-3</v>
      </c>
      <c r="AF99" s="172">
        <v>2.2453169104439314E-3</v>
      </c>
      <c r="AG99" s="172">
        <v>1.0762524888338805E-3</v>
      </c>
      <c r="AH99" s="172">
        <v>5.348015041995992E-3</v>
      </c>
      <c r="AJ99" s="278" t="s">
        <v>4</v>
      </c>
      <c r="AK99" s="143" t="s">
        <v>427</v>
      </c>
      <c r="AL99" s="72" t="s">
        <v>55</v>
      </c>
      <c r="AM99" s="155">
        <v>10</v>
      </c>
      <c r="AN99" s="155">
        <v>30</v>
      </c>
      <c r="AO99" s="155">
        <v>70</v>
      </c>
      <c r="AP99" s="155">
        <v>65</v>
      </c>
      <c r="AQ99" s="155">
        <v>175</v>
      </c>
      <c r="AR99" s="87"/>
      <c r="AS99" s="172">
        <v>3.1827874852796077E-4</v>
      </c>
      <c r="AT99" s="172">
        <v>1.2915446874461856E-3</v>
      </c>
      <c r="AU99" s="172">
        <v>4.4906338208878628E-3</v>
      </c>
      <c r="AV99" s="172">
        <v>3.4978205887101115E-3</v>
      </c>
      <c r="AW99" s="172">
        <v>1.970321331261681E-3</v>
      </c>
      <c r="AY99" s="278" t="s">
        <v>4</v>
      </c>
      <c r="AZ99" s="143" t="s">
        <v>427</v>
      </c>
      <c r="BA99" s="72" t="s">
        <v>55</v>
      </c>
      <c r="BB99" s="165">
        <v>0.95</v>
      </c>
      <c r="BC99" s="165">
        <v>0.88461538461538458</v>
      </c>
      <c r="BD99" s="165">
        <v>0.33333333333333331</v>
      </c>
      <c r="BE99" s="165">
        <v>0.23529411764705882</v>
      </c>
      <c r="BF99" s="165">
        <v>0.73076923076923073</v>
      </c>
    </row>
    <row r="100" spans="1:58" ht="18" customHeight="1" x14ac:dyDescent="0.25">
      <c r="A100" s="278" t="s">
        <v>4</v>
      </c>
      <c r="B100" s="143" t="s">
        <v>428</v>
      </c>
      <c r="C100" s="72" t="s">
        <v>50</v>
      </c>
      <c r="D100" s="155">
        <v>175</v>
      </c>
      <c r="E100" s="155">
        <v>125</v>
      </c>
      <c r="F100" s="155">
        <v>65</v>
      </c>
      <c r="G100" s="155">
        <v>105</v>
      </c>
      <c r="H100" s="155">
        <v>470</v>
      </c>
      <c r="I100" s="62"/>
      <c r="J100" s="155">
        <v>30243</v>
      </c>
      <c r="K100" s="155">
        <v>24405</v>
      </c>
      <c r="L100" s="155">
        <v>16740</v>
      </c>
      <c r="M100" s="155">
        <v>20178</v>
      </c>
      <c r="N100" s="155">
        <v>91566</v>
      </c>
      <c r="O100" s="165">
        <v>5.7864629831696594E-3</v>
      </c>
      <c r="P100" s="165">
        <v>5.1219012497439051E-3</v>
      </c>
      <c r="Q100" s="165">
        <v>3.8829151732377538E-3</v>
      </c>
      <c r="R100" s="165">
        <v>5.2036871840618493E-3</v>
      </c>
      <c r="S100" s="165">
        <v>5.1329095952646177E-3</v>
      </c>
      <c r="U100" s="278" t="s">
        <v>4</v>
      </c>
      <c r="V100" s="143" t="s">
        <v>428</v>
      </c>
      <c r="W100" s="72" t="s">
        <v>50</v>
      </c>
      <c r="X100" s="177">
        <v>165</v>
      </c>
      <c r="Y100" s="177">
        <v>95</v>
      </c>
      <c r="Z100" s="177">
        <v>10</v>
      </c>
      <c r="AA100" s="177">
        <v>30</v>
      </c>
      <c r="AB100" s="177">
        <v>300</v>
      </c>
      <c r="AC100" s="40"/>
      <c r="AD100" s="172">
        <v>5.4558079555599645E-3</v>
      </c>
      <c r="AE100" s="172">
        <v>3.8926449498053678E-3</v>
      </c>
      <c r="AF100" s="172">
        <v>5.9737156511350056E-4</v>
      </c>
      <c r="AG100" s="172">
        <v>1.4867677668748143E-3</v>
      </c>
      <c r="AH100" s="172">
        <v>3.2763252735731603E-3</v>
      </c>
      <c r="AJ100" s="278" t="s">
        <v>4</v>
      </c>
      <c r="AK100" s="143" t="s">
        <v>428</v>
      </c>
      <c r="AL100" s="72" t="s">
        <v>50</v>
      </c>
      <c r="AM100" s="155">
        <v>10</v>
      </c>
      <c r="AN100" s="155">
        <v>30</v>
      </c>
      <c r="AO100" s="155">
        <v>55</v>
      </c>
      <c r="AP100" s="155">
        <v>70</v>
      </c>
      <c r="AQ100" s="155">
        <v>165</v>
      </c>
      <c r="AR100" s="87"/>
      <c r="AS100" s="172">
        <v>3.3065502760969482E-4</v>
      </c>
      <c r="AT100" s="172">
        <v>1.2292562999385371E-3</v>
      </c>
      <c r="AU100" s="172">
        <v>3.2855436081242534E-3</v>
      </c>
      <c r="AV100" s="172">
        <v>3.4691247893745662E-3</v>
      </c>
      <c r="AW100" s="172">
        <v>1.8019789004652383E-3</v>
      </c>
      <c r="AY100" s="278" t="s">
        <v>4</v>
      </c>
      <c r="AZ100" s="143" t="s">
        <v>428</v>
      </c>
      <c r="BA100" s="72" t="s">
        <v>50</v>
      </c>
      <c r="BB100" s="165">
        <v>0.94285714285714284</v>
      </c>
      <c r="BC100" s="165">
        <v>0.76</v>
      </c>
      <c r="BD100" s="165">
        <v>0.15384615384615385</v>
      </c>
      <c r="BE100" s="165">
        <v>0.2857142857142857</v>
      </c>
      <c r="BF100" s="165">
        <v>0.63829787234042556</v>
      </c>
    </row>
    <row r="101" spans="1:58" ht="18" customHeight="1" x14ac:dyDescent="0.25">
      <c r="A101" s="278" t="s">
        <v>4</v>
      </c>
      <c r="B101" s="143" t="s">
        <v>429</v>
      </c>
      <c r="C101" s="72" t="s">
        <v>227</v>
      </c>
      <c r="D101" s="155">
        <v>135</v>
      </c>
      <c r="E101" s="155">
        <v>135</v>
      </c>
      <c r="F101" s="155">
        <v>55</v>
      </c>
      <c r="G101" s="155">
        <v>60</v>
      </c>
      <c r="H101" s="155">
        <v>390</v>
      </c>
      <c r="I101" s="62"/>
      <c r="J101" s="155">
        <v>26624</v>
      </c>
      <c r="K101" s="155">
        <v>19331</v>
      </c>
      <c r="L101" s="155">
        <v>12289</v>
      </c>
      <c r="M101" s="155">
        <v>15308</v>
      </c>
      <c r="N101" s="155">
        <v>73552</v>
      </c>
      <c r="O101" s="165">
        <v>5.070612980769231E-3</v>
      </c>
      <c r="P101" s="165">
        <v>6.9836014691428278E-3</v>
      </c>
      <c r="Q101" s="165">
        <v>4.4755472373667511E-3</v>
      </c>
      <c r="R101" s="165">
        <v>3.9195192056441074E-3</v>
      </c>
      <c r="S101" s="165">
        <v>5.3023711115945185E-3</v>
      </c>
      <c r="U101" s="278" t="s">
        <v>4</v>
      </c>
      <c r="V101" s="143" t="s">
        <v>429</v>
      </c>
      <c r="W101" s="72" t="s">
        <v>227</v>
      </c>
      <c r="X101" s="177">
        <v>125</v>
      </c>
      <c r="Y101" s="177">
        <v>130</v>
      </c>
      <c r="Z101" s="177">
        <v>30</v>
      </c>
      <c r="AA101" s="177">
        <v>20</v>
      </c>
      <c r="AB101" s="177">
        <v>300</v>
      </c>
      <c r="AC101" s="40"/>
      <c r="AD101" s="172">
        <v>4.695012019230769E-3</v>
      </c>
      <c r="AE101" s="172">
        <v>6.7249495628782787E-3</v>
      </c>
      <c r="AF101" s="172">
        <v>2.4412075840182278E-3</v>
      </c>
      <c r="AG101" s="172">
        <v>1.3065064018813691E-3</v>
      </c>
      <c r="AH101" s="172">
        <v>4.0787470089188602E-3</v>
      </c>
      <c r="AJ101" s="278" t="s">
        <v>4</v>
      </c>
      <c r="AK101" s="143" t="s">
        <v>429</v>
      </c>
      <c r="AL101" s="72" t="s">
        <v>227</v>
      </c>
      <c r="AM101" s="155">
        <v>10</v>
      </c>
      <c r="AN101" s="155">
        <v>10</v>
      </c>
      <c r="AO101" s="155">
        <v>30</v>
      </c>
      <c r="AP101" s="155">
        <v>40</v>
      </c>
      <c r="AQ101" s="155">
        <v>90</v>
      </c>
      <c r="AR101" s="87"/>
      <c r="AS101" s="172">
        <v>3.7560096153846156E-4</v>
      </c>
      <c r="AT101" s="172">
        <v>5.1730381252909836E-4</v>
      </c>
      <c r="AU101" s="172">
        <v>2.4412075840182278E-3</v>
      </c>
      <c r="AV101" s="172">
        <v>2.6130128037627383E-3</v>
      </c>
      <c r="AW101" s="172">
        <v>1.2236241026756581E-3</v>
      </c>
      <c r="AY101" s="278" t="s">
        <v>4</v>
      </c>
      <c r="AZ101" s="143" t="s">
        <v>429</v>
      </c>
      <c r="BA101" s="72" t="s">
        <v>227</v>
      </c>
      <c r="BB101" s="165">
        <v>0.92592592592592593</v>
      </c>
      <c r="BC101" s="165">
        <v>0.96296296296296291</v>
      </c>
      <c r="BD101" s="165">
        <v>0.54545454545454541</v>
      </c>
      <c r="BE101" s="165">
        <v>0.33333333333333331</v>
      </c>
      <c r="BF101" s="165">
        <v>0.76923076923076927</v>
      </c>
    </row>
    <row r="102" spans="1:58" ht="18" customHeight="1" x14ac:dyDescent="0.25">
      <c r="A102" s="278" t="s">
        <v>4</v>
      </c>
      <c r="B102" s="143" t="s">
        <v>430</v>
      </c>
      <c r="C102" s="72" t="s">
        <v>718</v>
      </c>
      <c r="D102" s="155">
        <v>135</v>
      </c>
      <c r="E102" s="155">
        <v>165</v>
      </c>
      <c r="F102" s="155">
        <v>60</v>
      </c>
      <c r="G102" s="155">
        <v>75</v>
      </c>
      <c r="H102" s="155">
        <v>435</v>
      </c>
      <c r="I102" s="62"/>
      <c r="J102" s="155">
        <v>24715</v>
      </c>
      <c r="K102" s="155">
        <v>17422</v>
      </c>
      <c r="L102" s="155">
        <v>11867</v>
      </c>
      <c r="M102" s="155">
        <v>13609</v>
      </c>
      <c r="N102" s="155">
        <v>67613</v>
      </c>
      <c r="O102" s="165">
        <v>5.4622698765931623E-3</v>
      </c>
      <c r="P102" s="165">
        <v>9.4707840661232921E-3</v>
      </c>
      <c r="Q102" s="165">
        <v>5.0560377517485464E-3</v>
      </c>
      <c r="R102" s="165">
        <v>5.5110588581086042E-3</v>
      </c>
      <c r="S102" s="165">
        <v>6.4336739976040107E-3</v>
      </c>
      <c r="U102" s="278" t="s">
        <v>4</v>
      </c>
      <c r="V102" s="143" t="s">
        <v>430</v>
      </c>
      <c r="W102" s="72" t="s">
        <v>727</v>
      </c>
      <c r="X102" s="177">
        <v>120</v>
      </c>
      <c r="Y102" s="177">
        <v>150</v>
      </c>
      <c r="Z102" s="177">
        <v>30</v>
      </c>
      <c r="AA102" s="177">
        <v>35</v>
      </c>
      <c r="AB102" s="177">
        <v>335</v>
      </c>
      <c r="AC102" s="40"/>
      <c r="AD102" s="172">
        <v>4.855351001416144E-3</v>
      </c>
      <c r="AE102" s="172">
        <v>8.6098036964757201E-3</v>
      </c>
      <c r="AF102" s="172">
        <v>2.5280188758742732E-3</v>
      </c>
      <c r="AG102" s="172">
        <v>2.5718274671173488E-3</v>
      </c>
      <c r="AH102" s="172">
        <v>4.9546684809134338E-3</v>
      </c>
      <c r="AJ102" s="278" t="s">
        <v>4</v>
      </c>
      <c r="AK102" s="143" t="s">
        <v>430</v>
      </c>
      <c r="AL102" s="72" t="s">
        <v>727</v>
      </c>
      <c r="AM102" s="155">
        <v>15</v>
      </c>
      <c r="AN102" s="155">
        <v>15</v>
      </c>
      <c r="AO102" s="155">
        <v>30</v>
      </c>
      <c r="AP102" s="155">
        <v>40</v>
      </c>
      <c r="AQ102" s="155">
        <v>100</v>
      </c>
      <c r="AR102" s="87"/>
      <c r="AS102" s="172">
        <v>6.0691887517701801E-4</v>
      </c>
      <c r="AT102" s="172">
        <v>8.6098036964757201E-4</v>
      </c>
      <c r="AU102" s="172">
        <v>2.5280188758742732E-3</v>
      </c>
      <c r="AV102" s="172">
        <v>2.9392313909912559E-3</v>
      </c>
      <c r="AW102" s="172">
        <v>1.4790055166905773E-3</v>
      </c>
      <c r="AY102" s="278" t="s">
        <v>4</v>
      </c>
      <c r="AZ102" s="143" t="s">
        <v>430</v>
      </c>
      <c r="BA102" s="72" t="s">
        <v>727</v>
      </c>
      <c r="BB102" s="165">
        <v>0.88888888888888884</v>
      </c>
      <c r="BC102" s="165">
        <v>0.90909090909090906</v>
      </c>
      <c r="BD102" s="165">
        <v>0.5</v>
      </c>
      <c r="BE102" s="165">
        <v>0.46666666666666667</v>
      </c>
      <c r="BF102" s="165">
        <v>0.77011494252873558</v>
      </c>
    </row>
    <row r="103" spans="1:58" ht="18" customHeight="1" x14ac:dyDescent="0.25">
      <c r="A103" s="278" t="s">
        <v>4</v>
      </c>
      <c r="B103" s="143" t="s">
        <v>431</v>
      </c>
      <c r="C103" s="72" t="s">
        <v>54</v>
      </c>
      <c r="D103" s="155">
        <v>90</v>
      </c>
      <c r="E103" s="155">
        <v>105</v>
      </c>
      <c r="F103" s="155">
        <v>35</v>
      </c>
      <c r="G103" s="155">
        <v>25</v>
      </c>
      <c r="H103" s="155">
        <v>260</v>
      </c>
      <c r="I103" s="62"/>
      <c r="J103" s="155">
        <v>13790</v>
      </c>
      <c r="K103" s="155">
        <v>10262</v>
      </c>
      <c r="L103" s="155">
        <v>6390</v>
      </c>
      <c r="M103" s="155">
        <v>7587</v>
      </c>
      <c r="N103" s="155">
        <v>38029</v>
      </c>
      <c r="O103" s="165">
        <v>6.5264684554024654E-3</v>
      </c>
      <c r="P103" s="165">
        <v>1.0231923601637109E-2</v>
      </c>
      <c r="Q103" s="165">
        <v>5.4773082942097028E-3</v>
      </c>
      <c r="R103" s="165">
        <v>3.2951100566758931E-3</v>
      </c>
      <c r="S103" s="165">
        <v>6.8368876383812357E-3</v>
      </c>
      <c r="U103" s="278" t="s">
        <v>4</v>
      </c>
      <c r="V103" s="143" t="s">
        <v>431</v>
      </c>
      <c r="W103" s="72" t="s">
        <v>54</v>
      </c>
      <c r="X103" s="177">
        <v>80</v>
      </c>
      <c r="Y103" s="177">
        <v>95</v>
      </c>
      <c r="Z103" s="177">
        <v>10</v>
      </c>
      <c r="AA103" s="177">
        <v>10</v>
      </c>
      <c r="AB103" s="177">
        <v>195</v>
      </c>
      <c r="AC103" s="40"/>
      <c r="AD103" s="172">
        <v>5.8013052936910807E-3</v>
      </c>
      <c r="AE103" s="172">
        <v>9.2574546871954776E-3</v>
      </c>
      <c r="AF103" s="172">
        <v>1.5649452269170579E-3</v>
      </c>
      <c r="AG103" s="172">
        <v>1.3180440226703571E-3</v>
      </c>
      <c r="AH103" s="172">
        <v>5.1276657287859266E-3</v>
      </c>
      <c r="AJ103" s="278" t="s">
        <v>4</v>
      </c>
      <c r="AK103" s="143" t="s">
        <v>431</v>
      </c>
      <c r="AL103" s="72" t="s">
        <v>54</v>
      </c>
      <c r="AM103" s="155">
        <v>10</v>
      </c>
      <c r="AN103" s="155">
        <v>10</v>
      </c>
      <c r="AO103" s="155">
        <v>30</v>
      </c>
      <c r="AP103" s="155">
        <v>15</v>
      </c>
      <c r="AQ103" s="155">
        <v>65</v>
      </c>
      <c r="AR103" s="87"/>
      <c r="AS103" s="172">
        <v>7.2516316171138508E-4</v>
      </c>
      <c r="AT103" s="172">
        <v>9.7446891444162933E-4</v>
      </c>
      <c r="AU103" s="172">
        <v>4.6948356807511738E-3</v>
      </c>
      <c r="AV103" s="172">
        <v>1.9770660340055358E-3</v>
      </c>
      <c r="AW103" s="172">
        <v>1.7092219095953089E-3</v>
      </c>
      <c r="AY103" s="278" t="s">
        <v>4</v>
      </c>
      <c r="AZ103" s="143" t="s">
        <v>431</v>
      </c>
      <c r="BA103" s="72" t="s">
        <v>54</v>
      </c>
      <c r="BB103" s="165">
        <v>0.88888888888888884</v>
      </c>
      <c r="BC103" s="165">
        <v>0.90476190476190477</v>
      </c>
      <c r="BD103" s="165">
        <v>0.2857142857142857</v>
      </c>
      <c r="BE103" s="165">
        <v>0.4</v>
      </c>
      <c r="BF103" s="165">
        <v>0.75</v>
      </c>
    </row>
    <row r="104" spans="1:58" ht="18" customHeight="1" x14ac:dyDescent="0.25">
      <c r="A104" s="278" t="s">
        <v>4</v>
      </c>
      <c r="B104" s="143" t="s">
        <v>432</v>
      </c>
      <c r="C104" s="72" t="s">
        <v>228</v>
      </c>
      <c r="D104" s="155">
        <v>130</v>
      </c>
      <c r="E104" s="155">
        <v>120</v>
      </c>
      <c r="F104" s="155">
        <v>60</v>
      </c>
      <c r="G104" s="155">
        <v>65</v>
      </c>
      <c r="H104" s="155">
        <v>375</v>
      </c>
      <c r="I104" s="62"/>
      <c r="J104" s="155">
        <v>22613</v>
      </c>
      <c r="K104" s="155">
        <v>16771</v>
      </c>
      <c r="L104" s="155">
        <v>12196</v>
      </c>
      <c r="M104" s="155">
        <v>15228</v>
      </c>
      <c r="N104" s="155">
        <v>66808</v>
      </c>
      <c r="O104" s="165">
        <v>5.7489054968381022E-3</v>
      </c>
      <c r="P104" s="165">
        <v>7.1552083954445171E-3</v>
      </c>
      <c r="Q104" s="165">
        <v>4.9196457855034438E-3</v>
      </c>
      <c r="R104" s="165">
        <v>4.2684528500131335E-3</v>
      </c>
      <c r="S104" s="165">
        <v>5.6131002275176629E-3</v>
      </c>
      <c r="U104" s="278" t="s">
        <v>4</v>
      </c>
      <c r="V104" s="143" t="s">
        <v>432</v>
      </c>
      <c r="W104" s="72" t="s">
        <v>228</v>
      </c>
      <c r="X104" s="177">
        <v>125</v>
      </c>
      <c r="Y104" s="177">
        <v>100</v>
      </c>
      <c r="Z104" s="177">
        <v>20</v>
      </c>
      <c r="AA104" s="177">
        <v>15</v>
      </c>
      <c r="AB104" s="177">
        <v>260</v>
      </c>
      <c r="AC104" s="40"/>
      <c r="AD104" s="172">
        <v>5.5277937469597133E-3</v>
      </c>
      <c r="AE104" s="172">
        <v>5.9626736628704312E-3</v>
      </c>
      <c r="AF104" s="172">
        <v>1.6398819285011479E-3</v>
      </c>
      <c r="AG104" s="172">
        <v>9.8502758077226153E-4</v>
      </c>
      <c r="AH104" s="172">
        <v>3.8917494910789127E-3</v>
      </c>
      <c r="AJ104" s="278" t="s">
        <v>4</v>
      </c>
      <c r="AK104" s="143" t="s">
        <v>432</v>
      </c>
      <c r="AL104" s="72" t="s">
        <v>228</v>
      </c>
      <c r="AM104" s="155" t="s">
        <v>317</v>
      </c>
      <c r="AN104" s="155">
        <v>20</v>
      </c>
      <c r="AO104" s="155">
        <v>40</v>
      </c>
      <c r="AP104" s="155">
        <v>50</v>
      </c>
      <c r="AQ104" s="155">
        <v>115</v>
      </c>
      <c r="AR104" s="87"/>
      <c r="AS104" s="172" t="s">
        <v>317</v>
      </c>
      <c r="AT104" s="172">
        <v>1.1925347325740861E-3</v>
      </c>
      <c r="AU104" s="172">
        <v>3.2797638570022957E-3</v>
      </c>
      <c r="AV104" s="172">
        <v>3.2834252692408722E-3</v>
      </c>
      <c r="AW104" s="172">
        <v>1.7213507364387498E-3</v>
      </c>
      <c r="AY104" s="278" t="s">
        <v>4</v>
      </c>
      <c r="AZ104" s="143" t="s">
        <v>432</v>
      </c>
      <c r="BA104" s="72" t="s">
        <v>228</v>
      </c>
      <c r="BB104" s="165">
        <v>0.96153846153846156</v>
      </c>
      <c r="BC104" s="165">
        <v>0.83333333333333337</v>
      </c>
      <c r="BD104" s="165">
        <v>0.33333333333333331</v>
      </c>
      <c r="BE104" s="165">
        <v>0.23076923076923078</v>
      </c>
      <c r="BF104" s="165">
        <v>0.69333333333333336</v>
      </c>
    </row>
    <row r="105" spans="1:58" ht="18" customHeight="1" x14ac:dyDescent="0.25">
      <c r="A105" s="278" t="s">
        <v>4</v>
      </c>
      <c r="B105" s="143" t="s">
        <v>433</v>
      </c>
      <c r="C105" s="72" t="s">
        <v>57</v>
      </c>
      <c r="D105" s="155">
        <v>140</v>
      </c>
      <c r="E105" s="155">
        <v>140</v>
      </c>
      <c r="F105" s="155">
        <v>75</v>
      </c>
      <c r="G105" s="155">
        <v>60</v>
      </c>
      <c r="H105" s="155">
        <v>415</v>
      </c>
      <c r="I105" s="62"/>
      <c r="J105" s="155">
        <v>21231</v>
      </c>
      <c r="K105" s="155">
        <v>15830</v>
      </c>
      <c r="L105" s="155">
        <v>11523</v>
      </c>
      <c r="M105" s="155">
        <v>14389</v>
      </c>
      <c r="N105" s="155">
        <v>62973</v>
      </c>
      <c r="O105" s="165">
        <v>6.5941312232113422E-3</v>
      </c>
      <c r="P105" s="165">
        <v>8.843967150979154E-3</v>
      </c>
      <c r="Q105" s="165">
        <v>6.5087216870606613E-3</v>
      </c>
      <c r="R105" s="165">
        <v>4.1698519702550556E-3</v>
      </c>
      <c r="S105" s="165">
        <v>6.5901259269845807E-3</v>
      </c>
      <c r="U105" s="278" t="s">
        <v>4</v>
      </c>
      <c r="V105" s="143" t="s">
        <v>433</v>
      </c>
      <c r="W105" s="72" t="s">
        <v>57</v>
      </c>
      <c r="X105" s="177">
        <v>135</v>
      </c>
      <c r="Y105" s="177">
        <v>115</v>
      </c>
      <c r="Z105" s="177">
        <v>30</v>
      </c>
      <c r="AA105" s="177">
        <v>15</v>
      </c>
      <c r="AB105" s="177">
        <v>295</v>
      </c>
      <c r="AC105" s="40"/>
      <c r="AD105" s="172">
        <v>6.3586265366680798E-3</v>
      </c>
      <c r="AE105" s="172">
        <v>7.2646873025900187E-3</v>
      </c>
      <c r="AF105" s="172">
        <v>2.6034886748242643E-3</v>
      </c>
      <c r="AG105" s="172">
        <v>1.0424629925637639E-3</v>
      </c>
      <c r="AH105" s="172">
        <v>4.6845473456878341E-3</v>
      </c>
      <c r="AJ105" s="278" t="s">
        <v>4</v>
      </c>
      <c r="AK105" s="143" t="s">
        <v>433</v>
      </c>
      <c r="AL105" s="72" t="s">
        <v>57</v>
      </c>
      <c r="AM105" s="155" t="s">
        <v>317</v>
      </c>
      <c r="AN105" s="155">
        <v>25</v>
      </c>
      <c r="AO105" s="155">
        <v>40</v>
      </c>
      <c r="AP105" s="155">
        <v>45</v>
      </c>
      <c r="AQ105" s="155">
        <v>120</v>
      </c>
      <c r="AR105" s="87"/>
      <c r="AS105" s="172" t="s">
        <v>317</v>
      </c>
      <c r="AT105" s="172">
        <v>1.5792798483891346E-3</v>
      </c>
      <c r="AU105" s="172">
        <v>3.4713182330990194E-3</v>
      </c>
      <c r="AV105" s="172">
        <v>3.1273889776912921E-3</v>
      </c>
      <c r="AW105" s="172">
        <v>1.9055785812967462E-3</v>
      </c>
      <c r="AY105" s="278" t="s">
        <v>4</v>
      </c>
      <c r="AZ105" s="143" t="s">
        <v>433</v>
      </c>
      <c r="BA105" s="72" t="s">
        <v>57</v>
      </c>
      <c r="BB105" s="165">
        <v>0.9642857142857143</v>
      </c>
      <c r="BC105" s="165">
        <v>0.8214285714285714</v>
      </c>
      <c r="BD105" s="165">
        <v>0.4</v>
      </c>
      <c r="BE105" s="165">
        <v>0.25</v>
      </c>
      <c r="BF105" s="165">
        <v>0.71084337349397586</v>
      </c>
    </row>
    <row r="106" spans="1:58" ht="18" customHeight="1" x14ac:dyDescent="0.25">
      <c r="A106" s="278" t="s">
        <v>4</v>
      </c>
      <c r="B106" s="143" t="s">
        <v>434</v>
      </c>
      <c r="C106" s="72" t="s">
        <v>46</v>
      </c>
      <c r="D106" s="155">
        <v>60</v>
      </c>
      <c r="E106" s="155">
        <v>60</v>
      </c>
      <c r="F106" s="155">
        <v>65</v>
      </c>
      <c r="G106" s="155">
        <v>70</v>
      </c>
      <c r="H106" s="155">
        <v>260</v>
      </c>
      <c r="I106" s="62"/>
      <c r="J106" s="155">
        <v>20206</v>
      </c>
      <c r="K106" s="155">
        <v>15462</v>
      </c>
      <c r="L106" s="155">
        <v>11214</v>
      </c>
      <c r="M106" s="155">
        <v>14424</v>
      </c>
      <c r="N106" s="155">
        <v>61306</v>
      </c>
      <c r="O106" s="165">
        <v>2.9694150252400275E-3</v>
      </c>
      <c r="P106" s="165">
        <v>3.8804811796662787E-3</v>
      </c>
      <c r="Q106" s="165">
        <v>5.7963260210451223E-3</v>
      </c>
      <c r="R106" s="165">
        <v>4.8530227398779812E-3</v>
      </c>
      <c r="S106" s="165">
        <v>4.2410204547678855E-3</v>
      </c>
      <c r="U106" s="278" t="s">
        <v>4</v>
      </c>
      <c r="V106" s="143" t="s">
        <v>434</v>
      </c>
      <c r="W106" s="72" t="s">
        <v>46</v>
      </c>
      <c r="X106" s="177">
        <v>45</v>
      </c>
      <c r="Y106" s="177">
        <v>40</v>
      </c>
      <c r="Z106" s="177">
        <v>10</v>
      </c>
      <c r="AA106" s="177">
        <v>10</v>
      </c>
      <c r="AB106" s="177">
        <v>105</v>
      </c>
      <c r="AC106" s="40"/>
      <c r="AD106" s="172">
        <v>2.2270612689300208E-3</v>
      </c>
      <c r="AE106" s="172">
        <v>2.5869874531108525E-3</v>
      </c>
      <c r="AF106" s="172">
        <v>8.9174246477617268E-4</v>
      </c>
      <c r="AG106" s="172">
        <v>6.9328896283971163E-4</v>
      </c>
      <c r="AH106" s="172">
        <v>1.712719799040877E-3</v>
      </c>
      <c r="AJ106" s="278" t="s">
        <v>4</v>
      </c>
      <c r="AK106" s="143" t="s">
        <v>434</v>
      </c>
      <c r="AL106" s="72" t="s">
        <v>46</v>
      </c>
      <c r="AM106" s="155">
        <v>20</v>
      </c>
      <c r="AN106" s="155">
        <v>20</v>
      </c>
      <c r="AO106" s="155">
        <v>55</v>
      </c>
      <c r="AP106" s="155">
        <v>60</v>
      </c>
      <c r="AQ106" s="155">
        <v>155</v>
      </c>
      <c r="AR106" s="87"/>
      <c r="AS106" s="172">
        <v>9.8980500841334257E-4</v>
      </c>
      <c r="AT106" s="172">
        <v>1.2934937265554262E-3</v>
      </c>
      <c r="AU106" s="172">
        <v>4.9045835562689499E-3</v>
      </c>
      <c r="AV106" s="172">
        <v>4.1597337770382693E-3</v>
      </c>
      <c r="AW106" s="172">
        <v>2.528300655727009E-3</v>
      </c>
      <c r="AY106" s="278" t="s">
        <v>4</v>
      </c>
      <c r="AZ106" s="143" t="s">
        <v>434</v>
      </c>
      <c r="BA106" s="72" t="s">
        <v>46</v>
      </c>
      <c r="BB106" s="165">
        <v>0.75</v>
      </c>
      <c r="BC106" s="165">
        <v>0.66666666666666663</v>
      </c>
      <c r="BD106" s="165">
        <v>0.15384615384615385</v>
      </c>
      <c r="BE106" s="165">
        <v>0.14285714285714285</v>
      </c>
      <c r="BF106" s="165">
        <v>0.40384615384615385</v>
      </c>
    </row>
    <row r="107" spans="1:58" ht="18" customHeight="1" x14ac:dyDescent="0.25">
      <c r="A107" s="278" t="s">
        <v>4</v>
      </c>
      <c r="B107" s="143" t="s">
        <v>435</v>
      </c>
      <c r="C107" s="72" t="s">
        <v>49</v>
      </c>
      <c r="D107" s="155">
        <v>185</v>
      </c>
      <c r="E107" s="155">
        <v>235</v>
      </c>
      <c r="F107" s="155">
        <v>110</v>
      </c>
      <c r="G107" s="155">
        <v>95</v>
      </c>
      <c r="H107" s="155">
        <v>630</v>
      </c>
      <c r="I107" s="62"/>
      <c r="J107" s="155">
        <v>27400</v>
      </c>
      <c r="K107" s="155">
        <v>20342</v>
      </c>
      <c r="L107" s="155">
        <v>13683</v>
      </c>
      <c r="M107" s="155">
        <v>18063</v>
      </c>
      <c r="N107" s="155">
        <v>79488</v>
      </c>
      <c r="O107" s="165">
        <v>6.7518248175182484E-3</v>
      </c>
      <c r="P107" s="165">
        <v>1.1552453052797168E-2</v>
      </c>
      <c r="Q107" s="165">
        <v>8.0391726960461884E-3</v>
      </c>
      <c r="R107" s="165">
        <v>5.2593699828378457E-3</v>
      </c>
      <c r="S107" s="165">
        <v>7.9257246376811599E-3</v>
      </c>
      <c r="U107" s="278" t="s">
        <v>4</v>
      </c>
      <c r="V107" s="143" t="s">
        <v>435</v>
      </c>
      <c r="W107" s="72" t="s">
        <v>49</v>
      </c>
      <c r="X107" s="177">
        <v>175</v>
      </c>
      <c r="Y107" s="177">
        <v>205</v>
      </c>
      <c r="Z107" s="177">
        <v>50</v>
      </c>
      <c r="AA107" s="177">
        <v>25</v>
      </c>
      <c r="AB107" s="177">
        <v>455</v>
      </c>
      <c r="AC107" s="40"/>
      <c r="AD107" s="172">
        <v>6.3868613138686131E-3</v>
      </c>
      <c r="AE107" s="172">
        <v>1.0077671812014551E-2</v>
      </c>
      <c r="AF107" s="172">
        <v>3.6541694072937223E-3</v>
      </c>
      <c r="AG107" s="172">
        <v>1.3840447323257487E-3</v>
      </c>
      <c r="AH107" s="172">
        <v>5.7241344605475043E-3</v>
      </c>
      <c r="AJ107" s="278" t="s">
        <v>4</v>
      </c>
      <c r="AK107" s="143" t="s">
        <v>435</v>
      </c>
      <c r="AL107" s="72" t="s">
        <v>49</v>
      </c>
      <c r="AM107" s="155">
        <v>10</v>
      </c>
      <c r="AN107" s="155">
        <v>30</v>
      </c>
      <c r="AO107" s="155">
        <v>60</v>
      </c>
      <c r="AP107" s="155">
        <v>70</v>
      </c>
      <c r="AQ107" s="155">
        <v>175</v>
      </c>
      <c r="AR107" s="87"/>
      <c r="AS107" s="172">
        <v>3.6496350364963501E-4</v>
      </c>
      <c r="AT107" s="172">
        <v>1.4747812407826172E-3</v>
      </c>
      <c r="AU107" s="172">
        <v>4.3850032887524665E-3</v>
      </c>
      <c r="AV107" s="172">
        <v>3.8753252505120965E-3</v>
      </c>
      <c r="AW107" s="172">
        <v>2.2015901771336552E-3</v>
      </c>
      <c r="AY107" s="278" t="s">
        <v>4</v>
      </c>
      <c r="AZ107" s="143" t="s">
        <v>435</v>
      </c>
      <c r="BA107" s="72" t="s">
        <v>49</v>
      </c>
      <c r="BB107" s="165">
        <v>0.94594594594594594</v>
      </c>
      <c r="BC107" s="165">
        <v>0.87234042553191493</v>
      </c>
      <c r="BD107" s="165">
        <v>0.45454545454545453</v>
      </c>
      <c r="BE107" s="165">
        <v>0.26315789473684209</v>
      </c>
      <c r="BF107" s="165">
        <v>0.72222222222222221</v>
      </c>
    </row>
    <row r="108" spans="1:58" ht="18" customHeight="1" x14ac:dyDescent="0.25">
      <c r="A108" s="278" t="s">
        <v>4</v>
      </c>
      <c r="B108" s="143" t="s">
        <v>436</v>
      </c>
      <c r="C108" s="72" t="s">
        <v>56</v>
      </c>
      <c r="D108" s="155">
        <v>160</v>
      </c>
      <c r="E108" s="155">
        <v>175</v>
      </c>
      <c r="F108" s="155">
        <v>105</v>
      </c>
      <c r="G108" s="155">
        <v>75</v>
      </c>
      <c r="H108" s="155">
        <v>515</v>
      </c>
      <c r="I108" s="62"/>
      <c r="J108" s="155">
        <v>25333</v>
      </c>
      <c r="K108" s="155">
        <v>18023</v>
      </c>
      <c r="L108" s="155">
        <v>11441</v>
      </c>
      <c r="M108" s="155">
        <v>14291</v>
      </c>
      <c r="N108" s="155">
        <v>69088</v>
      </c>
      <c r="O108" s="165">
        <v>6.3158725772707539E-3</v>
      </c>
      <c r="P108" s="165">
        <v>9.7098152360872211E-3</v>
      </c>
      <c r="Q108" s="165">
        <v>9.1775194476007346E-3</v>
      </c>
      <c r="R108" s="165">
        <v>5.2480582184591699E-3</v>
      </c>
      <c r="S108" s="165">
        <v>7.4542612320518762E-3</v>
      </c>
      <c r="U108" s="278" t="s">
        <v>4</v>
      </c>
      <c r="V108" s="143" t="s">
        <v>436</v>
      </c>
      <c r="W108" s="72" t="s">
        <v>56</v>
      </c>
      <c r="X108" s="177">
        <v>160</v>
      </c>
      <c r="Y108" s="177">
        <v>160</v>
      </c>
      <c r="Z108" s="177">
        <v>30</v>
      </c>
      <c r="AA108" s="177">
        <v>15</v>
      </c>
      <c r="AB108" s="177">
        <v>365</v>
      </c>
      <c r="AC108" s="40"/>
      <c r="AD108" s="172">
        <v>6.3158725772707539E-3</v>
      </c>
      <c r="AE108" s="172">
        <v>8.8775453587083171E-3</v>
      </c>
      <c r="AF108" s="172">
        <v>2.6221484136002096E-3</v>
      </c>
      <c r="AG108" s="172">
        <v>1.049611643691834E-3</v>
      </c>
      <c r="AH108" s="172">
        <v>5.2831171838814269E-3</v>
      </c>
      <c r="AJ108" s="278" t="s">
        <v>4</v>
      </c>
      <c r="AK108" s="143" t="s">
        <v>436</v>
      </c>
      <c r="AL108" s="72" t="s">
        <v>56</v>
      </c>
      <c r="AM108" s="155" t="s">
        <v>317</v>
      </c>
      <c r="AN108" s="155">
        <v>20</v>
      </c>
      <c r="AO108" s="155">
        <v>70</v>
      </c>
      <c r="AP108" s="155">
        <v>55</v>
      </c>
      <c r="AQ108" s="155">
        <v>150</v>
      </c>
      <c r="AR108" s="87"/>
      <c r="AS108" s="172" t="s">
        <v>317</v>
      </c>
      <c r="AT108" s="172">
        <v>1.1096931698385396E-3</v>
      </c>
      <c r="AU108" s="172">
        <v>6.1183462984004894E-3</v>
      </c>
      <c r="AV108" s="172">
        <v>3.8485760268700581E-3</v>
      </c>
      <c r="AW108" s="172">
        <v>2.1711440481704493E-3</v>
      </c>
      <c r="AY108" s="278" t="s">
        <v>4</v>
      </c>
      <c r="AZ108" s="143" t="s">
        <v>436</v>
      </c>
      <c r="BA108" s="72" t="s">
        <v>56</v>
      </c>
      <c r="BB108" s="165">
        <v>1</v>
      </c>
      <c r="BC108" s="165">
        <v>0.91428571428571426</v>
      </c>
      <c r="BD108" s="165">
        <v>0.2857142857142857</v>
      </c>
      <c r="BE108" s="165">
        <v>0.2</v>
      </c>
      <c r="BF108" s="165">
        <v>0.70873786407766992</v>
      </c>
    </row>
    <row r="109" spans="1:58" ht="18" customHeight="1" x14ac:dyDescent="0.25">
      <c r="A109" s="278" t="s">
        <v>4</v>
      </c>
      <c r="B109" s="143" t="s">
        <v>437</v>
      </c>
      <c r="C109" s="72" t="s">
        <v>59</v>
      </c>
      <c r="D109" s="155">
        <v>75</v>
      </c>
      <c r="E109" s="155">
        <v>90</v>
      </c>
      <c r="F109" s="155">
        <v>40</v>
      </c>
      <c r="G109" s="155">
        <v>55</v>
      </c>
      <c r="H109" s="155">
        <v>265</v>
      </c>
      <c r="J109" s="155">
        <v>15826</v>
      </c>
      <c r="K109" s="155">
        <v>11367</v>
      </c>
      <c r="L109" s="155">
        <v>7765</v>
      </c>
      <c r="M109" s="155">
        <v>11387</v>
      </c>
      <c r="N109" s="155">
        <v>46345</v>
      </c>
      <c r="O109" s="165">
        <v>4.7390370276759759E-3</v>
      </c>
      <c r="P109" s="165">
        <v>7.91765637371338E-3</v>
      </c>
      <c r="Q109" s="165">
        <v>5.1513200257566E-3</v>
      </c>
      <c r="R109" s="165">
        <v>4.8300693773601477E-3</v>
      </c>
      <c r="S109" s="165">
        <v>5.7179846801165175E-3</v>
      </c>
      <c r="U109" s="278" t="s">
        <v>4</v>
      </c>
      <c r="V109" s="143" t="s">
        <v>437</v>
      </c>
      <c r="W109" s="72" t="s">
        <v>59</v>
      </c>
      <c r="X109" s="177">
        <v>70</v>
      </c>
      <c r="Y109" s="177">
        <v>85</v>
      </c>
      <c r="Z109" s="177">
        <v>15</v>
      </c>
      <c r="AA109" s="177">
        <v>20</v>
      </c>
      <c r="AB109" s="177">
        <v>190</v>
      </c>
      <c r="AC109" s="40"/>
      <c r="AD109" s="172">
        <v>4.4231012258309109E-3</v>
      </c>
      <c r="AE109" s="172">
        <v>7.4777865751737482E-3</v>
      </c>
      <c r="AF109" s="172">
        <v>1.9317450096587251E-3</v>
      </c>
      <c r="AG109" s="172">
        <v>1.7563888644945992E-3</v>
      </c>
      <c r="AH109" s="172">
        <v>4.0996871291401442E-3</v>
      </c>
      <c r="AJ109" s="278" t="s">
        <v>4</v>
      </c>
      <c r="AK109" s="143" t="s">
        <v>437</v>
      </c>
      <c r="AL109" s="72" t="s">
        <v>59</v>
      </c>
      <c r="AM109" s="155">
        <v>10</v>
      </c>
      <c r="AN109" s="155" t="s">
        <v>317</v>
      </c>
      <c r="AO109" s="155">
        <v>25</v>
      </c>
      <c r="AP109" s="155">
        <v>35</v>
      </c>
      <c r="AQ109" s="155">
        <v>75</v>
      </c>
      <c r="AR109" s="87"/>
      <c r="AS109" s="172">
        <v>6.3187160369013022E-4</v>
      </c>
      <c r="AT109" s="172" t="s">
        <v>317</v>
      </c>
      <c r="AU109" s="172">
        <v>3.2195750160978749E-3</v>
      </c>
      <c r="AV109" s="172">
        <v>3.0736805128655483E-3</v>
      </c>
      <c r="AW109" s="172">
        <v>1.6182975509763729E-3</v>
      </c>
      <c r="AY109" s="278" t="s">
        <v>4</v>
      </c>
      <c r="AZ109" s="143" t="s">
        <v>437</v>
      </c>
      <c r="BA109" s="72" t="s">
        <v>59</v>
      </c>
      <c r="BB109" s="165">
        <v>0.93333333333333335</v>
      </c>
      <c r="BC109" s="165">
        <v>0.94444444444444442</v>
      </c>
      <c r="BD109" s="165">
        <v>0.375</v>
      </c>
      <c r="BE109" s="165">
        <v>0.36363636363636365</v>
      </c>
      <c r="BF109" s="165">
        <v>0.71698113207547165</v>
      </c>
    </row>
    <row r="110" spans="1:58" ht="18" customHeight="1" x14ac:dyDescent="0.25">
      <c r="A110" s="278" t="s">
        <v>4</v>
      </c>
      <c r="B110" s="143" t="s">
        <v>438</v>
      </c>
      <c r="C110" s="72" t="s">
        <v>61</v>
      </c>
      <c r="D110" s="155">
        <v>50</v>
      </c>
      <c r="E110" s="155">
        <v>60</v>
      </c>
      <c r="F110" s="155">
        <v>30</v>
      </c>
      <c r="G110" s="155">
        <v>30</v>
      </c>
      <c r="H110" s="155">
        <v>170</v>
      </c>
      <c r="I110" s="62"/>
      <c r="J110" s="155">
        <v>10461</v>
      </c>
      <c r="K110" s="155">
        <v>8317</v>
      </c>
      <c r="L110" s="155">
        <v>5708</v>
      </c>
      <c r="M110" s="155">
        <v>6461</v>
      </c>
      <c r="N110" s="155">
        <v>30947</v>
      </c>
      <c r="O110" s="165">
        <v>4.7796577765032025E-3</v>
      </c>
      <c r="P110" s="165">
        <v>7.2141397138391246E-3</v>
      </c>
      <c r="Q110" s="165">
        <v>5.2557813594954449E-3</v>
      </c>
      <c r="R110" s="165">
        <v>4.6432440798637982E-3</v>
      </c>
      <c r="S110" s="165">
        <v>5.4932626748957899E-3</v>
      </c>
      <c r="U110" s="278" t="s">
        <v>4</v>
      </c>
      <c r="V110" s="143" t="s">
        <v>438</v>
      </c>
      <c r="W110" s="72" t="s">
        <v>61</v>
      </c>
      <c r="X110" s="177">
        <v>45</v>
      </c>
      <c r="Y110" s="177">
        <v>55</v>
      </c>
      <c r="Z110" s="177">
        <v>10</v>
      </c>
      <c r="AA110" s="177">
        <v>10</v>
      </c>
      <c r="AB110" s="177">
        <v>120</v>
      </c>
      <c r="AC110" s="40"/>
      <c r="AD110" s="172">
        <v>4.3016919988528822E-3</v>
      </c>
      <c r="AE110" s="172">
        <v>6.6129614043525312E-3</v>
      </c>
      <c r="AF110" s="172">
        <v>1.751927119831815E-3</v>
      </c>
      <c r="AG110" s="172">
        <v>1.547748026621266E-3</v>
      </c>
      <c r="AH110" s="172">
        <v>3.8775971822793808E-3</v>
      </c>
      <c r="AJ110" s="278" t="s">
        <v>4</v>
      </c>
      <c r="AK110" s="143" t="s">
        <v>438</v>
      </c>
      <c r="AL110" s="72" t="s">
        <v>61</v>
      </c>
      <c r="AM110" s="155" t="s">
        <v>317</v>
      </c>
      <c r="AN110" s="155" t="s">
        <v>317</v>
      </c>
      <c r="AO110" s="155">
        <v>20</v>
      </c>
      <c r="AP110" s="155">
        <v>20</v>
      </c>
      <c r="AQ110" s="155">
        <v>50</v>
      </c>
      <c r="AR110" s="87"/>
      <c r="AS110" s="172" t="s">
        <v>317</v>
      </c>
      <c r="AT110" s="172" t="s">
        <v>317</v>
      </c>
      <c r="AU110" s="172">
        <v>3.5038542396636299E-3</v>
      </c>
      <c r="AV110" s="172">
        <v>3.095496053242532E-3</v>
      </c>
      <c r="AW110" s="172">
        <v>1.6156654926164087E-3</v>
      </c>
      <c r="AY110" s="278" t="s">
        <v>4</v>
      </c>
      <c r="AZ110" s="143" t="s">
        <v>438</v>
      </c>
      <c r="BA110" s="72" t="s">
        <v>61</v>
      </c>
      <c r="BB110" s="165">
        <v>0.9</v>
      </c>
      <c r="BC110" s="165">
        <v>0.91666666666666663</v>
      </c>
      <c r="BD110" s="165">
        <v>0.33333333333333331</v>
      </c>
      <c r="BE110" s="165">
        <v>0.33333333333333331</v>
      </c>
      <c r="BF110" s="165">
        <v>0.70588235294117652</v>
      </c>
    </row>
    <row r="111" spans="1:58" ht="18" customHeight="1" x14ac:dyDescent="0.25">
      <c r="A111" s="278" t="s">
        <v>4</v>
      </c>
      <c r="B111" s="143" t="s">
        <v>439</v>
      </c>
      <c r="C111" s="72" t="s">
        <v>229</v>
      </c>
      <c r="D111" s="155">
        <v>70</v>
      </c>
      <c r="E111" s="155">
        <v>120</v>
      </c>
      <c r="F111" s="155">
        <v>50</v>
      </c>
      <c r="G111" s="155">
        <v>25</v>
      </c>
      <c r="H111" s="155">
        <v>265</v>
      </c>
      <c r="I111" s="62"/>
      <c r="J111" s="155">
        <v>14134</v>
      </c>
      <c r="K111" s="155">
        <v>11251</v>
      </c>
      <c r="L111" s="155">
        <v>7360</v>
      </c>
      <c r="M111" s="155">
        <v>9343</v>
      </c>
      <c r="N111" s="155">
        <v>42088</v>
      </c>
      <c r="O111" s="165">
        <v>4.9525965756332252E-3</v>
      </c>
      <c r="P111" s="165">
        <v>1.0665718602790863E-2</v>
      </c>
      <c r="Q111" s="165">
        <v>6.793478260869565E-3</v>
      </c>
      <c r="R111" s="165">
        <v>2.6758000642192015E-3</v>
      </c>
      <c r="S111" s="165">
        <v>6.2963314959133248E-3</v>
      </c>
      <c r="U111" s="278" t="s">
        <v>4</v>
      </c>
      <c r="V111" s="143" t="s">
        <v>439</v>
      </c>
      <c r="W111" s="72" t="s">
        <v>229</v>
      </c>
      <c r="X111" s="177">
        <v>65</v>
      </c>
      <c r="Y111" s="177">
        <v>95</v>
      </c>
      <c r="Z111" s="177">
        <v>10</v>
      </c>
      <c r="AA111" s="177" t="s">
        <v>317</v>
      </c>
      <c r="AB111" s="177">
        <v>175</v>
      </c>
      <c r="AC111" s="40"/>
      <c r="AD111" s="172">
        <v>4.5988396773737087E-3</v>
      </c>
      <c r="AE111" s="172">
        <v>8.4436938938761003E-3</v>
      </c>
      <c r="AF111" s="172">
        <v>1.358695652173913E-3</v>
      </c>
      <c r="AG111" s="172" t="s">
        <v>317</v>
      </c>
      <c r="AH111" s="172">
        <v>4.1579547614521957E-3</v>
      </c>
      <c r="AJ111" s="278" t="s">
        <v>4</v>
      </c>
      <c r="AK111" s="143" t="s">
        <v>439</v>
      </c>
      <c r="AL111" s="72" t="s">
        <v>229</v>
      </c>
      <c r="AM111" s="155">
        <v>10</v>
      </c>
      <c r="AN111" s="155">
        <v>20</v>
      </c>
      <c r="AO111" s="155">
        <v>40</v>
      </c>
      <c r="AP111" s="155">
        <v>15</v>
      </c>
      <c r="AQ111" s="155">
        <v>85</v>
      </c>
      <c r="AR111" s="87"/>
      <c r="AS111" s="172">
        <v>7.0751379651903216E-4</v>
      </c>
      <c r="AT111" s="172">
        <v>1.7776197671318106E-3</v>
      </c>
      <c r="AU111" s="172">
        <v>5.434782608695652E-3</v>
      </c>
      <c r="AV111" s="172">
        <v>1.6054800385315209E-3</v>
      </c>
      <c r="AW111" s="172">
        <v>2.0195780269910662E-3</v>
      </c>
      <c r="AY111" s="278" t="s">
        <v>4</v>
      </c>
      <c r="AZ111" s="143" t="s">
        <v>439</v>
      </c>
      <c r="BA111" s="72" t="s">
        <v>229</v>
      </c>
      <c r="BB111" s="165">
        <v>0.9285714285714286</v>
      </c>
      <c r="BC111" s="165">
        <v>0.79166666666666663</v>
      </c>
      <c r="BD111" s="165">
        <v>0.2</v>
      </c>
      <c r="BE111" s="165" t="s">
        <v>317</v>
      </c>
      <c r="BF111" s="165">
        <v>0.660377358490566</v>
      </c>
    </row>
    <row r="112" spans="1:58" ht="18" customHeight="1" x14ac:dyDescent="0.25">
      <c r="A112" s="278" t="s">
        <v>4</v>
      </c>
      <c r="B112" s="143" t="s">
        <v>440</v>
      </c>
      <c r="C112" s="72" t="s">
        <v>63</v>
      </c>
      <c r="D112" s="155">
        <v>145</v>
      </c>
      <c r="E112" s="155">
        <v>265</v>
      </c>
      <c r="F112" s="155">
        <v>90</v>
      </c>
      <c r="G112" s="155">
        <v>100</v>
      </c>
      <c r="H112" s="155">
        <v>600</v>
      </c>
      <c r="I112" s="62"/>
      <c r="J112" s="155">
        <v>24084</v>
      </c>
      <c r="K112" s="155">
        <v>17802</v>
      </c>
      <c r="L112" s="155">
        <v>11942</v>
      </c>
      <c r="M112" s="155">
        <v>14340</v>
      </c>
      <c r="N112" s="155">
        <v>68168</v>
      </c>
      <c r="O112" s="165">
        <v>6.0205945856170069E-3</v>
      </c>
      <c r="P112" s="165">
        <v>1.4885967868778788E-2</v>
      </c>
      <c r="Q112" s="165">
        <v>7.5364260592865519E-3</v>
      </c>
      <c r="R112" s="165">
        <v>6.9735006973500697E-3</v>
      </c>
      <c r="S112" s="165">
        <v>8.8017838281891792E-3</v>
      </c>
      <c r="U112" s="278" t="s">
        <v>4</v>
      </c>
      <c r="V112" s="143" t="s">
        <v>440</v>
      </c>
      <c r="W112" s="72" t="s">
        <v>63</v>
      </c>
      <c r="X112" s="177">
        <v>130</v>
      </c>
      <c r="Y112" s="177">
        <v>230</v>
      </c>
      <c r="Z112" s="177">
        <v>50</v>
      </c>
      <c r="AA112" s="177">
        <v>45</v>
      </c>
      <c r="AB112" s="177">
        <v>455</v>
      </c>
      <c r="AC112" s="40"/>
      <c r="AD112" s="172">
        <v>5.3977744560704203E-3</v>
      </c>
      <c r="AE112" s="172">
        <v>1.2919896640826873E-2</v>
      </c>
      <c r="AF112" s="172">
        <v>4.1869033662703063E-3</v>
      </c>
      <c r="AG112" s="172">
        <v>3.1380753138075313E-3</v>
      </c>
      <c r="AH112" s="172">
        <v>6.6746860697101283E-3</v>
      </c>
      <c r="AJ112" s="278" t="s">
        <v>4</v>
      </c>
      <c r="AK112" s="143" t="s">
        <v>440</v>
      </c>
      <c r="AL112" s="72" t="s">
        <v>63</v>
      </c>
      <c r="AM112" s="155">
        <v>15</v>
      </c>
      <c r="AN112" s="155">
        <v>35</v>
      </c>
      <c r="AO112" s="155">
        <v>45</v>
      </c>
      <c r="AP112" s="155">
        <v>50</v>
      </c>
      <c r="AQ112" s="155">
        <v>145</v>
      </c>
      <c r="AR112" s="87"/>
      <c r="AS112" s="172">
        <v>6.2282012954658695E-4</v>
      </c>
      <c r="AT112" s="172">
        <v>1.9660712279519154E-3</v>
      </c>
      <c r="AU112" s="172">
        <v>3.768213029643276E-3</v>
      </c>
      <c r="AV112" s="172">
        <v>3.4867503486750349E-3</v>
      </c>
      <c r="AW112" s="172">
        <v>2.1270977584790518E-3</v>
      </c>
      <c r="AY112" s="278" t="s">
        <v>4</v>
      </c>
      <c r="AZ112" s="143" t="s">
        <v>440</v>
      </c>
      <c r="BA112" s="72" t="s">
        <v>63</v>
      </c>
      <c r="BB112" s="165">
        <v>0.89655172413793105</v>
      </c>
      <c r="BC112" s="165">
        <v>0.86792452830188682</v>
      </c>
      <c r="BD112" s="165">
        <v>0.55555555555555558</v>
      </c>
      <c r="BE112" s="165">
        <v>0.45</v>
      </c>
      <c r="BF112" s="165">
        <v>0.7583333333333333</v>
      </c>
    </row>
    <row r="113" spans="1:58" ht="18" customHeight="1" x14ac:dyDescent="0.25">
      <c r="A113" s="278" t="s">
        <v>4</v>
      </c>
      <c r="B113" s="143" t="s">
        <v>441</v>
      </c>
      <c r="C113" s="72" t="s">
        <v>65</v>
      </c>
      <c r="D113" s="155">
        <v>160</v>
      </c>
      <c r="E113" s="155">
        <v>275</v>
      </c>
      <c r="F113" s="155">
        <v>105</v>
      </c>
      <c r="G113" s="155">
        <v>65</v>
      </c>
      <c r="H113" s="155">
        <v>600</v>
      </c>
      <c r="I113" s="62"/>
      <c r="J113" s="155">
        <v>27019</v>
      </c>
      <c r="K113" s="155">
        <v>19426</v>
      </c>
      <c r="L113" s="155">
        <v>12355</v>
      </c>
      <c r="M113" s="155">
        <v>15133</v>
      </c>
      <c r="N113" s="155">
        <v>73933</v>
      </c>
      <c r="O113" s="165">
        <v>5.9217587623524191E-3</v>
      </c>
      <c r="P113" s="165">
        <v>1.4156285390713477E-2</v>
      </c>
      <c r="Q113" s="165">
        <v>8.4985835694051E-3</v>
      </c>
      <c r="R113" s="165">
        <v>4.2952487940263002E-3</v>
      </c>
      <c r="S113" s="165">
        <v>8.1154558857343805E-3</v>
      </c>
      <c r="U113" s="278" t="s">
        <v>4</v>
      </c>
      <c r="V113" s="143" t="s">
        <v>441</v>
      </c>
      <c r="W113" s="72" t="s">
        <v>65</v>
      </c>
      <c r="X113" s="177">
        <v>140</v>
      </c>
      <c r="Y113" s="177">
        <v>235</v>
      </c>
      <c r="Z113" s="177">
        <v>60</v>
      </c>
      <c r="AA113" s="177">
        <v>25</v>
      </c>
      <c r="AB113" s="177">
        <v>460</v>
      </c>
      <c r="AC113" s="40"/>
      <c r="AD113" s="172">
        <v>5.1815389170583662E-3</v>
      </c>
      <c r="AE113" s="172">
        <v>1.2097189333882426E-2</v>
      </c>
      <c r="AF113" s="172">
        <v>4.8563334682314848E-3</v>
      </c>
      <c r="AG113" s="172">
        <v>1.6520187669331924E-3</v>
      </c>
      <c r="AH113" s="172">
        <v>6.2218495123963586E-3</v>
      </c>
      <c r="AJ113" s="278" t="s">
        <v>4</v>
      </c>
      <c r="AK113" s="143" t="s">
        <v>441</v>
      </c>
      <c r="AL113" s="72" t="s">
        <v>65</v>
      </c>
      <c r="AM113" s="155">
        <v>20</v>
      </c>
      <c r="AN113" s="155">
        <v>35</v>
      </c>
      <c r="AO113" s="155">
        <v>50</v>
      </c>
      <c r="AP113" s="155">
        <v>40</v>
      </c>
      <c r="AQ113" s="155">
        <v>145</v>
      </c>
      <c r="AR113" s="87"/>
      <c r="AS113" s="172">
        <v>7.4021984529405239E-4</v>
      </c>
      <c r="AT113" s="172">
        <v>1.8017090497271697E-3</v>
      </c>
      <c r="AU113" s="172">
        <v>4.0469445568595708E-3</v>
      </c>
      <c r="AV113" s="172">
        <v>2.6432300270931076E-3</v>
      </c>
      <c r="AW113" s="172">
        <v>1.9612351723858087E-3</v>
      </c>
      <c r="AY113" s="278" t="s">
        <v>4</v>
      </c>
      <c r="AZ113" s="143" t="s">
        <v>441</v>
      </c>
      <c r="BA113" s="72" t="s">
        <v>65</v>
      </c>
      <c r="BB113" s="165">
        <v>0.875</v>
      </c>
      <c r="BC113" s="165">
        <v>0.8545454545454545</v>
      </c>
      <c r="BD113" s="165">
        <v>0.5714285714285714</v>
      </c>
      <c r="BE113" s="165">
        <v>0.38461538461538464</v>
      </c>
      <c r="BF113" s="165">
        <v>0.76666666666666672</v>
      </c>
    </row>
    <row r="114" spans="1:58" ht="18" customHeight="1" x14ac:dyDescent="0.25">
      <c r="A114" s="278" t="s">
        <v>4</v>
      </c>
      <c r="B114" s="143" t="s">
        <v>442</v>
      </c>
      <c r="C114" s="72" t="s">
        <v>230</v>
      </c>
      <c r="D114" s="155">
        <v>75</v>
      </c>
      <c r="E114" s="155">
        <v>105</v>
      </c>
      <c r="F114" s="155">
        <v>40</v>
      </c>
      <c r="G114" s="155">
        <v>40</v>
      </c>
      <c r="H114" s="155">
        <v>260</v>
      </c>
      <c r="I114" s="62"/>
      <c r="J114" s="155">
        <v>18932</v>
      </c>
      <c r="K114" s="155">
        <v>13137</v>
      </c>
      <c r="L114" s="155">
        <v>8521</v>
      </c>
      <c r="M114" s="155">
        <v>9894</v>
      </c>
      <c r="N114" s="155">
        <v>50484</v>
      </c>
      <c r="O114" s="165">
        <v>3.961546587787872E-3</v>
      </c>
      <c r="P114" s="165">
        <v>7.9926923955240918E-3</v>
      </c>
      <c r="Q114" s="165">
        <v>4.6942847083675625E-3</v>
      </c>
      <c r="R114" s="165">
        <v>4.0428542551041039E-3</v>
      </c>
      <c r="S114" s="165">
        <v>5.1501465810950007E-3</v>
      </c>
      <c r="U114" s="278" t="s">
        <v>4</v>
      </c>
      <c r="V114" s="143" t="s">
        <v>442</v>
      </c>
      <c r="W114" s="72" t="s">
        <v>230</v>
      </c>
      <c r="X114" s="177">
        <v>65</v>
      </c>
      <c r="Y114" s="177">
        <v>90</v>
      </c>
      <c r="Z114" s="177">
        <v>15</v>
      </c>
      <c r="AA114" s="177">
        <v>15</v>
      </c>
      <c r="AB114" s="177">
        <v>185</v>
      </c>
      <c r="AC114" s="40"/>
      <c r="AD114" s="172">
        <v>3.4333403760828229E-3</v>
      </c>
      <c r="AE114" s="172">
        <v>6.850879196163508E-3</v>
      </c>
      <c r="AF114" s="172">
        <v>1.7603567656378359E-3</v>
      </c>
      <c r="AG114" s="172">
        <v>1.5160703456640388E-3</v>
      </c>
      <c r="AH114" s="172">
        <v>3.6645273750099041E-3</v>
      </c>
      <c r="AJ114" s="278" t="s">
        <v>4</v>
      </c>
      <c r="AK114" s="143" t="s">
        <v>442</v>
      </c>
      <c r="AL114" s="72" t="s">
        <v>230</v>
      </c>
      <c r="AM114" s="155">
        <v>10</v>
      </c>
      <c r="AN114" s="155">
        <v>15</v>
      </c>
      <c r="AO114" s="155">
        <v>25</v>
      </c>
      <c r="AP114" s="155">
        <v>25</v>
      </c>
      <c r="AQ114" s="155">
        <v>70</v>
      </c>
      <c r="AR114" s="87"/>
      <c r="AS114" s="172">
        <v>5.2820621170504968E-4</v>
      </c>
      <c r="AT114" s="172">
        <v>1.1418131993605847E-3</v>
      </c>
      <c r="AU114" s="172">
        <v>2.9339279427297266E-3</v>
      </c>
      <c r="AV114" s="172">
        <v>2.5267839094400648E-3</v>
      </c>
      <c r="AW114" s="172">
        <v>1.3865779256794233E-3</v>
      </c>
      <c r="AY114" s="278" t="s">
        <v>4</v>
      </c>
      <c r="AZ114" s="143" t="s">
        <v>442</v>
      </c>
      <c r="BA114" s="72" t="s">
        <v>230</v>
      </c>
      <c r="BB114" s="165">
        <v>0.8666666666666667</v>
      </c>
      <c r="BC114" s="165">
        <v>0.8571428571428571</v>
      </c>
      <c r="BD114" s="165">
        <v>0.375</v>
      </c>
      <c r="BE114" s="165">
        <v>0.375</v>
      </c>
      <c r="BF114" s="165">
        <v>0.71153846153846156</v>
      </c>
    </row>
    <row r="115" spans="1:58" ht="18" customHeight="1" x14ac:dyDescent="0.25">
      <c r="A115" s="278" t="s">
        <v>4</v>
      </c>
      <c r="B115" s="143" t="s">
        <v>443</v>
      </c>
      <c r="C115" s="72" t="s">
        <v>53</v>
      </c>
      <c r="D115" s="155">
        <v>155</v>
      </c>
      <c r="E115" s="155">
        <v>125</v>
      </c>
      <c r="F115" s="155">
        <v>50</v>
      </c>
      <c r="G115" s="155">
        <v>45</v>
      </c>
      <c r="H115" s="155">
        <v>380</v>
      </c>
      <c r="I115" s="62"/>
      <c r="J115" s="155">
        <v>34613</v>
      </c>
      <c r="K115" s="155">
        <v>22931</v>
      </c>
      <c r="L115" s="155">
        <v>15918</v>
      </c>
      <c r="M115" s="155">
        <v>20556</v>
      </c>
      <c r="N115" s="155">
        <v>94018</v>
      </c>
      <c r="O115" s="165">
        <v>4.4780862681651403E-3</v>
      </c>
      <c r="P115" s="165">
        <v>5.4511360167458899E-3</v>
      </c>
      <c r="Q115" s="165">
        <v>3.1410981279055158E-3</v>
      </c>
      <c r="R115" s="165">
        <v>2.1891418563922942E-3</v>
      </c>
      <c r="S115" s="165">
        <v>4.0417792337637476E-3</v>
      </c>
      <c r="U115" s="278" t="s">
        <v>4</v>
      </c>
      <c r="V115" s="143" t="s">
        <v>443</v>
      </c>
      <c r="W115" s="72" t="s">
        <v>53</v>
      </c>
      <c r="X115" s="177">
        <v>135</v>
      </c>
      <c r="Y115" s="177">
        <v>115</v>
      </c>
      <c r="Z115" s="177">
        <v>15</v>
      </c>
      <c r="AA115" s="177">
        <v>10</v>
      </c>
      <c r="AB115" s="177">
        <v>275</v>
      </c>
      <c r="AC115" s="40"/>
      <c r="AD115" s="172">
        <v>3.90026868517609E-3</v>
      </c>
      <c r="AE115" s="172">
        <v>5.0150451354062184E-3</v>
      </c>
      <c r="AF115" s="172">
        <v>9.4232943837165473E-4</v>
      </c>
      <c r="AG115" s="172">
        <v>4.864759680871765E-4</v>
      </c>
      <c r="AH115" s="172">
        <v>2.924971813907975E-3</v>
      </c>
      <c r="AJ115" s="278" t="s">
        <v>4</v>
      </c>
      <c r="AK115" s="143" t="s">
        <v>443</v>
      </c>
      <c r="AL115" s="72" t="s">
        <v>53</v>
      </c>
      <c r="AM115" s="155">
        <v>20</v>
      </c>
      <c r="AN115" s="155">
        <v>10</v>
      </c>
      <c r="AO115" s="155">
        <v>35</v>
      </c>
      <c r="AP115" s="155">
        <v>40</v>
      </c>
      <c r="AQ115" s="155">
        <v>105</v>
      </c>
      <c r="AR115" s="87"/>
      <c r="AS115" s="172">
        <v>5.7781758298905037E-4</v>
      </c>
      <c r="AT115" s="172">
        <v>4.360908813396712E-4</v>
      </c>
      <c r="AU115" s="172">
        <v>2.1987686895338612E-3</v>
      </c>
      <c r="AV115" s="172">
        <v>1.945903872348706E-3</v>
      </c>
      <c r="AW115" s="172">
        <v>1.1168074198557724E-3</v>
      </c>
      <c r="AY115" s="278" t="s">
        <v>4</v>
      </c>
      <c r="AZ115" s="143" t="s">
        <v>443</v>
      </c>
      <c r="BA115" s="72" t="s">
        <v>53</v>
      </c>
      <c r="BB115" s="165">
        <v>0.87096774193548387</v>
      </c>
      <c r="BC115" s="165">
        <v>0.92</v>
      </c>
      <c r="BD115" s="165">
        <v>0.3</v>
      </c>
      <c r="BE115" s="165">
        <v>0.22222222222222221</v>
      </c>
      <c r="BF115" s="165">
        <v>0.72368421052631582</v>
      </c>
    </row>
    <row r="116" spans="1:58" ht="18" customHeight="1" x14ac:dyDescent="0.25">
      <c r="A116" s="278" t="s">
        <v>4</v>
      </c>
      <c r="B116" s="143" t="s">
        <v>444</v>
      </c>
      <c r="C116" s="72" t="s">
        <v>67</v>
      </c>
      <c r="D116" s="155">
        <v>110</v>
      </c>
      <c r="E116" s="155">
        <v>95</v>
      </c>
      <c r="F116" s="155">
        <v>55</v>
      </c>
      <c r="G116" s="155">
        <v>75</v>
      </c>
      <c r="H116" s="155">
        <v>340</v>
      </c>
      <c r="I116" s="62"/>
      <c r="J116" s="155">
        <v>27553</v>
      </c>
      <c r="K116" s="155">
        <v>21412</v>
      </c>
      <c r="L116" s="155">
        <v>15571</v>
      </c>
      <c r="M116" s="155">
        <v>18470</v>
      </c>
      <c r="N116" s="155">
        <v>83006</v>
      </c>
      <c r="O116" s="165">
        <v>3.992305738032156E-3</v>
      </c>
      <c r="P116" s="165">
        <v>4.4367644311600974E-3</v>
      </c>
      <c r="Q116" s="165">
        <v>3.5322073084580311E-3</v>
      </c>
      <c r="R116" s="165">
        <v>4.0606388738494859E-3</v>
      </c>
      <c r="S116" s="165">
        <v>4.0960894393176394E-3</v>
      </c>
      <c r="U116" s="278" t="s">
        <v>4</v>
      </c>
      <c r="V116" s="143" t="s">
        <v>444</v>
      </c>
      <c r="W116" s="72" t="s">
        <v>67</v>
      </c>
      <c r="X116" s="177">
        <v>95</v>
      </c>
      <c r="Y116" s="177">
        <v>80</v>
      </c>
      <c r="Z116" s="177">
        <v>15</v>
      </c>
      <c r="AA116" s="177">
        <v>15</v>
      </c>
      <c r="AB116" s="177">
        <v>200</v>
      </c>
      <c r="AC116" s="40"/>
      <c r="AD116" s="172">
        <v>3.4479004101186802E-3</v>
      </c>
      <c r="AE116" s="172">
        <v>3.7362226788716607E-3</v>
      </c>
      <c r="AF116" s="172">
        <v>9.6332926594309932E-4</v>
      </c>
      <c r="AG116" s="172">
        <v>8.1212777476989716E-4</v>
      </c>
      <c r="AH116" s="172">
        <v>2.4094643760691997E-3</v>
      </c>
      <c r="AJ116" s="278" t="s">
        <v>4</v>
      </c>
      <c r="AK116" s="143" t="s">
        <v>444</v>
      </c>
      <c r="AL116" s="72" t="s">
        <v>67</v>
      </c>
      <c r="AM116" s="155">
        <v>15</v>
      </c>
      <c r="AN116" s="155">
        <v>20</v>
      </c>
      <c r="AO116" s="155">
        <v>45</v>
      </c>
      <c r="AP116" s="155">
        <v>60</v>
      </c>
      <c r="AQ116" s="155">
        <v>135</v>
      </c>
      <c r="AR116" s="87"/>
      <c r="AS116" s="172">
        <v>5.4440532791347586E-4</v>
      </c>
      <c r="AT116" s="172">
        <v>9.3405566971791517E-4</v>
      </c>
      <c r="AU116" s="172">
        <v>2.889987797829298E-3</v>
      </c>
      <c r="AV116" s="172">
        <v>3.2485110990795887E-3</v>
      </c>
      <c r="AW116" s="172">
        <v>1.6263884538467099E-3</v>
      </c>
      <c r="AY116" s="278" t="s">
        <v>4</v>
      </c>
      <c r="AZ116" s="143" t="s">
        <v>444</v>
      </c>
      <c r="BA116" s="72" t="s">
        <v>67</v>
      </c>
      <c r="BB116" s="165">
        <v>0.86363636363636365</v>
      </c>
      <c r="BC116" s="165">
        <v>0.84210526315789469</v>
      </c>
      <c r="BD116" s="165">
        <v>0.27272727272727271</v>
      </c>
      <c r="BE116" s="165">
        <v>0.2</v>
      </c>
      <c r="BF116" s="165">
        <v>0.58823529411764708</v>
      </c>
    </row>
    <row r="117" spans="1:58" ht="18" customHeight="1" x14ac:dyDescent="0.25">
      <c r="A117" s="278" t="s">
        <v>4</v>
      </c>
      <c r="B117" s="143" t="s">
        <v>445</v>
      </c>
      <c r="C117" s="72" t="s">
        <v>231</v>
      </c>
      <c r="D117" s="155">
        <v>55</v>
      </c>
      <c r="E117" s="155">
        <v>80</v>
      </c>
      <c r="F117" s="155">
        <v>50</v>
      </c>
      <c r="G117" s="155">
        <v>30</v>
      </c>
      <c r="H117" s="155">
        <v>215</v>
      </c>
      <c r="I117" s="62"/>
      <c r="J117" s="155">
        <v>16387</v>
      </c>
      <c r="K117" s="155">
        <v>13609</v>
      </c>
      <c r="L117" s="155">
        <v>8752</v>
      </c>
      <c r="M117" s="155">
        <v>9537</v>
      </c>
      <c r="N117" s="155">
        <v>48285</v>
      </c>
      <c r="O117" s="165">
        <v>3.3563190333801185E-3</v>
      </c>
      <c r="P117" s="165">
        <v>5.8784627819825118E-3</v>
      </c>
      <c r="Q117" s="165">
        <v>5.712979890310786E-3</v>
      </c>
      <c r="R117" s="165">
        <v>3.1456432840515887E-3</v>
      </c>
      <c r="S117" s="165">
        <v>4.4527285906596249E-3</v>
      </c>
      <c r="U117" s="278" t="s">
        <v>4</v>
      </c>
      <c r="V117" s="143" t="s">
        <v>445</v>
      </c>
      <c r="W117" s="72" t="s">
        <v>231</v>
      </c>
      <c r="X117" s="177">
        <v>50</v>
      </c>
      <c r="Y117" s="177">
        <v>55</v>
      </c>
      <c r="Z117" s="177">
        <v>15</v>
      </c>
      <c r="AA117" s="177">
        <v>10</v>
      </c>
      <c r="AB117" s="177">
        <v>125</v>
      </c>
      <c r="AC117" s="40"/>
      <c r="AD117" s="172">
        <v>3.0511991212546531E-3</v>
      </c>
      <c r="AE117" s="172">
        <v>4.0414431626129765E-3</v>
      </c>
      <c r="AF117" s="172">
        <v>1.7138939670932358E-3</v>
      </c>
      <c r="AG117" s="172">
        <v>1.0485477613505294E-3</v>
      </c>
      <c r="AH117" s="172">
        <v>2.5887956922439679E-3</v>
      </c>
      <c r="AJ117" s="278" t="s">
        <v>4</v>
      </c>
      <c r="AK117" s="143" t="s">
        <v>445</v>
      </c>
      <c r="AL117" s="72" t="s">
        <v>231</v>
      </c>
      <c r="AM117" s="155" t="s">
        <v>317</v>
      </c>
      <c r="AN117" s="155">
        <v>25</v>
      </c>
      <c r="AO117" s="155">
        <v>35</v>
      </c>
      <c r="AP117" s="155">
        <v>20</v>
      </c>
      <c r="AQ117" s="155">
        <v>90</v>
      </c>
      <c r="AR117" s="87"/>
      <c r="AS117" s="172" t="s">
        <v>317</v>
      </c>
      <c r="AT117" s="172">
        <v>1.8370196193695349E-3</v>
      </c>
      <c r="AU117" s="172">
        <v>3.9990859232175505E-3</v>
      </c>
      <c r="AV117" s="172">
        <v>2.0970955227010589E-3</v>
      </c>
      <c r="AW117" s="172">
        <v>1.863932898415657E-3</v>
      </c>
      <c r="AY117" s="278" t="s">
        <v>4</v>
      </c>
      <c r="AZ117" s="143" t="s">
        <v>445</v>
      </c>
      <c r="BA117" s="72" t="s">
        <v>231</v>
      </c>
      <c r="BB117" s="165">
        <v>0.90909090909090906</v>
      </c>
      <c r="BC117" s="165">
        <v>0.6875</v>
      </c>
      <c r="BD117" s="165">
        <v>0.3</v>
      </c>
      <c r="BE117" s="165">
        <v>0.33333333333333331</v>
      </c>
      <c r="BF117" s="165">
        <v>0.58139534883720934</v>
      </c>
    </row>
    <row r="118" spans="1:58" ht="18" customHeight="1" x14ac:dyDescent="0.25">
      <c r="A118" s="278" t="s">
        <v>4</v>
      </c>
      <c r="B118" s="143" t="s">
        <v>446</v>
      </c>
      <c r="C118" s="72" t="s">
        <v>64</v>
      </c>
      <c r="D118" s="155">
        <v>130</v>
      </c>
      <c r="E118" s="155">
        <v>285</v>
      </c>
      <c r="F118" s="155">
        <v>100</v>
      </c>
      <c r="G118" s="155">
        <v>110</v>
      </c>
      <c r="H118" s="155">
        <v>625</v>
      </c>
      <c r="I118" s="62"/>
      <c r="J118" s="155">
        <v>25697</v>
      </c>
      <c r="K118" s="155">
        <v>17825</v>
      </c>
      <c r="L118" s="155">
        <v>11780</v>
      </c>
      <c r="M118" s="155">
        <v>14774</v>
      </c>
      <c r="N118" s="155">
        <v>70076</v>
      </c>
      <c r="O118" s="165">
        <v>5.0589562984005914E-3</v>
      </c>
      <c r="P118" s="165">
        <v>1.5988779803646564E-2</v>
      </c>
      <c r="Q118" s="165">
        <v>8.4889643463497456E-3</v>
      </c>
      <c r="R118" s="165">
        <v>7.4455123866251525E-3</v>
      </c>
      <c r="S118" s="165">
        <v>8.9188880643872367E-3</v>
      </c>
      <c r="U118" s="278" t="s">
        <v>4</v>
      </c>
      <c r="V118" s="143" t="s">
        <v>446</v>
      </c>
      <c r="W118" s="72" t="s">
        <v>64</v>
      </c>
      <c r="X118" s="177">
        <v>115</v>
      </c>
      <c r="Y118" s="177">
        <v>225</v>
      </c>
      <c r="Z118" s="177">
        <v>50</v>
      </c>
      <c r="AA118" s="177">
        <v>50</v>
      </c>
      <c r="AB118" s="177">
        <v>445</v>
      </c>
      <c r="AC118" s="40"/>
      <c r="AD118" s="172">
        <v>4.4752305716620616E-3</v>
      </c>
      <c r="AE118" s="172">
        <v>1.2622720897615708E-2</v>
      </c>
      <c r="AF118" s="172">
        <v>4.2444821731748728E-3</v>
      </c>
      <c r="AG118" s="172">
        <v>3.3843238121023418E-3</v>
      </c>
      <c r="AH118" s="172">
        <v>6.3502483018437125E-3</v>
      </c>
      <c r="AJ118" s="278" t="s">
        <v>4</v>
      </c>
      <c r="AK118" s="143" t="s">
        <v>446</v>
      </c>
      <c r="AL118" s="72" t="s">
        <v>64</v>
      </c>
      <c r="AM118" s="155">
        <v>15</v>
      </c>
      <c r="AN118" s="155">
        <v>55</v>
      </c>
      <c r="AO118" s="155">
        <v>55</v>
      </c>
      <c r="AP118" s="155">
        <v>60</v>
      </c>
      <c r="AQ118" s="155">
        <v>180</v>
      </c>
      <c r="AR118" s="87"/>
      <c r="AS118" s="172">
        <v>5.8372572673852981E-4</v>
      </c>
      <c r="AT118" s="172">
        <v>3.0855539971949507E-3</v>
      </c>
      <c r="AU118" s="172">
        <v>4.6689303904923598E-3</v>
      </c>
      <c r="AV118" s="172">
        <v>4.0611885745228107E-3</v>
      </c>
      <c r="AW118" s="172">
        <v>2.5686397625435241E-3</v>
      </c>
      <c r="AY118" s="278" t="s">
        <v>4</v>
      </c>
      <c r="AZ118" s="143" t="s">
        <v>446</v>
      </c>
      <c r="BA118" s="72" t="s">
        <v>64</v>
      </c>
      <c r="BB118" s="165">
        <v>0.88461538461538458</v>
      </c>
      <c r="BC118" s="165">
        <v>0.78947368421052633</v>
      </c>
      <c r="BD118" s="165">
        <v>0.5</v>
      </c>
      <c r="BE118" s="165">
        <v>0.45454545454545453</v>
      </c>
      <c r="BF118" s="165">
        <v>0.71199999999999997</v>
      </c>
    </row>
    <row r="119" spans="1:58" ht="18" customHeight="1" x14ac:dyDescent="0.25">
      <c r="A119" s="278" t="s">
        <v>4</v>
      </c>
      <c r="B119" s="143" t="s">
        <v>447</v>
      </c>
      <c r="C119" s="72" t="s">
        <v>232</v>
      </c>
      <c r="D119" s="155">
        <v>90</v>
      </c>
      <c r="E119" s="155">
        <v>170</v>
      </c>
      <c r="F119" s="155">
        <v>55</v>
      </c>
      <c r="G119" s="155">
        <v>35</v>
      </c>
      <c r="H119" s="155">
        <v>355</v>
      </c>
      <c r="J119" s="155">
        <v>17109</v>
      </c>
      <c r="K119" s="155">
        <v>13392</v>
      </c>
      <c r="L119" s="155">
        <v>9271</v>
      </c>
      <c r="M119" s="155">
        <v>11200</v>
      </c>
      <c r="N119" s="155">
        <v>50972</v>
      </c>
      <c r="O119" s="165">
        <v>5.2603892688058915E-3</v>
      </c>
      <c r="P119" s="165">
        <v>1.2694145758661887E-2</v>
      </c>
      <c r="Q119" s="165">
        <v>5.9324776183798944E-3</v>
      </c>
      <c r="R119" s="165">
        <v>3.1250000000000002E-3</v>
      </c>
      <c r="S119" s="165">
        <v>6.9646080200894611E-3</v>
      </c>
      <c r="U119" s="278" t="s">
        <v>4</v>
      </c>
      <c r="V119" s="143" t="s">
        <v>447</v>
      </c>
      <c r="W119" s="72" t="s">
        <v>232</v>
      </c>
      <c r="X119" s="177">
        <v>80</v>
      </c>
      <c r="Y119" s="177">
        <v>150</v>
      </c>
      <c r="Z119" s="177">
        <v>25</v>
      </c>
      <c r="AA119" s="177">
        <v>10</v>
      </c>
      <c r="AB119" s="177">
        <v>270</v>
      </c>
      <c r="AC119" s="40"/>
      <c r="AD119" s="172">
        <v>4.675901572271904E-3</v>
      </c>
      <c r="AE119" s="172">
        <v>1.1200716845878136E-2</v>
      </c>
      <c r="AF119" s="172">
        <v>2.6965807356272246E-3</v>
      </c>
      <c r="AG119" s="172">
        <v>8.9285714285714283E-4</v>
      </c>
      <c r="AH119" s="172">
        <v>5.29702581809621E-3</v>
      </c>
      <c r="AJ119" s="278" t="s">
        <v>4</v>
      </c>
      <c r="AK119" s="143" t="s">
        <v>447</v>
      </c>
      <c r="AL119" s="72" t="s">
        <v>232</v>
      </c>
      <c r="AM119" s="155">
        <v>10</v>
      </c>
      <c r="AN119" s="155">
        <v>20</v>
      </c>
      <c r="AO119" s="155">
        <v>30</v>
      </c>
      <c r="AP119" s="155">
        <v>25</v>
      </c>
      <c r="AQ119" s="155">
        <v>85</v>
      </c>
      <c r="AR119" s="87"/>
      <c r="AS119" s="172">
        <v>5.84487696533988E-4</v>
      </c>
      <c r="AT119" s="172">
        <v>1.4934289127837516E-3</v>
      </c>
      <c r="AU119" s="172">
        <v>3.2358968827526698E-3</v>
      </c>
      <c r="AV119" s="172">
        <v>2.232142857142857E-3</v>
      </c>
      <c r="AW119" s="172">
        <v>1.6675822019932513E-3</v>
      </c>
      <c r="AY119" s="278" t="s">
        <v>4</v>
      </c>
      <c r="AZ119" s="143" t="s">
        <v>447</v>
      </c>
      <c r="BA119" s="72" t="s">
        <v>232</v>
      </c>
      <c r="BB119" s="165">
        <v>0.88888888888888884</v>
      </c>
      <c r="BC119" s="165">
        <v>0.88235294117647056</v>
      </c>
      <c r="BD119" s="165">
        <v>0.45454545454545453</v>
      </c>
      <c r="BE119" s="165">
        <v>0.2857142857142857</v>
      </c>
      <c r="BF119" s="165">
        <v>0.76056338028169013</v>
      </c>
    </row>
    <row r="120" spans="1:58" ht="18" customHeight="1" x14ac:dyDescent="0.25">
      <c r="A120" s="278" t="s">
        <v>4</v>
      </c>
      <c r="B120" s="143" t="s">
        <v>448</v>
      </c>
      <c r="C120" s="72" t="s">
        <v>52</v>
      </c>
      <c r="D120" s="155">
        <v>200</v>
      </c>
      <c r="E120" s="155">
        <v>145</v>
      </c>
      <c r="F120" s="155">
        <v>40</v>
      </c>
      <c r="G120" s="155">
        <v>45</v>
      </c>
      <c r="H120" s="155">
        <v>430</v>
      </c>
      <c r="I120" s="62"/>
      <c r="J120" s="155">
        <v>26299</v>
      </c>
      <c r="K120" s="155">
        <v>18564</v>
      </c>
      <c r="L120" s="155">
        <v>12926</v>
      </c>
      <c r="M120" s="155">
        <v>15886</v>
      </c>
      <c r="N120" s="155">
        <v>73675</v>
      </c>
      <c r="O120" s="165">
        <v>7.6048518955093352E-3</v>
      </c>
      <c r="P120" s="165">
        <v>7.8108166343460461E-3</v>
      </c>
      <c r="Q120" s="165">
        <v>3.0945381401825778E-3</v>
      </c>
      <c r="R120" s="165">
        <v>2.8326828654160895E-3</v>
      </c>
      <c r="S120" s="165">
        <v>5.8364438411944346E-3</v>
      </c>
      <c r="U120" s="278" t="s">
        <v>4</v>
      </c>
      <c r="V120" s="143" t="s">
        <v>448</v>
      </c>
      <c r="W120" s="72" t="s">
        <v>52</v>
      </c>
      <c r="X120" s="177">
        <v>180</v>
      </c>
      <c r="Y120" s="177">
        <v>125</v>
      </c>
      <c r="Z120" s="177">
        <v>15</v>
      </c>
      <c r="AA120" s="177" t="s">
        <v>317</v>
      </c>
      <c r="AB120" s="177">
        <v>330</v>
      </c>
      <c r="AC120" s="40"/>
      <c r="AD120" s="172">
        <v>6.8443667059584013E-3</v>
      </c>
      <c r="AE120" s="172">
        <v>6.7334626158155574E-3</v>
      </c>
      <c r="AF120" s="172">
        <v>1.1604518025684666E-3</v>
      </c>
      <c r="AG120" s="172" t="s">
        <v>317</v>
      </c>
      <c r="AH120" s="172">
        <v>4.479131319986427E-3</v>
      </c>
      <c r="AJ120" s="278" t="s">
        <v>4</v>
      </c>
      <c r="AK120" s="143" t="s">
        <v>448</v>
      </c>
      <c r="AL120" s="72" t="s">
        <v>52</v>
      </c>
      <c r="AM120" s="155">
        <v>15</v>
      </c>
      <c r="AN120" s="155">
        <v>20</v>
      </c>
      <c r="AO120" s="155">
        <v>25</v>
      </c>
      <c r="AP120" s="155">
        <v>40</v>
      </c>
      <c r="AQ120" s="155">
        <v>105</v>
      </c>
      <c r="AR120" s="87"/>
      <c r="AS120" s="172">
        <v>5.7036389216320014E-4</v>
      </c>
      <c r="AT120" s="172">
        <v>1.0773540185304892E-3</v>
      </c>
      <c r="AU120" s="172">
        <v>1.9340863376141112E-3</v>
      </c>
      <c r="AV120" s="172">
        <v>2.517940324814302E-3</v>
      </c>
      <c r="AW120" s="172">
        <v>1.4251781472684087E-3</v>
      </c>
      <c r="AY120" s="278" t="s">
        <v>4</v>
      </c>
      <c r="AZ120" s="143" t="s">
        <v>448</v>
      </c>
      <c r="BA120" s="72" t="s">
        <v>52</v>
      </c>
      <c r="BB120" s="165">
        <v>0.9</v>
      </c>
      <c r="BC120" s="165">
        <v>0.86206896551724133</v>
      </c>
      <c r="BD120" s="165">
        <v>0.375</v>
      </c>
      <c r="BE120" s="165" t="s">
        <v>317</v>
      </c>
      <c r="BF120" s="165">
        <v>0.76744186046511631</v>
      </c>
    </row>
    <row r="121" spans="1:58" ht="18" customHeight="1" x14ac:dyDescent="0.25">
      <c r="A121" s="278" t="s">
        <v>4</v>
      </c>
      <c r="B121" s="143" t="s">
        <v>449</v>
      </c>
      <c r="C121" s="72" t="s">
        <v>68</v>
      </c>
      <c r="D121" s="155">
        <v>135</v>
      </c>
      <c r="E121" s="155">
        <v>145</v>
      </c>
      <c r="F121" s="155">
        <v>35</v>
      </c>
      <c r="G121" s="155">
        <v>40</v>
      </c>
      <c r="H121" s="155">
        <v>355</v>
      </c>
      <c r="I121" s="62"/>
      <c r="J121" s="155">
        <v>26436</v>
      </c>
      <c r="K121" s="155">
        <v>18354</v>
      </c>
      <c r="L121" s="155">
        <v>12284</v>
      </c>
      <c r="M121" s="155">
        <v>14613</v>
      </c>
      <c r="N121" s="155">
        <v>71687</v>
      </c>
      <c r="O121" s="165">
        <v>5.1066727190195189E-3</v>
      </c>
      <c r="P121" s="165">
        <v>7.9001852457230032E-3</v>
      </c>
      <c r="Q121" s="165">
        <v>2.8492347769456202E-3</v>
      </c>
      <c r="R121" s="165">
        <v>2.7372887155272703E-3</v>
      </c>
      <c r="S121" s="165">
        <v>4.9520833623948558E-3</v>
      </c>
      <c r="U121" s="278" t="s">
        <v>4</v>
      </c>
      <c r="V121" s="143" t="s">
        <v>449</v>
      </c>
      <c r="W121" s="72" t="s">
        <v>68</v>
      </c>
      <c r="X121" s="177">
        <v>125</v>
      </c>
      <c r="Y121" s="177">
        <v>135</v>
      </c>
      <c r="Z121" s="177" t="s">
        <v>317</v>
      </c>
      <c r="AA121" s="177">
        <v>10</v>
      </c>
      <c r="AB121" s="177">
        <v>270</v>
      </c>
      <c r="AC121" s="40"/>
      <c r="AD121" s="172">
        <v>4.7284006657588133E-3</v>
      </c>
      <c r="AE121" s="172">
        <v>7.3553448839490032E-3</v>
      </c>
      <c r="AF121" s="172" t="s">
        <v>317</v>
      </c>
      <c r="AG121" s="172">
        <v>6.8432217888181757E-4</v>
      </c>
      <c r="AH121" s="172">
        <v>3.766373261539749E-3</v>
      </c>
      <c r="AJ121" s="278" t="s">
        <v>4</v>
      </c>
      <c r="AK121" s="143" t="s">
        <v>449</v>
      </c>
      <c r="AL121" s="72" t="s">
        <v>68</v>
      </c>
      <c r="AM121" s="155">
        <v>10</v>
      </c>
      <c r="AN121" s="155">
        <v>10</v>
      </c>
      <c r="AO121" s="155">
        <v>30</v>
      </c>
      <c r="AP121" s="155">
        <v>30</v>
      </c>
      <c r="AQ121" s="155">
        <v>85</v>
      </c>
      <c r="AR121" s="87"/>
      <c r="AS121" s="172">
        <v>3.7827205326070512E-4</v>
      </c>
      <c r="AT121" s="172">
        <v>5.4484036177400018E-4</v>
      </c>
      <c r="AU121" s="172">
        <v>2.4422012373819602E-3</v>
      </c>
      <c r="AV121" s="172">
        <v>2.0529665366454527E-3</v>
      </c>
      <c r="AW121" s="172">
        <v>1.1857101008551061E-3</v>
      </c>
      <c r="AY121" s="278" t="s">
        <v>4</v>
      </c>
      <c r="AZ121" s="143" t="s">
        <v>449</v>
      </c>
      <c r="BA121" s="72" t="s">
        <v>68</v>
      </c>
      <c r="BB121" s="165">
        <v>0.92592592592592593</v>
      </c>
      <c r="BC121" s="165">
        <v>0.93103448275862066</v>
      </c>
      <c r="BD121" s="165" t="s">
        <v>317</v>
      </c>
      <c r="BE121" s="165">
        <v>0.25</v>
      </c>
      <c r="BF121" s="165">
        <v>0.76056338028169013</v>
      </c>
    </row>
    <row r="122" spans="1:58" ht="18" customHeight="1" x14ac:dyDescent="0.25">
      <c r="A122" s="278" t="s">
        <v>4</v>
      </c>
      <c r="B122" s="143" t="s">
        <v>450</v>
      </c>
      <c r="C122" s="72" t="s">
        <v>66</v>
      </c>
      <c r="D122" s="155">
        <v>110</v>
      </c>
      <c r="E122" s="155">
        <v>130</v>
      </c>
      <c r="F122" s="155">
        <v>55</v>
      </c>
      <c r="G122" s="155">
        <v>30</v>
      </c>
      <c r="H122" s="155">
        <v>335</v>
      </c>
      <c r="I122" s="62"/>
      <c r="J122" s="155">
        <v>26851</v>
      </c>
      <c r="K122" s="155">
        <v>17461</v>
      </c>
      <c r="L122" s="155">
        <v>10401</v>
      </c>
      <c r="M122" s="155">
        <v>12404</v>
      </c>
      <c r="N122" s="155">
        <v>67117</v>
      </c>
      <c r="O122" s="165">
        <v>4.0966816878328554E-3</v>
      </c>
      <c r="P122" s="165">
        <v>7.445163507244717E-3</v>
      </c>
      <c r="Q122" s="165">
        <v>5.2879530814344778E-3</v>
      </c>
      <c r="R122" s="165">
        <v>2.4185746533376329E-3</v>
      </c>
      <c r="S122" s="165">
        <v>4.991283877408108E-3</v>
      </c>
      <c r="U122" s="278" t="s">
        <v>4</v>
      </c>
      <c r="V122" s="143" t="s">
        <v>450</v>
      </c>
      <c r="W122" s="72" t="s">
        <v>66</v>
      </c>
      <c r="X122" s="177">
        <v>100</v>
      </c>
      <c r="Y122" s="177">
        <v>115</v>
      </c>
      <c r="Z122" s="177">
        <v>20</v>
      </c>
      <c r="AA122" s="177">
        <v>10</v>
      </c>
      <c r="AB122" s="177">
        <v>245</v>
      </c>
      <c r="AC122" s="40"/>
      <c r="AD122" s="172">
        <v>3.7242560798480505E-3</v>
      </c>
      <c r="AE122" s="172">
        <v>6.5861061794857114E-3</v>
      </c>
      <c r="AF122" s="172">
        <v>1.9228920296125373E-3</v>
      </c>
      <c r="AG122" s="172">
        <v>8.0619155111254432E-4</v>
      </c>
      <c r="AH122" s="172">
        <v>3.6503419401939896E-3</v>
      </c>
      <c r="AJ122" s="278" t="s">
        <v>4</v>
      </c>
      <c r="AK122" s="143" t="s">
        <v>450</v>
      </c>
      <c r="AL122" s="72" t="s">
        <v>66</v>
      </c>
      <c r="AM122" s="155">
        <v>10</v>
      </c>
      <c r="AN122" s="155">
        <v>20</v>
      </c>
      <c r="AO122" s="155">
        <v>35</v>
      </c>
      <c r="AP122" s="155">
        <v>20</v>
      </c>
      <c r="AQ122" s="155">
        <v>85</v>
      </c>
      <c r="AR122" s="87"/>
      <c r="AS122" s="172">
        <v>3.7242560798480504E-4</v>
      </c>
      <c r="AT122" s="172">
        <v>1.1454097703453411E-3</v>
      </c>
      <c r="AU122" s="172">
        <v>3.3650610518219403E-3</v>
      </c>
      <c r="AV122" s="172">
        <v>1.6123831022250886E-3</v>
      </c>
      <c r="AW122" s="172">
        <v>1.2664451629244454E-3</v>
      </c>
      <c r="AY122" s="278" t="s">
        <v>4</v>
      </c>
      <c r="AZ122" s="143" t="s">
        <v>450</v>
      </c>
      <c r="BA122" s="72" t="s">
        <v>66</v>
      </c>
      <c r="BB122" s="165">
        <v>0.90909090909090906</v>
      </c>
      <c r="BC122" s="165">
        <v>0.88461538461538458</v>
      </c>
      <c r="BD122" s="165">
        <v>0.36363636363636365</v>
      </c>
      <c r="BE122" s="165">
        <v>0.33333333333333331</v>
      </c>
      <c r="BF122" s="165">
        <v>0.73134328358208955</v>
      </c>
    </row>
    <row r="123" spans="1:58" ht="18" customHeight="1" x14ac:dyDescent="0.25">
      <c r="A123" s="278" t="s">
        <v>4</v>
      </c>
      <c r="B123" s="143" t="s">
        <v>451</v>
      </c>
      <c r="C123" s="72" t="s">
        <v>62</v>
      </c>
      <c r="D123" s="155">
        <v>75</v>
      </c>
      <c r="E123" s="155">
        <v>125</v>
      </c>
      <c r="F123" s="155">
        <v>30</v>
      </c>
      <c r="G123" s="155">
        <v>30</v>
      </c>
      <c r="H123" s="155">
        <v>260</v>
      </c>
      <c r="I123" s="62"/>
      <c r="J123" s="155">
        <v>16632</v>
      </c>
      <c r="K123" s="155">
        <v>12623</v>
      </c>
      <c r="L123" s="155">
        <v>8459</v>
      </c>
      <c r="M123" s="155">
        <v>11537</v>
      </c>
      <c r="N123" s="155">
        <v>49251</v>
      </c>
      <c r="O123" s="165">
        <v>4.5093795093795091E-3</v>
      </c>
      <c r="P123" s="165">
        <v>9.9025588211993972E-3</v>
      </c>
      <c r="Q123" s="165">
        <v>3.5465185010048468E-3</v>
      </c>
      <c r="R123" s="165">
        <v>2.6003293750541737E-3</v>
      </c>
      <c r="S123" s="165">
        <v>5.2790806278045117E-3</v>
      </c>
      <c r="U123" s="278" t="s">
        <v>4</v>
      </c>
      <c r="V123" s="143" t="s">
        <v>451</v>
      </c>
      <c r="W123" s="72" t="s">
        <v>62</v>
      </c>
      <c r="X123" s="177">
        <v>65</v>
      </c>
      <c r="Y123" s="177">
        <v>120</v>
      </c>
      <c r="Z123" s="177">
        <v>10</v>
      </c>
      <c r="AA123" s="177">
        <v>15</v>
      </c>
      <c r="AB123" s="177">
        <v>210</v>
      </c>
      <c r="AC123" s="40"/>
      <c r="AD123" s="172">
        <v>3.9081289081289083E-3</v>
      </c>
      <c r="AE123" s="172">
        <v>9.5064564683514218E-3</v>
      </c>
      <c r="AF123" s="172">
        <v>1.1821728336682824E-3</v>
      </c>
      <c r="AG123" s="172">
        <v>1.3001646875270868E-3</v>
      </c>
      <c r="AH123" s="172">
        <v>4.2638728147651826E-3</v>
      </c>
      <c r="AJ123" s="278" t="s">
        <v>4</v>
      </c>
      <c r="AK123" s="143" t="s">
        <v>451</v>
      </c>
      <c r="AL123" s="72" t="s">
        <v>62</v>
      </c>
      <c r="AM123" s="155" t="s">
        <v>317</v>
      </c>
      <c r="AN123" s="155">
        <v>10</v>
      </c>
      <c r="AO123" s="155">
        <v>20</v>
      </c>
      <c r="AP123" s="155">
        <v>15</v>
      </c>
      <c r="AQ123" s="155">
        <v>50</v>
      </c>
      <c r="AR123" s="87"/>
      <c r="AS123" s="172" t="s">
        <v>317</v>
      </c>
      <c r="AT123" s="172">
        <v>7.9220470569595178E-4</v>
      </c>
      <c r="AU123" s="172">
        <v>2.3643456673365648E-3</v>
      </c>
      <c r="AV123" s="172">
        <v>1.3001646875270868E-3</v>
      </c>
      <c r="AW123" s="172">
        <v>1.0152078130393292E-3</v>
      </c>
      <c r="AY123" s="278" t="s">
        <v>4</v>
      </c>
      <c r="AZ123" s="143" t="s">
        <v>451</v>
      </c>
      <c r="BA123" s="72" t="s">
        <v>62</v>
      </c>
      <c r="BB123" s="165">
        <v>0.8666666666666667</v>
      </c>
      <c r="BC123" s="165">
        <v>0.96</v>
      </c>
      <c r="BD123" s="165">
        <v>0.33333333333333331</v>
      </c>
      <c r="BE123" s="165">
        <v>0.5</v>
      </c>
      <c r="BF123" s="165">
        <v>0.80769230769230771</v>
      </c>
    </row>
    <row r="124" spans="1:58" ht="8.25" customHeight="1" x14ac:dyDescent="0.25">
      <c r="A124" s="31"/>
      <c r="B124" s="73"/>
      <c r="C124" s="31"/>
      <c r="D124" s="158"/>
      <c r="E124" s="158"/>
      <c r="F124" s="158"/>
      <c r="G124" s="158"/>
      <c r="H124" s="179"/>
      <c r="J124" s="158"/>
      <c r="K124" s="158"/>
      <c r="L124" s="158"/>
      <c r="M124" s="158"/>
      <c r="N124" s="159"/>
      <c r="O124" s="170"/>
      <c r="P124" s="170"/>
      <c r="Q124" s="170"/>
      <c r="R124" s="170"/>
      <c r="S124" s="171"/>
      <c r="U124" s="31"/>
      <c r="V124" s="73"/>
      <c r="W124" s="31"/>
      <c r="X124" s="166"/>
      <c r="Y124" s="166"/>
      <c r="Z124" s="166"/>
      <c r="AA124" s="166"/>
      <c r="AB124" s="178"/>
      <c r="AC124" s="24"/>
      <c r="AD124" s="174"/>
      <c r="AE124" s="174"/>
      <c r="AF124" s="174"/>
      <c r="AG124" s="174"/>
      <c r="AH124" s="174"/>
      <c r="AJ124" s="31"/>
      <c r="AK124" s="73"/>
      <c r="AL124" s="31"/>
      <c r="AM124" s="158"/>
      <c r="AN124" s="158"/>
      <c r="AO124" s="158"/>
      <c r="AP124" s="158"/>
      <c r="AQ124" s="159"/>
      <c r="AR124" s="88"/>
      <c r="AS124" s="174"/>
      <c r="AT124" s="174"/>
      <c r="AU124" s="174"/>
      <c r="AV124" s="174"/>
      <c r="AW124" s="174"/>
      <c r="AY124" s="31"/>
      <c r="AZ124" s="73"/>
      <c r="BA124" s="31"/>
      <c r="BB124" s="158"/>
      <c r="BC124" s="158"/>
      <c r="BD124" s="184"/>
      <c r="BE124" s="177"/>
      <c r="BF124" s="185"/>
    </row>
    <row r="125" spans="1:58" ht="18" customHeight="1" x14ac:dyDescent="0.25">
      <c r="A125" s="278" t="s">
        <v>0</v>
      </c>
      <c r="B125" s="74" t="s">
        <v>455</v>
      </c>
      <c r="C125" s="72" t="s">
        <v>8</v>
      </c>
      <c r="D125" s="155" t="s">
        <v>317</v>
      </c>
      <c r="E125" s="155">
        <v>15</v>
      </c>
      <c r="F125" s="155">
        <v>10</v>
      </c>
      <c r="G125" s="155">
        <v>10</v>
      </c>
      <c r="H125" s="155">
        <v>45</v>
      </c>
      <c r="I125" s="62"/>
      <c r="J125" s="155">
        <v>6697</v>
      </c>
      <c r="K125" s="155">
        <v>5836</v>
      </c>
      <c r="L125" s="155">
        <v>4081</v>
      </c>
      <c r="M125" s="155">
        <v>5524</v>
      </c>
      <c r="N125" s="155">
        <v>22138</v>
      </c>
      <c r="O125" s="165" t="s">
        <v>317</v>
      </c>
      <c r="P125" s="165">
        <v>2.5702535983550376E-3</v>
      </c>
      <c r="Q125" s="165">
        <v>2.4503798088703751E-3</v>
      </c>
      <c r="R125" s="165">
        <v>1.8102824040550326E-3</v>
      </c>
      <c r="S125" s="165">
        <v>2.0327039479627789E-3</v>
      </c>
      <c r="U125" s="278" t="s">
        <v>0</v>
      </c>
      <c r="V125" s="74" t="s">
        <v>455</v>
      </c>
      <c r="W125" s="72" t="s">
        <v>8</v>
      </c>
      <c r="X125" s="177" t="s">
        <v>317</v>
      </c>
      <c r="Y125" s="177">
        <v>15</v>
      </c>
      <c r="Z125" s="177" t="s">
        <v>317</v>
      </c>
      <c r="AA125" s="177" t="s">
        <v>317</v>
      </c>
      <c r="AB125" s="177">
        <v>20</v>
      </c>
      <c r="AC125" s="40"/>
      <c r="AD125" s="172" t="s">
        <v>317</v>
      </c>
      <c r="AE125" s="172">
        <v>2.5702535983550376E-3</v>
      </c>
      <c r="AF125" s="172" t="s">
        <v>317</v>
      </c>
      <c r="AG125" s="172" t="s">
        <v>317</v>
      </c>
      <c r="AH125" s="172">
        <v>9.0342397687234624E-4</v>
      </c>
      <c r="AJ125" s="278" t="s">
        <v>0</v>
      </c>
      <c r="AK125" s="74" t="s">
        <v>455</v>
      </c>
      <c r="AL125" s="72" t="s">
        <v>8</v>
      </c>
      <c r="AM125" s="155" t="s">
        <v>317</v>
      </c>
      <c r="AN125" s="155" t="s">
        <v>317</v>
      </c>
      <c r="AO125" s="155">
        <v>10</v>
      </c>
      <c r="AP125" s="155">
        <v>10</v>
      </c>
      <c r="AQ125" s="155">
        <v>25</v>
      </c>
      <c r="AR125" s="87"/>
      <c r="AS125" s="172" t="s">
        <v>317</v>
      </c>
      <c r="AT125" s="172" t="s">
        <v>317</v>
      </c>
      <c r="AU125" s="172">
        <v>2.4503798088703751E-3</v>
      </c>
      <c r="AV125" s="172">
        <v>1.8102824040550326E-3</v>
      </c>
      <c r="AW125" s="172">
        <v>1.1292799710904326E-3</v>
      </c>
      <c r="AY125" s="278" t="s">
        <v>0</v>
      </c>
      <c r="AZ125" s="74" t="s">
        <v>455</v>
      </c>
      <c r="BA125" s="72" t="s">
        <v>8</v>
      </c>
      <c r="BB125" s="165" t="s">
        <v>317</v>
      </c>
      <c r="BC125" s="165">
        <v>1</v>
      </c>
      <c r="BD125" s="165" t="s">
        <v>317</v>
      </c>
      <c r="BE125" s="165" t="s">
        <v>317</v>
      </c>
      <c r="BF125" s="165">
        <v>0.44444444444444442</v>
      </c>
    </row>
    <row r="126" spans="1:58" ht="18" customHeight="1" x14ac:dyDescent="0.25">
      <c r="A126" s="278" t="s">
        <v>0</v>
      </c>
      <c r="B126" s="74" t="s">
        <v>456</v>
      </c>
      <c r="C126" s="72" t="s">
        <v>12</v>
      </c>
      <c r="D126" s="155">
        <v>60</v>
      </c>
      <c r="E126" s="155">
        <v>55</v>
      </c>
      <c r="F126" s="155">
        <v>30</v>
      </c>
      <c r="G126" s="155">
        <v>35</v>
      </c>
      <c r="H126" s="155">
        <v>185</v>
      </c>
      <c r="I126" s="62"/>
      <c r="J126" s="155">
        <v>11857</v>
      </c>
      <c r="K126" s="155">
        <v>9108</v>
      </c>
      <c r="L126" s="155">
        <v>6306</v>
      </c>
      <c r="M126" s="155">
        <v>8961</v>
      </c>
      <c r="N126" s="155">
        <v>36232</v>
      </c>
      <c r="O126" s="165">
        <v>5.0603019313485709E-3</v>
      </c>
      <c r="P126" s="165">
        <v>6.038647342995169E-3</v>
      </c>
      <c r="Q126" s="165">
        <v>4.7573739295908657E-3</v>
      </c>
      <c r="R126" s="165">
        <v>3.9058140832496373E-3</v>
      </c>
      <c r="S126" s="165">
        <v>5.1059836608522849E-3</v>
      </c>
      <c r="U126" s="278" t="s">
        <v>0</v>
      </c>
      <c r="V126" s="74" t="s">
        <v>456</v>
      </c>
      <c r="W126" s="72" t="s">
        <v>12</v>
      </c>
      <c r="X126" s="177">
        <v>50</v>
      </c>
      <c r="Y126" s="177">
        <v>45</v>
      </c>
      <c r="Z126" s="177">
        <v>15</v>
      </c>
      <c r="AA126" s="177">
        <v>15</v>
      </c>
      <c r="AB126" s="177">
        <v>120</v>
      </c>
      <c r="AC126" s="40"/>
      <c r="AD126" s="172">
        <v>4.2169182761238088E-3</v>
      </c>
      <c r="AE126" s="172">
        <v>4.940711462450593E-3</v>
      </c>
      <c r="AF126" s="172">
        <v>2.3786869647954329E-3</v>
      </c>
      <c r="AG126" s="172">
        <v>1.6739203213927017E-3</v>
      </c>
      <c r="AH126" s="172">
        <v>3.3119894016339149E-3</v>
      </c>
      <c r="AJ126" s="278" t="s">
        <v>0</v>
      </c>
      <c r="AK126" s="74" t="s">
        <v>456</v>
      </c>
      <c r="AL126" s="72" t="s">
        <v>12</v>
      </c>
      <c r="AM126" s="155">
        <v>10</v>
      </c>
      <c r="AN126" s="155">
        <v>10</v>
      </c>
      <c r="AO126" s="155">
        <v>20</v>
      </c>
      <c r="AP126" s="155">
        <v>25</v>
      </c>
      <c r="AQ126" s="155">
        <v>60</v>
      </c>
      <c r="AR126" s="87"/>
      <c r="AS126" s="172">
        <v>8.4338365522476178E-4</v>
      </c>
      <c r="AT126" s="172">
        <v>1.0979358805445762E-3</v>
      </c>
      <c r="AU126" s="172">
        <v>3.171582619727244E-3</v>
      </c>
      <c r="AV126" s="172">
        <v>2.7898672023211695E-3</v>
      </c>
      <c r="AW126" s="172">
        <v>1.6559947008169575E-3</v>
      </c>
      <c r="AY126" s="278" t="s">
        <v>0</v>
      </c>
      <c r="AZ126" s="74" t="s">
        <v>456</v>
      </c>
      <c r="BA126" s="72" t="s">
        <v>12</v>
      </c>
      <c r="BB126" s="165">
        <v>0.83333333333333337</v>
      </c>
      <c r="BC126" s="165">
        <v>0.81818181818181823</v>
      </c>
      <c r="BD126" s="165">
        <v>0.5</v>
      </c>
      <c r="BE126" s="165">
        <v>0.42857142857142855</v>
      </c>
      <c r="BF126" s="165">
        <v>0.64864864864864868</v>
      </c>
    </row>
    <row r="127" spans="1:58" ht="18" customHeight="1" x14ac:dyDescent="0.25">
      <c r="A127" s="278" t="s">
        <v>0</v>
      </c>
      <c r="B127" s="74" t="s">
        <v>460</v>
      </c>
      <c r="C127" s="72" t="s">
        <v>14</v>
      </c>
      <c r="D127" s="155">
        <v>35</v>
      </c>
      <c r="E127" s="155">
        <v>50</v>
      </c>
      <c r="F127" s="155">
        <v>30</v>
      </c>
      <c r="G127" s="155">
        <v>25</v>
      </c>
      <c r="H127" s="155">
        <v>140</v>
      </c>
      <c r="I127" s="62"/>
      <c r="J127" s="155">
        <v>9403</v>
      </c>
      <c r="K127" s="155">
        <v>7762</v>
      </c>
      <c r="L127" s="155">
        <v>5639</v>
      </c>
      <c r="M127" s="155">
        <v>7499</v>
      </c>
      <c r="N127" s="155">
        <v>30303</v>
      </c>
      <c r="O127" s="165">
        <v>3.7222163139423586E-3</v>
      </c>
      <c r="P127" s="165">
        <v>6.4416387528987377E-3</v>
      </c>
      <c r="Q127" s="165">
        <v>5.3200922149317254E-3</v>
      </c>
      <c r="R127" s="165">
        <v>3.3337778370449394E-3</v>
      </c>
      <c r="S127" s="165">
        <v>4.6200046200046202E-3</v>
      </c>
      <c r="U127" s="278" t="s">
        <v>0</v>
      </c>
      <c r="V127" s="74" t="s">
        <v>460</v>
      </c>
      <c r="W127" s="72" t="s">
        <v>14</v>
      </c>
      <c r="X127" s="177">
        <v>30</v>
      </c>
      <c r="Y127" s="177">
        <v>40</v>
      </c>
      <c r="Z127" s="177">
        <v>10</v>
      </c>
      <c r="AA127" s="177" t="s">
        <v>317</v>
      </c>
      <c r="AB127" s="177">
        <v>80</v>
      </c>
      <c r="AC127" s="40"/>
      <c r="AD127" s="172">
        <v>3.1904711262363077E-3</v>
      </c>
      <c r="AE127" s="172">
        <v>5.1533110023189903E-3</v>
      </c>
      <c r="AF127" s="172">
        <v>1.7733640716439084E-3</v>
      </c>
      <c r="AG127" s="172" t="s">
        <v>317</v>
      </c>
      <c r="AH127" s="172">
        <v>2.6400026400026401E-3</v>
      </c>
      <c r="AJ127" s="278" t="s">
        <v>0</v>
      </c>
      <c r="AK127" s="74" t="s">
        <v>460</v>
      </c>
      <c r="AL127" s="72" t="s">
        <v>14</v>
      </c>
      <c r="AM127" s="155">
        <v>10</v>
      </c>
      <c r="AN127" s="155">
        <v>15</v>
      </c>
      <c r="AO127" s="155">
        <v>20</v>
      </c>
      <c r="AP127" s="155">
        <v>20</v>
      </c>
      <c r="AQ127" s="155">
        <v>60</v>
      </c>
      <c r="AR127" s="87"/>
      <c r="AS127" s="172">
        <v>1.0634903754121025E-3</v>
      </c>
      <c r="AT127" s="172">
        <v>1.9324916258696213E-3</v>
      </c>
      <c r="AU127" s="172">
        <v>3.5467281432878168E-3</v>
      </c>
      <c r="AV127" s="172">
        <v>2.6670222696359514E-3</v>
      </c>
      <c r="AW127" s="172">
        <v>1.9800019800019801E-3</v>
      </c>
      <c r="AY127" s="278" t="s">
        <v>0</v>
      </c>
      <c r="AZ127" s="74" t="s">
        <v>460</v>
      </c>
      <c r="BA127" s="72" t="s">
        <v>14</v>
      </c>
      <c r="BB127" s="165">
        <v>0.8571428571428571</v>
      </c>
      <c r="BC127" s="165">
        <v>0.8</v>
      </c>
      <c r="BD127" s="165">
        <v>0.33333333333333331</v>
      </c>
      <c r="BE127" s="165" t="s">
        <v>317</v>
      </c>
      <c r="BF127" s="165">
        <v>0.5714285714285714</v>
      </c>
    </row>
    <row r="128" spans="1:58" ht="18" customHeight="1" x14ac:dyDescent="0.25">
      <c r="A128" s="278" t="s">
        <v>0</v>
      </c>
      <c r="B128" s="74" t="s">
        <v>462</v>
      </c>
      <c r="C128" s="72" t="s">
        <v>80</v>
      </c>
      <c r="D128" s="155">
        <v>60</v>
      </c>
      <c r="E128" s="155">
        <v>70</v>
      </c>
      <c r="F128" s="155">
        <v>40</v>
      </c>
      <c r="G128" s="155">
        <v>20</v>
      </c>
      <c r="H128" s="155">
        <v>190</v>
      </c>
      <c r="I128" s="62"/>
      <c r="J128" s="155">
        <v>14748</v>
      </c>
      <c r="K128" s="155">
        <v>12657</v>
      </c>
      <c r="L128" s="155">
        <v>8858</v>
      </c>
      <c r="M128" s="155">
        <v>11281</v>
      </c>
      <c r="N128" s="155">
        <v>47544</v>
      </c>
      <c r="O128" s="165">
        <v>4.0683482506102524E-3</v>
      </c>
      <c r="P128" s="165">
        <v>5.5305364620368176E-3</v>
      </c>
      <c r="Q128" s="165">
        <v>4.5156920298035676E-3</v>
      </c>
      <c r="R128" s="165">
        <v>1.7728924740714476E-3</v>
      </c>
      <c r="S128" s="165">
        <v>3.9962981659094734E-3</v>
      </c>
      <c r="U128" s="278" t="s">
        <v>0</v>
      </c>
      <c r="V128" s="74" t="s">
        <v>462</v>
      </c>
      <c r="W128" s="72" t="s">
        <v>80</v>
      </c>
      <c r="X128" s="177">
        <v>50</v>
      </c>
      <c r="Y128" s="177">
        <v>60</v>
      </c>
      <c r="Z128" s="177">
        <v>15</v>
      </c>
      <c r="AA128" s="177">
        <v>10</v>
      </c>
      <c r="AB128" s="177">
        <v>135</v>
      </c>
      <c r="AC128" s="40"/>
      <c r="AD128" s="172">
        <v>3.3902902088418767E-3</v>
      </c>
      <c r="AE128" s="172">
        <v>4.7404598246029864E-3</v>
      </c>
      <c r="AF128" s="172">
        <v>1.6933845111763378E-3</v>
      </c>
      <c r="AG128" s="172">
        <v>8.8644623703572378E-4</v>
      </c>
      <c r="AH128" s="172">
        <v>2.8394750126198888E-3</v>
      </c>
      <c r="AJ128" s="278" t="s">
        <v>0</v>
      </c>
      <c r="AK128" s="74" t="s">
        <v>462</v>
      </c>
      <c r="AL128" s="72" t="s">
        <v>80</v>
      </c>
      <c r="AM128" s="155" t="s">
        <v>317</v>
      </c>
      <c r="AN128" s="155">
        <v>10</v>
      </c>
      <c r="AO128" s="155">
        <v>25</v>
      </c>
      <c r="AP128" s="155">
        <v>10</v>
      </c>
      <c r="AQ128" s="155">
        <v>55</v>
      </c>
      <c r="AR128" s="87"/>
      <c r="AS128" s="172" t="s">
        <v>317</v>
      </c>
      <c r="AT128" s="172">
        <v>7.900766374338311E-4</v>
      </c>
      <c r="AU128" s="172">
        <v>2.8223075186272297E-3</v>
      </c>
      <c r="AV128" s="172">
        <v>8.8644623703572378E-4</v>
      </c>
      <c r="AW128" s="172">
        <v>1.1568231532895843E-3</v>
      </c>
      <c r="AY128" s="278" t="s">
        <v>0</v>
      </c>
      <c r="AZ128" s="74" t="s">
        <v>462</v>
      </c>
      <c r="BA128" s="72" t="s">
        <v>80</v>
      </c>
      <c r="BB128" s="165">
        <v>0.83333333333333337</v>
      </c>
      <c r="BC128" s="165">
        <v>0.8571428571428571</v>
      </c>
      <c r="BD128" s="165">
        <v>0.375</v>
      </c>
      <c r="BE128" s="165">
        <v>0.5</v>
      </c>
      <c r="BF128" s="165">
        <v>0.71052631578947367</v>
      </c>
    </row>
    <row r="129" spans="1:58" ht="18" customHeight="1" x14ac:dyDescent="0.25">
      <c r="A129" s="278" t="s">
        <v>0</v>
      </c>
      <c r="B129" s="74" t="s">
        <v>453</v>
      </c>
      <c r="C129" s="72" t="s">
        <v>9</v>
      </c>
      <c r="D129" s="155" t="s">
        <v>317</v>
      </c>
      <c r="E129" s="155">
        <v>10</v>
      </c>
      <c r="F129" s="155">
        <v>20</v>
      </c>
      <c r="G129" s="155">
        <v>15</v>
      </c>
      <c r="H129" s="155">
        <v>55</v>
      </c>
      <c r="I129" s="62"/>
      <c r="J129" s="155">
        <v>7621</v>
      </c>
      <c r="K129" s="155">
        <v>6537</v>
      </c>
      <c r="L129" s="155">
        <v>4821</v>
      </c>
      <c r="M129" s="155">
        <v>5877</v>
      </c>
      <c r="N129" s="155">
        <v>24856</v>
      </c>
      <c r="O129" s="165" t="s">
        <v>317</v>
      </c>
      <c r="P129" s="165">
        <v>1.5297537096527459E-3</v>
      </c>
      <c r="Q129" s="165">
        <v>4.1485169052063887E-3</v>
      </c>
      <c r="R129" s="165">
        <v>2.5523226135783562E-3</v>
      </c>
      <c r="S129" s="165">
        <v>2.2127454135822335E-3</v>
      </c>
      <c r="U129" s="278" t="s">
        <v>0</v>
      </c>
      <c r="V129" s="74" t="s">
        <v>453</v>
      </c>
      <c r="W129" s="72" t="s">
        <v>9</v>
      </c>
      <c r="X129" s="177" t="s">
        <v>317</v>
      </c>
      <c r="Y129" s="177">
        <v>10</v>
      </c>
      <c r="Z129" s="177" t="s">
        <v>317</v>
      </c>
      <c r="AA129" s="177" t="s">
        <v>317</v>
      </c>
      <c r="AB129" s="177">
        <v>15</v>
      </c>
      <c r="AC129" s="40"/>
      <c r="AD129" s="172" t="s">
        <v>317</v>
      </c>
      <c r="AE129" s="172">
        <v>1.5297537096527459E-3</v>
      </c>
      <c r="AF129" s="172" t="s">
        <v>317</v>
      </c>
      <c r="AG129" s="172" t="s">
        <v>317</v>
      </c>
      <c r="AH129" s="172">
        <v>6.0347602188606374E-4</v>
      </c>
      <c r="AJ129" s="278" t="s">
        <v>0</v>
      </c>
      <c r="AK129" s="74" t="s">
        <v>453</v>
      </c>
      <c r="AL129" s="72" t="s">
        <v>9</v>
      </c>
      <c r="AM129" s="155" t="s">
        <v>317</v>
      </c>
      <c r="AN129" s="155" t="s">
        <v>317</v>
      </c>
      <c r="AO129" s="155">
        <v>20</v>
      </c>
      <c r="AP129" s="155">
        <v>15</v>
      </c>
      <c r="AQ129" s="155">
        <v>40</v>
      </c>
      <c r="AR129" s="87"/>
      <c r="AS129" s="172" t="s">
        <v>317</v>
      </c>
      <c r="AT129" s="172" t="s">
        <v>317</v>
      </c>
      <c r="AU129" s="172">
        <v>4.1485169052063887E-3</v>
      </c>
      <c r="AV129" s="172">
        <v>2.5523226135783562E-3</v>
      </c>
      <c r="AW129" s="172">
        <v>1.6092693916961698E-3</v>
      </c>
      <c r="AY129" s="278" t="s">
        <v>0</v>
      </c>
      <c r="AZ129" s="74" t="s">
        <v>453</v>
      </c>
      <c r="BA129" s="72" t="s">
        <v>9</v>
      </c>
      <c r="BB129" s="165" t="s">
        <v>317</v>
      </c>
      <c r="BC129" s="165">
        <v>1</v>
      </c>
      <c r="BD129" s="165" t="s">
        <v>317</v>
      </c>
      <c r="BE129" s="165" t="s">
        <v>317</v>
      </c>
      <c r="BF129" s="165">
        <v>0.27272727272727271</v>
      </c>
    </row>
    <row r="130" spans="1:58" ht="18" customHeight="1" x14ac:dyDescent="0.25">
      <c r="A130" s="278" t="s">
        <v>0</v>
      </c>
      <c r="B130" s="74" t="s">
        <v>452</v>
      </c>
      <c r="C130" s="72" t="s">
        <v>13</v>
      </c>
      <c r="D130" s="155">
        <v>55</v>
      </c>
      <c r="E130" s="155">
        <v>90</v>
      </c>
      <c r="F130" s="155">
        <v>90</v>
      </c>
      <c r="G130" s="155">
        <v>60</v>
      </c>
      <c r="H130" s="155">
        <v>295</v>
      </c>
      <c r="I130" s="62"/>
      <c r="J130" s="155">
        <v>34006</v>
      </c>
      <c r="K130" s="155">
        <v>29056</v>
      </c>
      <c r="L130" s="155">
        <v>20867</v>
      </c>
      <c r="M130" s="155">
        <v>29994</v>
      </c>
      <c r="N130" s="155">
        <v>113923</v>
      </c>
      <c r="O130" s="165">
        <v>1.6173616420631653E-3</v>
      </c>
      <c r="P130" s="165">
        <v>3.0974669603524227E-3</v>
      </c>
      <c r="Q130" s="165">
        <v>4.313030143288446E-3</v>
      </c>
      <c r="R130" s="165">
        <v>2.0004000800160032E-3</v>
      </c>
      <c r="S130" s="165">
        <v>2.589468325096776E-3</v>
      </c>
      <c r="U130" s="278" t="s">
        <v>0</v>
      </c>
      <c r="V130" s="74" t="s">
        <v>452</v>
      </c>
      <c r="W130" s="72" t="s">
        <v>13</v>
      </c>
      <c r="X130" s="177">
        <v>45</v>
      </c>
      <c r="Y130" s="177">
        <v>75</v>
      </c>
      <c r="Z130" s="177">
        <v>15</v>
      </c>
      <c r="AA130" s="177">
        <v>10</v>
      </c>
      <c r="AB130" s="177">
        <v>150</v>
      </c>
      <c r="AC130" s="40"/>
      <c r="AD130" s="172">
        <v>1.3232958889607717E-3</v>
      </c>
      <c r="AE130" s="172">
        <v>2.5812224669603525E-3</v>
      </c>
      <c r="AF130" s="172">
        <v>7.1883835721474093E-4</v>
      </c>
      <c r="AG130" s="172">
        <v>3.3340001333600052E-4</v>
      </c>
      <c r="AH130" s="172">
        <v>1.3166788093712421E-3</v>
      </c>
      <c r="AJ130" s="278" t="s">
        <v>0</v>
      </c>
      <c r="AK130" s="74" t="s">
        <v>452</v>
      </c>
      <c r="AL130" s="72" t="s">
        <v>13</v>
      </c>
      <c r="AM130" s="155">
        <v>10</v>
      </c>
      <c r="AN130" s="155">
        <v>15</v>
      </c>
      <c r="AO130" s="155">
        <v>70</v>
      </c>
      <c r="AP130" s="155">
        <v>50</v>
      </c>
      <c r="AQ130" s="155">
        <v>145</v>
      </c>
      <c r="AR130" s="87"/>
      <c r="AS130" s="172">
        <v>2.9406575310239369E-4</v>
      </c>
      <c r="AT130" s="172">
        <v>5.1624449339207049E-4</v>
      </c>
      <c r="AU130" s="172">
        <v>3.3545790003354577E-3</v>
      </c>
      <c r="AV130" s="172">
        <v>1.6670000666800027E-3</v>
      </c>
      <c r="AW130" s="172">
        <v>1.272789515725534E-3</v>
      </c>
      <c r="AY130" s="278" t="s">
        <v>0</v>
      </c>
      <c r="AZ130" s="74" t="s">
        <v>452</v>
      </c>
      <c r="BA130" s="72" t="s">
        <v>13</v>
      </c>
      <c r="BB130" s="165">
        <v>0.81818181818181823</v>
      </c>
      <c r="BC130" s="165">
        <v>0.83333333333333337</v>
      </c>
      <c r="BD130" s="165">
        <v>0.16666666666666666</v>
      </c>
      <c r="BE130" s="165">
        <v>0.16666666666666666</v>
      </c>
      <c r="BF130" s="165">
        <v>0.50847457627118642</v>
      </c>
    </row>
    <row r="131" spans="1:58" ht="18" customHeight="1" x14ac:dyDescent="0.25">
      <c r="A131" s="278" t="s">
        <v>0</v>
      </c>
      <c r="B131" s="74" t="s">
        <v>459</v>
      </c>
      <c r="C131" s="72" t="s">
        <v>15</v>
      </c>
      <c r="D131" s="155">
        <v>185</v>
      </c>
      <c r="E131" s="155">
        <v>275</v>
      </c>
      <c r="F131" s="155">
        <v>80</v>
      </c>
      <c r="G131" s="155">
        <v>80</v>
      </c>
      <c r="H131" s="155">
        <v>625</v>
      </c>
      <c r="I131" s="62"/>
      <c r="J131" s="155">
        <v>18448</v>
      </c>
      <c r="K131" s="155">
        <v>16930</v>
      </c>
      <c r="L131" s="155">
        <v>13309</v>
      </c>
      <c r="M131" s="155">
        <v>16611</v>
      </c>
      <c r="N131" s="155">
        <v>65298</v>
      </c>
      <c r="O131" s="165">
        <v>1.0028187337380746E-2</v>
      </c>
      <c r="P131" s="165">
        <v>1.6243354991139988E-2</v>
      </c>
      <c r="Q131" s="165">
        <v>6.0109700202870238E-3</v>
      </c>
      <c r="R131" s="165">
        <v>4.8160857263259286E-3</v>
      </c>
      <c r="S131" s="165">
        <v>9.5715029556801123E-3</v>
      </c>
      <c r="U131" s="278" t="s">
        <v>0</v>
      </c>
      <c r="V131" s="74" t="s">
        <v>459</v>
      </c>
      <c r="W131" s="72" t="s">
        <v>15</v>
      </c>
      <c r="X131" s="177">
        <v>180</v>
      </c>
      <c r="Y131" s="177">
        <v>265</v>
      </c>
      <c r="Z131" s="177">
        <v>55</v>
      </c>
      <c r="AA131" s="177">
        <v>40</v>
      </c>
      <c r="AB131" s="177">
        <v>535</v>
      </c>
      <c r="AC131" s="40"/>
      <c r="AD131" s="172">
        <v>9.7571552471812668E-3</v>
      </c>
      <c r="AE131" s="172">
        <v>1.5652687536916714E-2</v>
      </c>
      <c r="AF131" s="172">
        <v>4.1325418889473289E-3</v>
      </c>
      <c r="AG131" s="172">
        <v>2.4080428631629643E-3</v>
      </c>
      <c r="AH131" s="172">
        <v>8.1932065300621762E-3</v>
      </c>
      <c r="AJ131" s="278" t="s">
        <v>0</v>
      </c>
      <c r="AK131" s="74" t="s">
        <v>459</v>
      </c>
      <c r="AL131" s="72" t="s">
        <v>15</v>
      </c>
      <c r="AM131" s="155">
        <v>10</v>
      </c>
      <c r="AN131" s="155">
        <v>10</v>
      </c>
      <c r="AO131" s="155">
        <v>25</v>
      </c>
      <c r="AP131" s="155">
        <v>45</v>
      </c>
      <c r="AQ131" s="155">
        <v>90</v>
      </c>
      <c r="AR131" s="87"/>
      <c r="AS131" s="172">
        <v>5.420641803989592E-4</v>
      </c>
      <c r="AT131" s="172">
        <v>5.9066745422327229E-4</v>
      </c>
      <c r="AU131" s="172">
        <v>1.8784281313396949E-3</v>
      </c>
      <c r="AV131" s="172">
        <v>2.7090482210583348E-3</v>
      </c>
      <c r="AW131" s="172">
        <v>1.3782964256179363E-3</v>
      </c>
      <c r="AY131" s="278" t="s">
        <v>0</v>
      </c>
      <c r="AZ131" s="74" t="s">
        <v>459</v>
      </c>
      <c r="BA131" s="72" t="s">
        <v>15</v>
      </c>
      <c r="BB131" s="165">
        <v>0.97297297297297303</v>
      </c>
      <c r="BC131" s="165">
        <v>0.96363636363636362</v>
      </c>
      <c r="BD131" s="165">
        <v>0.6875</v>
      </c>
      <c r="BE131" s="165">
        <v>0.5</v>
      </c>
      <c r="BF131" s="165">
        <v>0.85599999999999998</v>
      </c>
    </row>
    <row r="132" spans="1:58" ht="18" customHeight="1" x14ac:dyDescent="0.25">
      <c r="A132" s="278" t="s">
        <v>0</v>
      </c>
      <c r="B132" s="74" t="s">
        <v>457</v>
      </c>
      <c r="C132" s="72" t="s">
        <v>78</v>
      </c>
      <c r="D132" s="155">
        <v>175</v>
      </c>
      <c r="E132" s="155">
        <v>215</v>
      </c>
      <c r="F132" s="155">
        <v>75</v>
      </c>
      <c r="G132" s="155">
        <v>75</v>
      </c>
      <c r="H132" s="155">
        <v>540</v>
      </c>
      <c r="I132" s="62"/>
      <c r="J132" s="155">
        <v>20620</v>
      </c>
      <c r="K132" s="155">
        <v>16352</v>
      </c>
      <c r="L132" s="155">
        <v>11223</v>
      </c>
      <c r="M132" s="155">
        <v>20016</v>
      </c>
      <c r="N132" s="155">
        <v>68211</v>
      </c>
      <c r="O132" s="165">
        <v>8.4869059165858397E-3</v>
      </c>
      <c r="P132" s="165">
        <v>1.3148238747553815E-2</v>
      </c>
      <c r="Q132" s="165">
        <v>6.6827051590483827E-3</v>
      </c>
      <c r="R132" s="165">
        <v>3.7470023980815349E-3</v>
      </c>
      <c r="S132" s="165">
        <v>7.9166116901965965E-3</v>
      </c>
      <c r="U132" s="278" t="s">
        <v>0</v>
      </c>
      <c r="V132" s="74" t="s">
        <v>457</v>
      </c>
      <c r="W132" s="72" t="s">
        <v>78</v>
      </c>
      <c r="X132" s="177">
        <v>165</v>
      </c>
      <c r="Y132" s="177">
        <v>210</v>
      </c>
      <c r="Z132" s="177">
        <v>40</v>
      </c>
      <c r="AA132" s="177">
        <v>35</v>
      </c>
      <c r="AB132" s="177">
        <v>450</v>
      </c>
      <c r="AC132" s="40"/>
      <c r="AD132" s="172">
        <v>8.0019398642095056E-3</v>
      </c>
      <c r="AE132" s="172">
        <v>1.2842465753424657E-2</v>
      </c>
      <c r="AF132" s="172">
        <v>3.5641094181591373E-3</v>
      </c>
      <c r="AG132" s="172">
        <v>1.7486011191047161E-3</v>
      </c>
      <c r="AH132" s="172">
        <v>6.5971764084971629E-3</v>
      </c>
      <c r="AJ132" s="278" t="s">
        <v>0</v>
      </c>
      <c r="AK132" s="74" t="s">
        <v>457</v>
      </c>
      <c r="AL132" s="72" t="s">
        <v>78</v>
      </c>
      <c r="AM132" s="155">
        <v>10</v>
      </c>
      <c r="AN132" s="155" t="s">
        <v>317</v>
      </c>
      <c r="AO132" s="155">
        <v>35</v>
      </c>
      <c r="AP132" s="155">
        <v>40</v>
      </c>
      <c r="AQ132" s="155">
        <v>90</v>
      </c>
      <c r="AR132" s="87"/>
      <c r="AS132" s="172">
        <v>4.8496605237633366E-4</v>
      </c>
      <c r="AT132" s="172" t="s">
        <v>317</v>
      </c>
      <c r="AU132" s="172">
        <v>3.1185957408892454E-3</v>
      </c>
      <c r="AV132" s="172">
        <v>1.9984012789768186E-3</v>
      </c>
      <c r="AW132" s="172">
        <v>1.3194352816994325E-3</v>
      </c>
      <c r="AY132" s="278" t="s">
        <v>0</v>
      </c>
      <c r="AZ132" s="74" t="s">
        <v>457</v>
      </c>
      <c r="BA132" s="72" t="s">
        <v>78</v>
      </c>
      <c r="BB132" s="165">
        <v>0.94285714285714284</v>
      </c>
      <c r="BC132" s="165">
        <v>0.97674418604651159</v>
      </c>
      <c r="BD132" s="165">
        <v>0.53333333333333333</v>
      </c>
      <c r="BE132" s="165">
        <v>0.46666666666666667</v>
      </c>
      <c r="BF132" s="165">
        <v>0.83333333333333337</v>
      </c>
    </row>
    <row r="133" spans="1:58" ht="18" customHeight="1" x14ac:dyDescent="0.25">
      <c r="A133" s="278" t="s">
        <v>0</v>
      </c>
      <c r="B133" s="74" t="s">
        <v>458</v>
      </c>
      <c r="C133" s="72" t="s">
        <v>7</v>
      </c>
      <c r="D133" s="155">
        <v>80</v>
      </c>
      <c r="E133" s="155">
        <v>100</v>
      </c>
      <c r="F133" s="155">
        <v>60</v>
      </c>
      <c r="G133" s="155">
        <v>50</v>
      </c>
      <c r="H133" s="155">
        <v>295</v>
      </c>
      <c r="I133" s="62"/>
      <c r="J133" s="155">
        <v>13859</v>
      </c>
      <c r="K133" s="155">
        <v>11818</v>
      </c>
      <c r="L133" s="155">
        <v>8530</v>
      </c>
      <c r="M133" s="155">
        <v>10560</v>
      </c>
      <c r="N133" s="155">
        <v>44767</v>
      </c>
      <c r="O133" s="165">
        <v>5.772422252687784E-3</v>
      </c>
      <c r="P133" s="165">
        <v>8.4616686410560159E-3</v>
      </c>
      <c r="Q133" s="165">
        <v>7.0339976553341153E-3</v>
      </c>
      <c r="R133" s="165">
        <v>4.734848484848485E-3</v>
      </c>
      <c r="S133" s="165">
        <v>6.5896754305626911E-3</v>
      </c>
      <c r="U133" s="278" t="s">
        <v>0</v>
      </c>
      <c r="V133" s="74" t="s">
        <v>458</v>
      </c>
      <c r="W133" s="72" t="s">
        <v>7</v>
      </c>
      <c r="X133" s="177">
        <v>70</v>
      </c>
      <c r="Y133" s="177">
        <v>95</v>
      </c>
      <c r="Z133" s="177">
        <v>35</v>
      </c>
      <c r="AA133" s="177">
        <v>30</v>
      </c>
      <c r="AB133" s="177">
        <v>230</v>
      </c>
      <c r="AC133" s="40"/>
      <c r="AD133" s="172">
        <v>5.0508694711018107E-3</v>
      </c>
      <c r="AE133" s="172">
        <v>8.0385852090032149E-3</v>
      </c>
      <c r="AF133" s="172">
        <v>4.1031652989449007E-3</v>
      </c>
      <c r="AG133" s="172">
        <v>2.840909090909091E-3</v>
      </c>
      <c r="AH133" s="172">
        <v>5.1377130475573525E-3</v>
      </c>
      <c r="AJ133" s="278" t="s">
        <v>0</v>
      </c>
      <c r="AK133" s="74" t="s">
        <v>458</v>
      </c>
      <c r="AL133" s="72" t="s">
        <v>7</v>
      </c>
      <c r="AM133" s="155">
        <v>10</v>
      </c>
      <c r="AN133" s="155" t="s">
        <v>317</v>
      </c>
      <c r="AO133" s="155">
        <v>25</v>
      </c>
      <c r="AP133" s="155">
        <v>20</v>
      </c>
      <c r="AQ133" s="155">
        <v>65</v>
      </c>
      <c r="AR133" s="87"/>
      <c r="AS133" s="172">
        <v>7.21552781585973E-4</v>
      </c>
      <c r="AT133" s="172" t="s">
        <v>317</v>
      </c>
      <c r="AU133" s="172">
        <v>2.9308323563892145E-3</v>
      </c>
      <c r="AV133" s="172">
        <v>1.893939393939394E-3</v>
      </c>
      <c r="AW133" s="172">
        <v>1.4519623830053388E-3</v>
      </c>
      <c r="AY133" s="278" t="s">
        <v>0</v>
      </c>
      <c r="AZ133" s="74" t="s">
        <v>458</v>
      </c>
      <c r="BA133" s="72" t="s">
        <v>7</v>
      </c>
      <c r="BB133" s="165">
        <v>0.875</v>
      </c>
      <c r="BC133" s="165">
        <v>0.95</v>
      </c>
      <c r="BD133" s="165">
        <v>0.58333333333333337</v>
      </c>
      <c r="BE133" s="165">
        <v>0.6</v>
      </c>
      <c r="BF133" s="165">
        <v>0.77966101694915257</v>
      </c>
    </row>
    <row r="134" spans="1:58" ht="18" customHeight="1" x14ac:dyDescent="0.25">
      <c r="A134" s="278" t="s">
        <v>0</v>
      </c>
      <c r="B134" s="74" t="s">
        <v>461</v>
      </c>
      <c r="C134" s="72" t="s">
        <v>11</v>
      </c>
      <c r="D134" s="155">
        <v>30</v>
      </c>
      <c r="E134" s="155">
        <v>45</v>
      </c>
      <c r="F134" s="155">
        <v>35</v>
      </c>
      <c r="G134" s="155">
        <v>25</v>
      </c>
      <c r="H134" s="155">
        <v>130</v>
      </c>
      <c r="I134" s="62"/>
      <c r="J134" s="155">
        <v>10152</v>
      </c>
      <c r="K134" s="155">
        <v>8396</v>
      </c>
      <c r="L134" s="155">
        <v>6172</v>
      </c>
      <c r="M134" s="155">
        <v>8113</v>
      </c>
      <c r="N134" s="155">
        <v>32833</v>
      </c>
      <c r="O134" s="165">
        <v>2.9550827423167848E-3</v>
      </c>
      <c r="P134" s="165">
        <v>5.3596950929013813E-3</v>
      </c>
      <c r="Q134" s="165">
        <v>5.6707712248865848E-3</v>
      </c>
      <c r="R134" s="165">
        <v>3.0814741772463945E-3</v>
      </c>
      <c r="S134" s="165">
        <v>3.959431060213809E-3</v>
      </c>
      <c r="U134" s="278" t="s">
        <v>0</v>
      </c>
      <c r="V134" s="74" t="s">
        <v>461</v>
      </c>
      <c r="W134" s="72" t="s">
        <v>11</v>
      </c>
      <c r="X134" s="177">
        <v>25</v>
      </c>
      <c r="Y134" s="177">
        <v>40</v>
      </c>
      <c r="Z134" s="177" t="s">
        <v>317</v>
      </c>
      <c r="AA134" s="177" t="s">
        <v>317</v>
      </c>
      <c r="AB134" s="177">
        <v>70</v>
      </c>
      <c r="AC134" s="40"/>
      <c r="AD134" s="172">
        <v>2.4625689519306541E-3</v>
      </c>
      <c r="AE134" s="172">
        <v>4.7641734159123393E-3</v>
      </c>
      <c r="AF134" s="172" t="s">
        <v>317</v>
      </c>
      <c r="AG134" s="172" t="s">
        <v>317</v>
      </c>
      <c r="AH134" s="172">
        <v>2.132001340115128E-3</v>
      </c>
      <c r="AJ134" s="278" t="s">
        <v>0</v>
      </c>
      <c r="AK134" s="74" t="s">
        <v>461</v>
      </c>
      <c r="AL134" s="72" t="s">
        <v>11</v>
      </c>
      <c r="AM134" s="155" t="s">
        <v>317</v>
      </c>
      <c r="AN134" s="155" t="s">
        <v>317</v>
      </c>
      <c r="AO134" s="155">
        <v>30</v>
      </c>
      <c r="AP134" s="155">
        <v>20</v>
      </c>
      <c r="AQ134" s="155">
        <v>60</v>
      </c>
      <c r="AR134" s="87"/>
      <c r="AS134" s="172" t="s">
        <v>317</v>
      </c>
      <c r="AT134" s="172" t="s">
        <v>317</v>
      </c>
      <c r="AU134" s="172">
        <v>4.8606610499027864E-3</v>
      </c>
      <c r="AV134" s="172">
        <v>2.4651793417971159E-3</v>
      </c>
      <c r="AW134" s="172">
        <v>1.8274297200986812E-3</v>
      </c>
      <c r="AY134" s="278" t="s">
        <v>0</v>
      </c>
      <c r="AZ134" s="74" t="s">
        <v>461</v>
      </c>
      <c r="BA134" s="72" t="s">
        <v>11</v>
      </c>
      <c r="BB134" s="165">
        <v>0.83333333333333337</v>
      </c>
      <c r="BC134" s="165">
        <v>0.88888888888888884</v>
      </c>
      <c r="BD134" s="165" t="s">
        <v>317</v>
      </c>
      <c r="BE134" s="165" t="s">
        <v>317</v>
      </c>
      <c r="BF134" s="165">
        <v>0.53846153846153844</v>
      </c>
    </row>
    <row r="135" spans="1:58" ht="18" customHeight="1" x14ac:dyDescent="0.25">
      <c r="A135" s="278" t="s">
        <v>0</v>
      </c>
      <c r="B135" s="74" t="s">
        <v>463</v>
      </c>
      <c r="C135" s="72" t="s">
        <v>79</v>
      </c>
      <c r="D135" s="155">
        <v>40</v>
      </c>
      <c r="E135" s="155">
        <v>40</v>
      </c>
      <c r="F135" s="155">
        <v>30</v>
      </c>
      <c r="G135" s="155">
        <v>40</v>
      </c>
      <c r="H135" s="155">
        <v>150</v>
      </c>
      <c r="J135" s="155">
        <v>18632</v>
      </c>
      <c r="K135" s="155">
        <v>15519</v>
      </c>
      <c r="L135" s="155">
        <v>11248</v>
      </c>
      <c r="M135" s="155">
        <v>15425</v>
      </c>
      <c r="N135" s="155">
        <v>60824</v>
      </c>
      <c r="O135" s="165">
        <v>2.1468441391155001E-3</v>
      </c>
      <c r="P135" s="165">
        <v>2.5774856627360011E-3</v>
      </c>
      <c r="Q135" s="165">
        <v>2.6671408250355617E-3</v>
      </c>
      <c r="R135" s="165">
        <v>2.5931928687196108E-3</v>
      </c>
      <c r="S135" s="165">
        <v>2.4661317900828619E-3</v>
      </c>
      <c r="U135" s="278" t="s">
        <v>0</v>
      </c>
      <c r="V135" s="74" t="s">
        <v>463</v>
      </c>
      <c r="W135" s="72" t="s">
        <v>79</v>
      </c>
      <c r="X135" s="177">
        <v>35</v>
      </c>
      <c r="Y135" s="177">
        <v>35</v>
      </c>
      <c r="Z135" s="177" t="s">
        <v>317</v>
      </c>
      <c r="AA135" s="177">
        <v>10</v>
      </c>
      <c r="AB135" s="177">
        <v>85</v>
      </c>
      <c r="AC135" s="40"/>
      <c r="AD135" s="172">
        <v>1.8784886217260628E-3</v>
      </c>
      <c r="AE135" s="172">
        <v>2.2552999548940008E-3</v>
      </c>
      <c r="AF135" s="172" t="s">
        <v>317</v>
      </c>
      <c r="AG135" s="172">
        <v>6.482982171799027E-4</v>
      </c>
      <c r="AH135" s="172">
        <v>1.3974746810469551E-3</v>
      </c>
      <c r="AJ135" s="278" t="s">
        <v>0</v>
      </c>
      <c r="AK135" s="74" t="s">
        <v>463</v>
      </c>
      <c r="AL135" s="72" t="s">
        <v>79</v>
      </c>
      <c r="AM135" s="155" t="s">
        <v>317</v>
      </c>
      <c r="AN135" s="155" t="s">
        <v>317</v>
      </c>
      <c r="AO135" s="155">
        <v>20</v>
      </c>
      <c r="AP135" s="155">
        <v>30</v>
      </c>
      <c r="AQ135" s="155">
        <v>65</v>
      </c>
      <c r="AR135" s="87"/>
      <c r="AS135" s="172" t="s">
        <v>317</v>
      </c>
      <c r="AT135" s="172" t="s">
        <v>317</v>
      </c>
      <c r="AU135" s="172">
        <v>1.7780938833570413E-3</v>
      </c>
      <c r="AV135" s="172">
        <v>1.9448946515397082E-3</v>
      </c>
      <c r="AW135" s="172">
        <v>1.0686571090359068E-3</v>
      </c>
      <c r="AY135" s="278" t="s">
        <v>0</v>
      </c>
      <c r="AZ135" s="74" t="s">
        <v>463</v>
      </c>
      <c r="BA135" s="72" t="s">
        <v>79</v>
      </c>
      <c r="BB135" s="165">
        <v>0.875</v>
      </c>
      <c r="BC135" s="165">
        <v>0.875</v>
      </c>
      <c r="BD135" s="165" t="s">
        <v>317</v>
      </c>
      <c r="BE135" s="165">
        <v>0.25</v>
      </c>
      <c r="BF135" s="165">
        <v>0.56666666666666665</v>
      </c>
    </row>
    <row r="136" spans="1:58" ht="18" customHeight="1" x14ac:dyDescent="0.25">
      <c r="A136" s="278" t="s">
        <v>0</v>
      </c>
      <c r="B136" s="74" t="s">
        <v>454</v>
      </c>
      <c r="C136" s="72" t="s">
        <v>10</v>
      </c>
      <c r="D136" s="155">
        <v>60</v>
      </c>
      <c r="E136" s="155">
        <v>85</v>
      </c>
      <c r="F136" s="155">
        <v>45</v>
      </c>
      <c r="G136" s="155">
        <v>40</v>
      </c>
      <c r="H136" s="155">
        <v>230</v>
      </c>
      <c r="I136" s="62"/>
      <c r="J136" s="155">
        <v>13795</v>
      </c>
      <c r="K136" s="155">
        <v>11487</v>
      </c>
      <c r="L136" s="155">
        <v>8128</v>
      </c>
      <c r="M136" s="155">
        <v>11646</v>
      </c>
      <c r="N136" s="155">
        <v>45056</v>
      </c>
      <c r="O136" s="165">
        <v>4.3494019572308806E-3</v>
      </c>
      <c r="P136" s="165">
        <v>7.3996691912596845E-3</v>
      </c>
      <c r="Q136" s="165">
        <v>5.5364173228346454E-3</v>
      </c>
      <c r="R136" s="165">
        <v>3.4346556757685041E-3</v>
      </c>
      <c r="S136" s="165">
        <v>5.104758522727273E-3</v>
      </c>
      <c r="U136" s="278" t="s">
        <v>0</v>
      </c>
      <c r="V136" s="74" t="s">
        <v>454</v>
      </c>
      <c r="W136" s="72" t="s">
        <v>10</v>
      </c>
      <c r="X136" s="177">
        <v>55</v>
      </c>
      <c r="Y136" s="177">
        <v>75</v>
      </c>
      <c r="Z136" s="177">
        <v>20</v>
      </c>
      <c r="AA136" s="177">
        <v>10</v>
      </c>
      <c r="AB136" s="177">
        <v>155</v>
      </c>
      <c r="AC136" s="40"/>
      <c r="AD136" s="172">
        <v>3.9869517941283072E-3</v>
      </c>
      <c r="AE136" s="172">
        <v>6.5291198746408987E-3</v>
      </c>
      <c r="AF136" s="172">
        <v>2.4606299212598425E-3</v>
      </c>
      <c r="AG136" s="172">
        <v>8.5866391894212602E-4</v>
      </c>
      <c r="AH136" s="172">
        <v>3.4401633522727275E-3</v>
      </c>
      <c r="AJ136" s="278" t="s">
        <v>0</v>
      </c>
      <c r="AK136" s="74" t="s">
        <v>454</v>
      </c>
      <c r="AL136" s="72" t="s">
        <v>10</v>
      </c>
      <c r="AM136" s="155" t="s">
        <v>317</v>
      </c>
      <c r="AN136" s="155">
        <v>10</v>
      </c>
      <c r="AO136" s="155">
        <v>30</v>
      </c>
      <c r="AP136" s="155">
        <v>30</v>
      </c>
      <c r="AQ136" s="155">
        <v>75</v>
      </c>
      <c r="AR136" s="87"/>
      <c r="AS136" s="172" t="s">
        <v>317</v>
      </c>
      <c r="AT136" s="172">
        <v>8.705493166187865E-4</v>
      </c>
      <c r="AU136" s="172">
        <v>3.6909448818897637E-3</v>
      </c>
      <c r="AV136" s="172">
        <v>2.5759917568263782E-3</v>
      </c>
      <c r="AW136" s="172">
        <v>1.6645951704545455E-3</v>
      </c>
      <c r="AY136" s="278" t="s">
        <v>0</v>
      </c>
      <c r="AZ136" s="74" t="s">
        <v>454</v>
      </c>
      <c r="BA136" s="72" t="s">
        <v>10</v>
      </c>
      <c r="BB136" s="165">
        <v>0.91666666666666663</v>
      </c>
      <c r="BC136" s="165">
        <v>0.88235294117647056</v>
      </c>
      <c r="BD136" s="165">
        <v>0.44444444444444442</v>
      </c>
      <c r="BE136" s="165">
        <v>0.25</v>
      </c>
      <c r="BF136" s="165">
        <v>0.67391304347826086</v>
      </c>
    </row>
    <row r="137" spans="1:58" ht="8.25" customHeight="1" x14ac:dyDescent="0.25">
      <c r="A137" s="31"/>
      <c r="B137" s="73"/>
      <c r="C137" s="31"/>
      <c r="D137" s="158"/>
      <c r="E137" s="158"/>
      <c r="F137" s="158"/>
      <c r="G137" s="158"/>
      <c r="H137" s="179"/>
      <c r="J137" s="158"/>
      <c r="K137" s="158"/>
      <c r="L137" s="158"/>
      <c r="M137" s="158"/>
      <c r="N137" s="159"/>
      <c r="O137" s="170"/>
      <c r="P137" s="170"/>
      <c r="Q137" s="170"/>
      <c r="R137" s="170"/>
      <c r="S137" s="171"/>
      <c r="U137" s="31"/>
      <c r="V137" s="73"/>
      <c r="W137" s="31"/>
      <c r="X137" s="166"/>
      <c r="Y137" s="166"/>
      <c r="Z137" s="166"/>
      <c r="AA137" s="166"/>
      <c r="AB137" s="178"/>
      <c r="AC137" s="24"/>
      <c r="AD137" s="174"/>
      <c r="AE137" s="174"/>
      <c r="AF137" s="174"/>
      <c r="AG137" s="174"/>
      <c r="AH137" s="174"/>
      <c r="AJ137" s="31"/>
      <c r="AK137" s="73"/>
      <c r="AL137" s="31"/>
      <c r="AM137" s="158"/>
      <c r="AN137" s="158"/>
      <c r="AO137" s="158"/>
      <c r="AP137" s="158"/>
      <c r="AQ137" s="159"/>
      <c r="AR137" s="88"/>
      <c r="AS137" s="174"/>
      <c r="AT137" s="174"/>
      <c r="AU137" s="174"/>
      <c r="AV137" s="174"/>
      <c r="AW137" s="174"/>
      <c r="AY137" s="31"/>
      <c r="AZ137" s="73"/>
      <c r="BA137" s="31"/>
      <c r="BB137" s="158"/>
      <c r="BC137" s="158"/>
      <c r="BD137" s="184"/>
      <c r="BE137" s="177"/>
      <c r="BF137" s="185"/>
    </row>
    <row r="138" spans="1:58" ht="18" customHeight="1" x14ac:dyDescent="0.25">
      <c r="A138" s="278" t="s">
        <v>16</v>
      </c>
      <c r="B138" s="143" t="s">
        <v>478</v>
      </c>
      <c r="C138" s="72" t="s">
        <v>88</v>
      </c>
      <c r="D138" s="155">
        <v>10</v>
      </c>
      <c r="E138" s="155">
        <v>30</v>
      </c>
      <c r="F138" s="155">
        <v>40</v>
      </c>
      <c r="G138" s="155">
        <v>55</v>
      </c>
      <c r="H138" s="155">
        <v>135</v>
      </c>
      <c r="I138" s="62"/>
      <c r="J138" s="155">
        <v>9580</v>
      </c>
      <c r="K138" s="155">
        <v>8448</v>
      </c>
      <c r="L138" s="155">
        <v>5829</v>
      </c>
      <c r="M138" s="155">
        <v>7293</v>
      </c>
      <c r="N138" s="155">
        <v>31150</v>
      </c>
      <c r="O138" s="165">
        <v>1.0438413361169101E-3</v>
      </c>
      <c r="P138" s="165">
        <v>3.5511363636363635E-3</v>
      </c>
      <c r="Q138" s="165">
        <v>6.8622405215302794E-3</v>
      </c>
      <c r="R138" s="165">
        <v>7.5414781297134239E-3</v>
      </c>
      <c r="S138" s="165">
        <v>4.3338683788121989E-3</v>
      </c>
      <c r="U138" s="278" t="s">
        <v>16</v>
      </c>
      <c r="V138" s="143" t="s">
        <v>478</v>
      </c>
      <c r="W138" s="72" t="s">
        <v>88</v>
      </c>
      <c r="X138" s="177" t="s">
        <v>317</v>
      </c>
      <c r="Y138" s="177">
        <v>25</v>
      </c>
      <c r="Z138" s="177">
        <v>15</v>
      </c>
      <c r="AA138" s="177">
        <v>30</v>
      </c>
      <c r="AB138" s="177">
        <v>75</v>
      </c>
      <c r="AC138" s="40"/>
      <c r="AD138" s="172" t="s">
        <v>317</v>
      </c>
      <c r="AE138" s="172">
        <v>2.959280303030303E-3</v>
      </c>
      <c r="AF138" s="172">
        <v>2.5733401955738548E-3</v>
      </c>
      <c r="AG138" s="172">
        <v>4.1135335252982311E-3</v>
      </c>
      <c r="AH138" s="172">
        <v>2.407704654895666E-3</v>
      </c>
      <c r="AJ138" s="278" t="s">
        <v>16</v>
      </c>
      <c r="AK138" s="143" t="s">
        <v>478</v>
      </c>
      <c r="AL138" s="72" t="s">
        <v>88</v>
      </c>
      <c r="AM138" s="155" t="s">
        <v>317</v>
      </c>
      <c r="AN138" s="155" t="s">
        <v>317</v>
      </c>
      <c r="AO138" s="155">
        <v>25</v>
      </c>
      <c r="AP138" s="155">
        <v>25</v>
      </c>
      <c r="AQ138" s="155">
        <v>60</v>
      </c>
      <c r="AR138" s="87"/>
      <c r="AS138" s="172" t="s">
        <v>317</v>
      </c>
      <c r="AT138" s="172" t="s">
        <v>317</v>
      </c>
      <c r="AU138" s="172">
        <v>4.288900325956425E-3</v>
      </c>
      <c r="AV138" s="172">
        <v>3.4279446044151929E-3</v>
      </c>
      <c r="AW138" s="172">
        <v>1.9261637239165329E-3</v>
      </c>
      <c r="AY138" s="278" t="s">
        <v>16</v>
      </c>
      <c r="AZ138" s="143" t="s">
        <v>478</v>
      </c>
      <c r="BA138" s="72" t="s">
        <v>88</v>
      </c>
      <c r="BB138" s="165" t="s">
        <v>317</v>
      </c>
      <c r="BC138" s="165">
        <v>0.83333333333333337</v>
      </c>
      <c r="BD138" s="165">
        <v>0.375</v>
      </c>
      <c r="BE138" s="165">
        <v>0.54545454545454541</v>
      </c>
      <c r="BF138" s="165">
        <v>0.55555555555555558</v>
      </c>
    </row>
    <row r="139" spans="1:58" ht="18" customHeight="1" x14ac:dyDescent="0.25">
      <c r="A139" s="278" t="s">
        <v>16</v>
      </c>
      <c r="B139" s="143" t="s">
        <v>498</v>
      </c>
      <c r="C139" s="72" t="s">
        <v>20</v>
      </c>
      <c r="D139" s="155">
        <v>20</v>
      </c>
      <c r="E139" s="155">
        <v>50</v>
      </c>
      <c r="F139" s="155">
        <v>35</v>
      </c>
      <c r="G139" s="155">
        <v>25</v>
      </c>
      <c r="H139" s="155">
        <v>130</v>
      </c>
      <c r="I139" s="62"/>
      <c r="J139" s="155">
        <v>15128</v>
      </c>
      <c r="K139" s="155">
        <v>12611</v>
      </c>
      <c r="L139" s="155">
        <v>9551</v>
      </c>
      <c r="M139" s="155">
        <v>11708</v>
      </c>
      <c r="N139" s="155">
        <v>48998</v>
      </c>
      <c r="O139" s="165">
        <v>1.3220518244315177E-3</v>
      </c>
      <c r="P139" s="165">
        <v>3.9647926413448574E-3</v>
      </c>
      <c r="Q139" s="165">
        <v>3.6645377447387709E-3</v>
      </c>
      <c r="R139" s="165">
        <v>2.1352921079603689E-3</v>
      </c>
      <c r="S139" s="165">
        <v>2.653169517123148E-3</v>
      </c>
      <c r="U139" s="278" t="s">
        <v>16</v>
      </c>
      <c r="V139" s="143" t="s">
        <v>498</v>
      </c>
      <c r="W139" s="72" t="s">
        <v>20</v>
      </c>
      <c r="X139" s="177">
        <v>15</v>
      </c>
      <c r="Y139" s="177">
        <v>40</v>
      </c>
      <c r="Z139" s="177">
        <v>15</v>
      </c>
      <c r="AA139" s="177" t="s">
        <v>317</v>
      </c>
      <c r="AB139" s="177">
        <v>70</v>
      </c>
      <c r="AC139" s="40"/>
      <c r="AD139" s="172">
        <v>9.9153886832363839E-4</v>
      </c>
      <c r="AE139" s="172">
        <v>3.171834113075886E-3</v>
      </c>
      <c r="AF139" s="172">
        <v>1.5705161763166161E-3</v>
      </c>
      <c r="AG139" s="172" t="s">
        <v>317</v>
      </c>
      <c r="AH139" s="172">
        <v>1.4286297399893873E-3</v>
      </c>
      <c r="AJ139" s="278" t="s">
        <v>16</v>
      </c>
      <c r="AK139" s="143" t="s">
        <v>498</v>
      </c>
      <c r="AL139" s="72" t="s">
        <v>20</v>
      </c>
      <c r="AM139" s="155" t="s">
        <v>317</v>
      </c>
      <c r="AN139" s="155">
        <v>10</v>
      </c>
      <c r="AO139" s="155">
        <v>25</v>
      </c>
      <c r="AP139" s="155">
        <v>20</v>
      </c>
      <c r="AQ139" s="155">
        <v>60</v>
      </c>
      <c r="AR139" s="87"/>
      <c r="AS139" s="172" t="s">
        <v>317</v>
      </c>
      <c r="AT139" s="172">
        <v>7.929585282689715E-4</v>
      </c>
      <c r="AU139" s="172">
        <v>2.6175269605276936E-3</v>
      </c>
      <c r="AV139" s="172">
        <v>1.7082336863682953E-3</v>
      </c>
      <c r="AW139" s="172">
        <v>1.2245397771337605E-3</v>
      </c>
      <c r="AY139" s="278" t="s">
        <v>16</v>
      </c>
      <c r="AZ139" s="143" t="s">
        <v>498</v>
      </c>
      <c r="BA139" s="72" t="s">
        <v>20</v>
      </c>
      <c r="BB139" s="165">
        <v>0.75</v>
      </c>
      <c r="BC139" s="165">
        <v>0.8</v>
      </c>
      <c r="BD139" s="165">
        <v>0.42857142857142855</v>
      </c>
      <c r="BE139" s="165" t="s">
        <v>317</v>
      </c>
      <c r="BF139" s="165">
        <v>0.53846153846153844</v>
      </c>
    </row>
    <row r="140" spans="1:58" ht="18" customHeight="1" x14ac:dyDescent="0.25">
      <c r="A140" s="278" t="s">
        <v>16</v>
      </c>
      <c r="B140" s="143" t="s">
        <v>466</v>
      </c>
      <c r="C140" s="72" t="s">
        <v>90</v>
      </c>
      <c r="D140" s="155">
        <v>170</v>
      </c>
      <c r="E140" s="155">
        <v>185</v>
      </c>
      <c r="F140" s="155">
        <v>35</v>
      </c>
      <c r="G140" s="155">
        <v>50</v>
      </c>
      <c r="H140" s="155">
        <v>440</v>
      </c>
      <c r="I140" s="62"/>
      <c r="J140" s="155">
        <v>13194</v>
      </c>
      <c r="K140" s="155">
        <v>10997</v>
      </c>
      <c r="L140" s="155">
        <v>8237</v>
      </c>
      <c r="M140" s="155">
        <v>9902</v>
      </c>
      <c r="N140" s="155">
        <v>42330</v>
      </c>
      <c r="O140" s="165">
        <v>1.2884644535394877E-2</v>
      </c>
      <c r="P140" s="165">
        <v>1.6822769846321726E-2</v>
      </c>
      <c r="Q140" s="165">
        <v>4.24911982517907E-3</v>
      </c>
      <c r="R140" s="165">
        <v>5.0494849525348417E-3</v>
      </c>
      <c r="S140" s="165">
        <v>1.0394519253484526E-2</v>
      </c>
      <c r="U140" s="278" t="s">
        <v>16</v>
      </c>
      <c r="V140" s="143" t="s">
        <v>466</v>
      </c>
      <c r="W140" s="72" t="s">
        <v>90</v>
      </c>
      <c r="X140" s="177">
        <v>160</v>
      </c>
      <c r="Y140" s="177">
        <v>175</v>
      </c>
      <c r="Z140" s="177">
        <v>20</v>
      </c>
      <c r="AA140" s="177">
        <v>15</v>
      </c>
      <c r="AB140" s="177">
        <v>370</v>
      </c>
      <c r="AC140" s="40"/>
      <c r="AD140" s="172">
        <v>1.2126724268606942E-2</v>
      </c>
      <c r="AE140" s="172">
        <v>1.5913430935709738E-2</v>
      </c>
      <c r="AF140" s="172">
        <v>2.428068471530897E-3</v>
      </c>
      <c r="AG140" s="172">
        <v>1.5148454857604524E-3</v>
      </c>
      <c r="AH140" s="172">
        <v>8.7408457358847148E-3</v>
      </c>
      <c r="AJ140" s="278" t="s">
        <v>16</v>
      </c>
      <c r="AK140" s="143" t="s">
        <v>466</v>
      </c>
      <c r="AL140" s="72" t="s">
        <v>90</v>
      </c>
      <c r="AM140" s="155">
        <v>10</v>
      </c>
      <c r="AN140" s="155">
        <v>10</v>
      </c>
      <c r="AO140" s="155">
        <v>15</v>
      </c>
      <c r="AP140" s="155">
        <v>35</v>
      </c>
      <c r="AQ140" s="155">
        <v>70</v>
      </c>
      <c r="AR140" s="87"/>
      <c r="AS140" s="172">
        <v>7.579202667879339E-4</v>
      </c>
      <c r="AT140" s="172">
        <v>9.0933891061198511E-4</v>
      </c>
      <c r="AU140" s="172">
        <v>1.8210513536481728E-3</v>
      </c>
      <c r="AV140" s="172">
        <v>3.5346394667743891E-3</v>
      </c>
      <c r="AW140" s="172">
        <v>1.6536735175998109E-3</v>
      </c>
      <c r="AY140" s="278" t="s">
        <v>16</v>
      </c>
      <c r="AZ140" s="143" t="s">
        <v>466</v>
      </c>
      <c r="BA140" s="72" t="s">
        <v>90</v>
      </c>
      <c r="BB140" s="165">
        <v>0.94117647058823528</v>
      </c>
      <c r="BC140" s="165">
        <v>0.94594594594594594</v>
      </c>
      <c r="BD140" s="165">
        <v>0.5714285714285714</v>
      </c>
      <c r="BE140" s="165">
        <v>0.3</v>
      </c>
      <c r="BF140" s="165">
        <v>0.84090909090909094</v>
      </c>
    </row>
    <row r="141" spans="1:58" ht="18" customHeight="1" x14ac:dyDescent="0.25">
      <c r="A141" s="278" t="s">
        <v>16</v>
      </c>
      <c r="B141" s="143" t="s">
        <v>467</v>
      </c>
      <c r="C141" s="72" t="s">
        <v>19</v>
      </c>
      <c r="D141" s="155">
        <v>130</v>
      </c>
      <c r="E141" s="155">
        <v>165</v>
      </c>
      <c r="F141" s="155">
        <v>35</v>
      </c>
      <c r="G141" s="155">
        <v>55</v>
      </c>
      <c r="H141" s="155">
        <v>390</v>
      </c>
      <c r="I141" s="62"/>
      <c r="J141" s="155">
        <v>10125</v>
      </c>
      <c r="K141" s="155">
        <v>7830</v>
      </c>
      <c r="L141" s="155">
        <v>6008</v>
      </c>
      <c r="M141" s="155">
        <v>7902</v>
      </c>
      <c r="N141" s="155">
        <v>31865</v>
      </c>
      <c r="O141" s="165">
        <v>1.2839506172839505E-2</v>
      </c>
      <c r="P141" s="165">
        <v>2.1072796934865901E-2</v>
      </c>
      <c r="Q141" s="165">
        <v>5.8255659121171774E-3</v>
      </c>
      <c r="R141" s="165">
        <v>6.9602632245001263E-3</v>
      </c>
      <c r="S141" s="165">
        <v>1.2239133845912444E-2</v>
      </c>
      <c r="U141" s="278" t="s">
        <v>16</v>
      </c>
      <c r="V141" s="143" t="s">
        <v>467</v>
      </c>
      <c r="W141" s="72" t="s">
        <v>19</v>
      </c>
      <c r="X141" s="177">
        <v>130</v>
      </c>
      <c r="Y141" s="177">
        <v>160</v>
      </c>
      <c r="Z141" s="177">
        <v>25</v>
      </c>
      <c r="AA141" s="177">
        <v>20</v>
      </c>
      <c r="AB141" s="177">
        <v>330</v>
      </c>
      <c r="AC141" s="40"/>
      <c r="AD141" s="172">
        <v>1.2839506172839505E-2</v>
      </c>
      <c r="AE141" s="172">
        <v>2.0434227330779056E-2</v>
      </c>
      <c r="AF141" s="172">
        <v>4.1611185086551268E-3</v>
      </c>
      <c r="AG141" s="172">
        <v>2.531004808909137E-3</v>
      </c>
      <c r="AH141" s="172">
        <v>1.0356190177310529E-2</v>
      </c>
      <c r="AJ141" s="278" t="s">
        <v>16</v>
      </c>
      <c r="AK141" s="143" t="s">
        <v>467</v>
      </c>
      <c r="AL141" s="72" t="s">
        <v>19</v>
      </c>
      <c r="AM141" s="155" t="s">
        <v>317</v>
      </c>
      <c r="AN141" s="155" t="s">
        <v>317</v>
      </c>
      <c r="AO141" s="155">
        <v>15</v>
      </c>
      <c r="AP141" s="155">
        <v>35</v>
      </c>
      <c r="AQ141" s="155">
        <v>60</v>
      </c>
      <c r="AR141" s="87"/>
      <c r="AS141" s="172" t="s">
        <v>317</v>
      </c>
      <c r="AT141" s="172" t="s">
        <v>317</v>
      </c>
      <c r="AU141" s="172">
        <v>2.4966711051930758E-3</v>
      </c>
      <c r="AV141" s="172">
        <v>4.4292584155909897E-3</v>
      </c>
      <c r="AW141" s="172">
        <v>1.8829436686019143E-3</v>
      </c>
      <c r="AY141" s="278" t="s">
        <v>16</v>
      </c>
      <c r="AZ141" s="143" t="s">
        <v>467</v>
      </c>
      <c r="BA141" s="72" t="s">
        <v>19</v>
      </c>
      <c r="BB141" s="165">
        <v>1</v>
      </c>
      <c r="BC141" s="165">
        <v>0.96969696969696972</v>
      </c>
      <c r="BD141" s="165">
        <v>0.7142857142857143</v>
      </c>
      <c r="BE141" s="165">
        <v>0.36363636363636365</v>
      </c>
      <c r="BF141" s="165">
        <v>0.84615384615384615</v>
      </c>
    </row>
    <row r="142" spans="1:58" ht="18" customHeight="1" x14ac:dyDescent="0.25">
      <c r="A142" s="278" t="s">
        <v>16</v>
      </c>
      <c r="B142" s="143" t="s">
        <v>472</v>
      </c>
      <c r="C142" s="72" t="s">
        <v>87</v>
      </c>
      <c r="D142" s="155">
        <v>25</v>
      </c>
      <c r="E142" s="155">
        <v>75</v>
      </c>
      <c r="F142" s="155">
        <v>100</v>
      </c>
      <c r="G142" s="155">
        <v>50</v>
      </c>
      <c r="H142" s="155">
        <v>255</v>
      </c>
      <c r="I142" s="62"/>
      <c r="J142" s="155">
        <v>24840</v>
      </c>
      <c r="K142" s="155">
        <v>21547</v>
      </c>
      <c r="L142" s="155">
        <v>16329</v>
      </c>
      <c r="M142" s="155">
        <v>20430</v>
      </c>
      <c r="N142" s="155">
        <v>83146</v>
      </c>
      <c r="O142" s="165">
        <v>1.0064412238325281E-3</v>
      </c>
      <c r="P142" s="165">
        <v>3.4807629832459275E-3</v>
      </c>
      <c r="Q142" s="165">
        <v>6.1240737338477558E-3</v>
      </c>
      <c r="R142" s="165">
        <v>2.4473813020068525E-3</v>
      </c>
      <c r="S142" s="165">
        <v>3.0668943785630096E-3</v>
      </c>
      <c r="U142" s="278" t="s">
        <v>16</v>
      </c>
      <c r="V142" s="143" t="s">
        <v>472</v>
      </c>
      <c r="W142" s="72" t="s">
        <v>87</v>
      </c>
      <c r="X142" s="177">
        <v>20</v>
      </c>
      <c r="Y142" s="177">
        <v>55</v>
      </c>
      <c r="Z142" s="177">
        <v>10</v>
      </c>
      <c r="AA142" s="177">
        <v>10</v>
      </c>
      <c r="AB142" s="177">
        <v>100</v>
      </c>
      <c r="AC142" s="40"/>
      <c r="AD142" s="172">
        <v>8.0515297906602254E-4</v>
      </c>
      <c r="AE142" s="172">
        <v>2.5525595210470135E-3</v>
      </c>
      <c r="AF142" s="172">
        <v>6.1240737338477561E-4</v>
      </c>
      <c r="AG142" s="172">
        <v>4.8947626040137058E-4</v>
      </c>
      <c r="AH142" s="172">
        <v>1.202703677867847E-3</v>
      </c>
      <c r="AJ142" s="278" t="s">
        <v>16</v>
      </c>
      <c r="AK142" s="143" t="s">
        <v>472</v>
      </c>
      <c r="AL142" s="72" t="s">
        <v>87</v>
      </c>
      <c r="AM142" s="155" t="s">
        <v>317</v>
      </c>
      <c r="AN142" s="155">
        <v>20</v>
      </c>
      <c r="AO142" s="155">
        <v>90</v>
      </c>
      <c r="AP142" s="155">
        <v>40</v>
      </c>
      <c r="AQ142" s="155">
        <v>155</v>
      </c>
      <c r="AR142" s="87"/>
      <c r="AS142" s="172" t="s">
        <v>317</v>
      </c>
      <c r="AT142" s="172">
        <v>9.2820346219891397E-4</v>
      </c>
      <c r="AU142" s="172">
        <v>5.5116663604629799E-3</v>
      </c>
      <c r="AV142" s="172">
        <v>1.9579050416054823E-3</v>
      </c>
      <c r="AW142" s="172">
        <v>1.8641907006951626E-3</v>
      </c>
      <c r="AY142" s="278" t="s">
        <v>16</v>
      </c>
      <c r="AZ142" s="143" t="s">
        <v>472</v>
      </c>
      <c r="BA142" s="72" t="s">
        <v>87</v>
      </c>
      <c r="BB142" s="165">
        <v>0.8</v>
      </c>
      <c r="BC142" s="165">
        <v>0.73333333333333328</v>
      </c>
      <c r="BD142" s="165">
        <v>0.1</v>
      </c>
      <c r="BE142" s="165">
        <v>0.2</v>
      </c>
      <c r="BF142" s="165">
        <v>0.39215686274509803</v>
      </c>
    </row>
    <row r="143" spans="1:58" ht="18" customHeight="1" x14ac:dyDescent="0.25">
      <c r="A143" s="278" t="s">
        <v>16</v>
      </c>
      <c r="B143" s="143" t="s">
        <v>473</v>
      </c>
      <c r="C143" s="72" t="s">
        <v>89</v>
      </c>
      <c r="D143" s="155">
        <v>20</v>
      </c>
      <c r="E143" s="155">
        <v>45</v>
      </c>
      <c r="F143" s="155">
        <v>100</v>
      </c>
      <c r="G143" s="155">
        <v>65</v>
      </c>
      <c r="H143" s="155">
        <v>225</v>
      </c>
      <c r="I143" s="62"/>
      <c r="J143" s="155">
        <v>22696</v>
      </c>
      <c r="K143" s="155">
        <v>18776</v>
      </c>
      <c r="L143" s="155">
        <v>14152</v>
      </c>
      <c r="M143" s="155">
        <v>18726</v>
      </c>
      <c r="N143" s="155">
        <v>74350</v>
      </c>
      <c r="O143" s="165">
        <v>8.8121254846669017E-4</v>
      </c>
      <c r="P143" s="165">
        <v>2.3966766084363017E-3</v>
      </c>
      <c r="Q143" s="165">
        <v>7.0661390616167325E-3</v>
      </c>
      <c r="R143" s="165">
        <v>3.4711096870661115E-3</v>
      </c>
      <c r="S143" s="165">
        <v>3.0262273032952251E-3</v>
      </c>
      <c r="U143" s="278" t="s">
        <v>16</v>
      </c>
      <c r="V143" s="143" t="s">
        <v>473</v>
      </c>
      <c r="W143" s="72" t="s">
        <v>89</v>
      </c>
      <c r="X143" s="177">
        <v>15</v>
      </c>
      <c r="Y143" s="177">
        <v>30</v>
      </c>
      <c r="Z143" s="177">
        <v>30</v>
      </c>
      <c r="AA143" s="177">
        <v>20</v>
      </c>
      <c r="AB143" s="177">
        <v>90</v>
      </c>
      <c r="AC143" s="40"/>
      <c r="AD143" s="172">
        <v>6.6090941135001763E-4</v>
      </c>
      <c r="AE143" s="172">
        <v>1.5977844056242012E-3</v>
      </c>
      <c r="AF143" s="172">
        <v>2.1198417184850197E-3</v>
      </c>
      <c r="AG143" s="172">
        <v>1.0680337498664959E-3</v>
      </c>
      <c r="AH143" s="172">
        <v>1.21049092131809E-3</v>
      </c>
      <c r="AJ143" s="278" t="s">
        <v>16</v>
      </c>
      <c r="AK143" s="143" t="s">
        <v>473</v>
      </c>
      <c r="AL143" s="72" t="s">
        <v>89</v>
      </c>
      <c r="AM143" s="155" t="s">
        <v>317</v>
      </c>
      <c r="AN143" s="155">
        <v>10</v>
      </c>
      <c r="AO143" s="155">
        <v>70</v>
      </c>
      <c r="AP143" s="155">
        <v>50</v>
      </c>
      <c r="AQ143" s="155">
        <v>135</v>
      </c>
      <c r="AR143" s="87"/>
      <c r="AS143" s="172" t="s">
        <v>317</v>
      </c>
      <c r="AT143" s="172">
        <v>5.3259480187473366E-4</v>
      </c>
      <c r="AU143" s="172">
        <v>4.9462973431317128E-3</v>
      </c>
      <c r="AV143" s="172">
        <v>2.6700843746662395E-3</v>
      </c>
      <c r="AW143" s="172">
        <v>1.8157363819771351E-3</v>
      </c>
      <c r="AY143" s="278" t="s">
        <v>16</v>
      </c>
      <c r="AZ143" s="143" t="s">
        <v>473</v>
      </c>
      <c r="BA143" s="72" t="s">
        <v>89</v>
      </c>
      <c r="BB143" s="165">
        <v>0.75</v>
      </c>
      <c r="BC143" s="165">
        <v>0.66666666666666663</v>
      </c>
      <c r="BD143" s="165">
        <v>0.3</v>
      </c>
      <c r="BE143" s="165">
        <v>0.30769230769230771</v>
      </c>
      <c r="BF143" s="165">
        <v>0.4</v>
      </c>
    </row>
    <row r="144" spans="1:58" ht="18" customHeight="1" x14ac:dyDescent="0.25">
      <c r="A144" s="278" t="s">
        <v>16</v>
      </c>
      <c r="B144" s="143" t="s">
        <v>464</v>
      </c>
      <c r="C144" s="72" t="s">
        <v>91</v>
      </c>
      <c r="D144" s="155">
        <v>20</v>
      </c>
      <c r="E144" s="155">
        <v>35</v>
      </c>
      <c r="F144" s="155">
        <v>20</v>
      </c>
      <c r="G144" s="155">
        <v>20</v>
      </c>
      <c r="H144" s="155">
        <v>90</v>
      </c>
      <c r="I144" s="62"/>
      <c r="J144" s="155">
        <v>5763</v>
      </c>
      <c r="K144" s="155">
        <v>5186</v>
      </c>
      <c r="L144" s="155">
        <v>3982</v>
      </c>
      <c r="M144" s="155">
        <v>5221</v>
      </c>
      <c r="N144" s="155">
        <v>20152</v>
      </c>
      <c r="O144" s="165">
        <v>3.4704147145583897E-3</v>
      </c>
      <c r="P144" s="165">
        <v>6.7489394523717701E-3</v>
      </c>
      <c r="Q144" s="165">
        <v>5.0226017076845809E-3</v>
      </c>
      <c r="R144" s="165">
        <v>3.8306837770542041E-3</v>
      </c>
      <c r="S144" s="165">
        <v>4.4660579595077413E-3</v>
      </c>
      <c r="U144" s="278" t="s">
        <v>16</v>
      </c>
      <c r="V144" s="143" t="s">
        <v>464</v>
      </c>
      <c r="W144" s="72" t="s">
        <v>91</v>
      </c>
      <c r="X144" s="177">
        <v>20</v>
      </c>
      <c r="Y144" s="177">
        <v>30</v>
      </c>
      <c r="Z144" s="177" t="s">
        <v>317</v>
      </c>
      <c r="AA144" s="177" t="s">
        <v>317</v>
      </c>
      <c r="AB144" s="177">
        <v>55</v>
      </c>
      <c r="AC144" s="40"/>
      <c r="AD144" s="172">
        <v>3.4704147145583897E-3</v>
      </c>
      <c r="AE144" s="172">
        <v>5.7848052448900887E-3</v>
      </c>
      <c r="AF144" s="172" t="s">
        <v>317</v>
      </c>
      <c r="AG144" s="172" t="s">
        <v>317</v>
      </c>
      <c r="AH144" s="172">
        <v>2.7292576419213972E-3</v>
      </c>
      <c r="AJ144" s="278" t="s">
        <v>16</v>
      </c>
      <c r="AK144" s="143" t="s">
        <v>464</v>
      </c>
      <c r="AL144" s="72" t="s">
        <v>91</v>
      </c>
      <c r="AM144" s="155" t="s">
        <v>317</v>
      </c>
      <c r="AN144" s="155" t="s">
        <v>317</v>
      </c>
      <c r="AO144" s="155">
        <v>15</v>
      </c>
      <c r="AP144" s="155">
        <v>20</v>
      </c>
      <c r="AQ144" s="155">
        <v>40</v>
      </c>
      <c r="AR144" s="87"/>
      <c r="AS144" s="172" t="s">
        <v>317</v>
      </c>
      <c r="AT144" s="172" t="s">
        <v>317</v>
      </c>
      <c r="AU144" s="172">
        <v>3.7669512807634357E-3</v>
      </c>
      <c r="AV144" s="172">
        <v>3.8306837770542041E-3</v>
      </c>
      <c r="AW144" s="172">
        <v>1.9849146486701072E-3</v>
      </c>
      <c r="AY144" s="278" t="s">
        <v>16</v>
      </c>
      <c r="AZ144" s="143" t="s">
        <v>464</v>
      </c>
      <c r="BA144" s="72" t="s">
        <v>91</v>
      </c>
      <c r="BB144" s="165">
        <v>1</v>
      </c>
      <c r="BC144" s="165">
        <v>0.8571428571428571</v>
      </c>
      <c r="BD144" s="165" t="s">
        <v>317</v>
      </c>
      <c r="BE144" s="165" t="s">
        <v>317</v>
      </c>
      <c r="BF144" s="165">
        <v>0.61111111111111116</v>
      </c>
    </row>
    <row r="145" spans="1:58" ht="18" customHeight="1" x14ac:dyDescent="0.25">
      <c r="A145" s="278" t="s">
        <v>16</v>
      </c>
      <c r="B145" s="143" t="s">
        <v>465</v>
      </c>
      <c r="C145" s="72" t="s">
        <v>92</v>
      </c>
      <c r="D145" s="155" t="s">
        <v>317</v>
      </c>
      <c r="E145" s="155" t="s">
        <v>317</v>
      </c>
      <c r="F145" s="155">
        <v>10</v>
      </c>
      <c r="G145" s="155">
        <v>15</v>
      </c>
      <c r="H145" s="155">
        <v>30</v>
      </c>
      <c r="I145" s="62"/>
      <c r="J145" s="155">
        <v>4481</v>
      </c>
      <c r="K145" s="155">
        <v>3765</v>
      </c>
      <c r="L145" s="155">
        <v>2872</v>
      </c>
      <c r="M145" s="155">
        <v>3790</v>
      </c>
      <c r="N145" s="155">
        <v>14908</v>
      </c>
      <c r="O145" s="165" t="s">
        <v>317</v>
      </c>
      <c r="P145" s="165" t="s">
        <v>317</v>
      </c>
      <c r="Q145" s="165">
        <v>3.4818941504178272E-3</v>
      </c>
      <c r="R145" s="165">
        <v>3.9577836411609502E-3</v>
      </c>
      <c r="S145" s="165">
        <v>2.0123423665146232E-3</v>
      </c>
      <c r="U145" s="278" t="s">
        <v>16</v>
      </c>
      <c r="V145" s="143" t="s">
        <v>465</v>
      </c>
      <c r="W145" s="72" t="s">
        <v>92</v>
      </c>
      <c r="X145" s="177" t="s">
        <v>317</v>
      </c>
      <c r="Y145" s="177" t="s">
        <v>317</v>
      </c>
      <c r="Z145" s="177">
        <v>10</v>
      </c>
      <c r="AA145" s="177">
        <v>10</v>
      </c>
      <c r="AB145" s="177">
        <v>20</v>
      </c>
      <c r="AC145" s="40"/>
      <c r="AD145" s="172" t="s">
        <v>317</v>
      </c>
      <c r="AE145" s="172" t="s">
        <v>317</v>
      </c>
      <c r="AF145" s="172">
        <v>3.4818941504178272E-3</v>
      </c>
      <c r="AG145" s="172">
        <v>2.6385224274406332E-3</v>
      </c>
      <c r="AH145" s="172">
        <v>1.3415615776764154E-3</v>
      </c>
      <c r="AJ145" s="278" t="s">
        <v>16</v>
      </c>
      <c r="AK145" s="143" t="s">
        <v>465</v>
      </c>
      <c r="AL145" s="72" t="s">
        <v>92</v>
      </c>
      <c r="AM145" s="155" t="s">
        <v>317</v>
      </c>
      <c r="AN145" s="155" t="s">
        <v>317</v>
      </c>
      <c r="AO145" s="155" t="s">
        <v>317</v>
      </c>
      <c r="AP145" s="155" t="s">
        <v>317</v>
      </c>
      <c r="AQ145" s="155">
        <v>10</v>
      </c>
      <c r="AR145" s="87"/>
      <c r="AS145" s="172" t="s">
        <v>317</v>
      </c>
      <c r="AT145" s="172" t="s">
        <v>317</v>
      </c>
      <c r="AU145" s="172" t="s">
        <v>317</v>
      </c>
      <c r="AV145" s="172" t="s">
        <v>317</v>
      </c>
      <c r="AW145" s="172">
        <v>6.707807888382077E-4</v>
      </c>
      <c r="AY145" s="278" t="s">
        <v>16</v>
      </c>
      <c r="AZ145" s="143" t="s">
        <v>465</v>
      </c>
      <c r="BA145" s="72" t="s">
        <v>92</v>
      </c>
      <c r="BB145" s="165" t="s">
        <v>317</v>
      </c>
      <c r="BC145" s="165" t="s">
        <v>317</v>
      </c>
      <c r="BD145" s="165">
        <v>1</v>
      </c>
      <c r="BE145" s="165">
        <v>0.66666666666666663</v>
      </c>
      <c r="BF145" s="165">
        <v>0.66666666666666663</v>
      </c>
    </row>
    <row r="146" spans="1:58" ht="18" customHeight="1" x14ac:dyDescent="0.25">
      <c r="A146" s="278" t="s">
        <v>16</v>
      </c>
      <c r="B146" s="143" t="s">
        <v>471</v>
      </c>
      <c r="C146" s="72" t="s">
        <v>93</v>
      </c>
      <c r="D146" s="155" t="s">
        <v>317</v>
      </c>
      <c r="E146" s="155" t="s">
        <v>317</v>
      </c>
      <c r="F146" s="155">
        <v>15</v>
      </c>
      <c r="G146" s="155">
        <v>15</v>
      </c>
      <c r="H146" s="155">
        <v>35</v>
      </c>
      <c r="I146" s="62"/>
      <c r="J146" s="155">
        <v>7475</v>
      </c>
      <c r="K146" s="155">
        <v>6090</v>
      </c>
      <c r="L146" s="155">
        <v>4450</v>
      </c>
      <c r="M146" s="155">
        <v>5606</v>
      </c>
      <c r="N146" s="155">
        <v>23621</v>
      </c>
      <c r="O146" s="165" t="s">
        <v>317</v>
      </c>
      <c r="P146" s="165" t="s">
        <v>317</v>
      </c>
      <c r="Q146" s="165">
        <v>3.3707865168539327E-3</v>
      </c>
      <c r="R146" s="165">
        <v>2.6757046022119159E-3</v>
      </c>
      <c r="S146" s="165">
        <v>1.4817323568011515E-3</v>
      </c>
      <c r="U146" s="278" t="s">
        <v>16</v>
      </c>
      <c r="V146" s="143" t="s">
        <v>471</v>
      </c>
      <c r="W146" s="72" t="s">
        <v>93</v>
      </c>
      <c r="X146" s="177" t="s">
        <v>317</v>
      </c>
      <c r="Y146" s="177" t="s">
        <v>317</v>
      </c>
      <c r="Z146" s="177" t="s">
        <v>317</v>
      </c>
      <c r="AA146" s="177" t="s">
        <v>317</v>
      </c>
      <c r="AB146" s="177" t="s">
        <v>317</v>
      </c>
      <c r="AC146" s="40"/>
      <c r="AD146" s="172" t="s">
        <v>317</v>
      </c>
      <c r="AE146" s="172" t="s">
        <v>317</v>
      </c>
      <c r="AF146" s="172" t="s">
        <v>317</v>
      </c>
      <c r="AG146" s="172" t="s">
        <v>317</v>
      </c>
      <c r="AH146" s="172" t="s">
        <v>317</v>
      </c>
      <c r="AJ146" s="278" t="s">
        <v>16</v>
      </c>
      <c r="AK146" s="143" t="s">
        <v>471</v>
      </c>
      <c r="AL146" s="72" t="s">
        <v>93</v>
      </c>
      <c r="AM146" s="155" t="s">
        <v>317</v>
      </c>
      <c r="AN146" s="155" t="s">
        <v>317</v>
      </c>
      <c r="AO146" s="155">
        <v>15</v>
      </c>
      <c r="AP146" s="155">
        <v>10</v>
      </c>
      <c r="AQ146" s="155">
        <v>30</v>
      </c>
      <c r="AR146" s="87"/>
      <c r="AS146" s="172" t="s">
        <v>317</v>
      </c>
      <c r="AT146" s="172" t="s">
        <v>317</v>
      </c>
      <c r="AU146" s="172">
        <v>3.3707865168539327E-3</v>
      </c>
      <c r="AV146" s="172">
        <v>1.7838030681412772E-3</v>
      </c>
      <c r="AW146" s="172">
        <v>1.2700563058295584E-3</v>
      </c>
      <c r="AY146" s="278" t="s">
        <v>16</v>
      </c>
      <c r="AZ146" s="143" t="s">
        <v>471</v>
      </c>
      <c r="BA146" s="72" t="s">
        <v>93</v>
      </c>
      <c r="BB146" s="165" t="s">
        <v>317</v>
      </c>
      <c r="BC146" s="165" t="s">
        <v>317</v>
      </c>
      <c r="BD146" s="165" t="s">
        <v>317</v>
      </c>
      <c r="BE146" s="165" t="s">
        <v>317</v>
      </c>
      <c r="BF146" s="165" t="s">
        <v>317</v>
      </c>
    </row>
    <row r="147" spans="1:58" ht="18" customHeight="1" x14ac:dyDescent="0.25">
      <c r="A147" s="278" t="s">
        <v>16</v>
      </c>
      <c r="B147" s="143" t="s">
        <v>475</v>
      </c>
      <c r="C147" s="72" t="s">
        <v>94</v>
      </c>
      <c r="D147" s="155">
        <v>15</v>
      </c>
      <c r="E147" s="155">
        <v>25</v>
      </c>
      <c r="F147" s="155">
        <v>10</v>
      </c>
      <c r="G147" s="155">
        <v>10</v>
      </c>
      <c r="H147" s="155">
        <v>60</v>
      </c>
      <c r="I147" s="62"/>
      <c r="J147" s="155">
        <v>4452</v>
      </c>
      <c r="K147" s="155">
        <v>3766</v>
      </c>
      <c r="L147" s="155">
        <v>2736</v>
      </c>
      <c r="M147" s="155">
        <v>3521</v>
      </c>
      <c r="N147" s="155">
        <v>14475</v>
      </c>
      <c r="O147" s="165">
        <v>3.3692722371967657E-3</v>
      </c>
      <c r="P147" s="165">
        <v>6.6383430695698357E-3</v>
      </c>
      <c r="Q147" s="165">
        <v>3.6549707602339179E-3</v>
      </c>
      <c r="R147" s="165">
        <v>2.8401022436807723E-3</v>
      </c>
      <c r="S147" s="165">
        <v>4.1450777202072537E-3</v>
      </c>
      <c r="U147" s="278" t="s">
        <v>16</v>
      </c>
      <c r="V147" s="143" t="s">
        <v>475</v>
      </c>
      <c r="W147" s="72" t="s">
        <v>94</v>
      </c>
      <c r="X147" s="177">
        <v>10</v>
      </c>
      <c r="Y147" s="177">
        <v>25</v>
      </c>
      <c r="Z147" s="177" t="s">
        <v>317</v>
      </c>
      <c r="AA147" s="177" t="s">
        <v>317</v>
      </c>
      <c r="AB147" s="177">
        <v>40</v>
      </c>
      <c r="AC147" s="40"/>
      <c r="AD147" s="172">
        <v>2.2461814914645105E-3</v>
      </c>
      <c r="AE147" s="172">
        <v>6.6383430695698357E-3</v>
      </c>
      <c r="AF147" s="172" t="s">
        <v>317</v>
      </c>
      <c r="AG147" s="172" t="s">
        <v>317</v>
      </c>
      <c r="AH147" s="172">
        <v>2.7633851468048358E-3</v>
      </c>
      <c r="AJ147" s="278" t="s">
        <v>16</v>
      </c>
      <c r="AK147" s="143" t="s">
        <v>475</v>
      </c>
      <c r="AL147" s="72" t="s">
        <v>94</v>
      </c>
      <c r="AM147" s="155" t="s">
        <v>317</v>
      </c>
      <c r="AN147" s="155" t="s">
        <v>317</v>
      </c>
      <c r="AO147" s="155">
        <v>10</v>
      </c>
      <c r="AP147" s="155">
        <v>10</v>
      </c>
      <c r="AQ147" s="155">
        <v>20</v>
      </c>
      <c r="AR147" s="87"/>
      <c r="AS147" s="172" t="s">
        <v>317</v>
      </c>
      <c r="AT147" s="172" t="s">
        <v>317</v>
      </c>
      <c r="AU147" s="172">
        <v>3.6549707602339179E-3</v>
      </c>
      <c r="AV147" s="172">
        <v>2.8401022436807723E-3</v>
      </c>
      <c r="AW147" s="172">
        <v>1.3816925734024179E-3</v>
      </c>
      <c r="AY147" s="278" t="s">
        <v>16</v>
      </c>
      <c r="AZ147" s="143" t="s">
        <v>475</v>
      </c>
      <c r="BA147" s="72" t="s">
        <v>94</v>
      </c>
      <c r="BB147" s="165">
        <v>0.66666666666666663</v>
      </c>
      <c r="BC147" s="165">
        <v>1</v>
      </c>
      <c r="BD147" s="165" t="s">
        <v>317</v>
      </c>
      <c r="BE147" s="165" t="s">
        <v>317</v>
      </c>
      <c r="BF147" s="165">
        <v>0.66666666666666663</v>
      </c>
    </row>
    <row r="148" spans="1:58" ht="18" customHeight="1" x14ac:dyDescent="0.25">
      <c r="A148" s="278" t="s">
        <v>16</v>
      </c>
      <c r="B148" s="143" t="s">
        <v>476</v>
      </c>
      <c r="C148" s="72" t="s">
        <v>95</v>
      </c>
      <c r="D148" s="155" t="s">
        <v>317</v>
      </c>
      <c r="E148" s="155" t="s">
        <v>317</v>
      </c>
      <c r="F148" s="155">
        <v>10</v>
      </c>
      <c r="G148" s="155">
        <v>15</v>
      </c>
      <c r="H148" s="155">
        <v>35</v>
      </c>
      <c r="I148" s="62"/>
      <c r="J148" s="155">
        <v>2788</v>
      </c>
      <c r="K148" s="155">
        <v>2637</v>
      </c>
      <c r="L148" s="155">
        <v>2090</v>
      </c>
      <c r="M148" s="155">
        <v>2723</v>
      </c>
      <c r="N148" s="155">
        <v>10238</v>
      </c>
      <c r="O148" s="165" t="s">
        <v>317</v>
      </c>
      <c r="P148" s="165" t="s">
        <v>317</v>
      </c>
      <c r="Q148" s="165">
        <v>4.7846889952153108E-3</v>
      </c>
      <c r="R148" s="165">
        <v>5.508630187293426E-3</v>
      </c>
      <c r="S148" s="165">
        <v>3.4186364524321157E-3</v>
      </c>
      <c r="U148" s="278" t="s">
        <v>16</v>
      </c>
      <c r="V148" s="143" t="s">
        <v>476</v>
      </c>
      <c r="W148" s="72" t="s">
        <v>95</v>
      </c>
      <c r="X148" s="177" t="s">
        <v>317</v>
      </c>
      <c r="Y148" s="177" t="s">
        <v>317</v>
      </c>
      <c r="Z148" s="177" t="s">
        <v>317</v>
      </c>
      <c r="AA148" s="177" t="s">
        <v>317</v>
      </c>
      <c r="AB148" s="177" t="s">
        <v>317</v>
      </c>
      <c r="AC148" s="40"/>
      <c r="AD148" s="172" t="s">
        <v>317</v>
      </c>
      <c r="AE148" s="172" t="s">
        <v>317</v>
      </c>
      <c r="AF148" s="172" t="s">
        <v>317</v>
      </c>
      <c r="AG148" s="172" t="s">
        <v>317</v>
      </c>
      <c r="AH148" s="172" t="s">
        <v>317</v>
      </c>
      <c r="AJ148" s="278" t="s">
        <v>16</v>
      </c>
      <c r="AK148" s="143" t="s">
        <v>476</v>
      </c>
      <c r="AL148" s="72" t="s">
        <v>95</v>
      </c>
      <c r="AM148" s="155" t="s">
        <v>317</v>
      </c>
      <c r="AN148" s="155" t="s">
        <v>317</v>
      </c>
      <c r="AO148" s="155">
        <v>10</v>
      </c>
      <c r="AP148" s="155">
        <v>15</v>
      </c>
      <c r="AQ148" s="155">
        <v>25</v>
      </c>
      <c r="AR148" s="87"/>
      <c r="AS148" s="172" t="s">
        <v>317</v>
      </c>
      <c r="AT148" s="172" t="s">
        <v>317</v>
      </c>
      <c r="AU148" s="172">
        <v>4.7846889952153108E-3</v>
      </c>
      <c r="AV148" s="172">
        <v>5.508630187293426E-3</v>
      </c>
      <c r="AW148" s="172">
        <v>2.441883180308654E-3</v>
      </c>
      <c r="AY148" s="278" t="s">
        <v>16</v>
      </c>
      <c r="AZ148" s="143" t="s">
        <v>476</v>
      </c>
      <c r="BA148" s="72" t="s">
        <v>95</v>
      </c>
      <c r="BB148" s="165" t="s">
        <v>317</v>
      </c>
      <c r="BC148" s="165" t="s">
        <v>317</v>
      </c>
      <c r="BD148" s="165" t="s">
        <v>317</v>
      </c>
      <c r="BE148" s="165" t="s">
        <v>317</v>
      </c>
      <c r="BF148" s="165" t="s">
        <v>317</v>
      </c>
    </row>
    <row r="149" spans="1:58" ht="18" customHeight="1" x14ac:dyDescent="0.25">
      <c r="A149" s="278" t="s">
        <v>16</v>
      </c>
      <c r="B149" s="143" t="s">
        <v>492</v>
      </c>
      <c r="C149" s="72" t="s">
        <v>96</v>
      </c>
      <c r="D149" s="155" t="s">
        <v>317</v>
      </c>
      <c r="E149" s="155" t="s">
        <v>317</v>
      </c>
      <c r="F149" s="155">
        <v>10</v>
      </c>
      <c r="G149" s="155">
        <v>10</v>
      </c>
      <c r="H149" s="155">
        <v>25</v>
      </c>
      <c r="I149" s="62"/>
      <c r="J149" s="155">
        <v>5185</v>
      </c>
      <c r="K149" s="155">
        <v>4940</v>
      </c>
      <c r="L149" s="155">
        <v>4217</v>
      </c>
      <c r="M149" s="155">
        <v>5419</v>
      </c>
      <c r="N149" s="155">
        <v>19761</v>
      </c>
      <c r="O149" s="165" t="s">
        <v>317</v>
      </c>
      <c r="P149" s="165" t="s">
        <v>317</v>
      </c>
      <c r="Q149" s="165">
        <v>2.3713540431586438E-3</v>
      </c>
      <c r="R149" s="165">
        <v>1.8453589223103894E-3</v>
      </c>
      <c r="S149" s="165">
        <v>1.2651181620363342E-3</v>
      </c>
      <c r="U149" s="278" t="s">
        <v>16</v>
      </c>
      <c r="V149" s="143" t="s">
        <v>492</v>
      </c>
      <c r="W149" s="72" t="s">
        <v>96</v>
      </c>
      <c r="X149" s="177" t="s">
        <v>317</v>
      </c>
      <c r="Y149" s="177" t="s">
        <v>317</v>
      </c>
      <c r="Z149" s="177" t="s">
        <v>317</v>
      </c>
      <c r="AA149" s="177" t="s">
        <v>317</v>
      </c>
      <c r="AB149" s="177" t="s">
        <v>317</v>
      </c>
      <c r="AC149" s="40"/>
      <c r="AD149" s="172" t="s">
        <v>317</v>
      </c>
      <c r="AE149" s="172" t="s">
        <v>317</v>
      </c>
      <c r="AF149" s="172" t="s">
        <v>317</v>
      </c>
      <c r="AG149" s="172" t="s">
        <v>317</v>
      </c>
      <c r="AH149" s="172" t="s">
        <v>317</v>
      </c>
      <c r="AJ149" s="278" t="s">
        <v>16</v>
      </c>
      <c r="AK149" s="143" t="s">
        <v>492</v>
      </c>
      <c r="AL149" s="72" t="s">
        <v>96</v>
      </c>
      <c r="AM149" s="155" t="s">
        <v>317</v>
      </c>
      <c r="AN149" s="155" t="s">
        <v>317</v>
      </c>
      <c r="AO149" s="155">
        <v>10</v>
      </c>
      <c r="AP149" s="155">
        <v>10</v>
      </c>
      <c r="AQ149" s="155">
        <v>20</v>
      </c>
      <c r="AR149" s="87"/>
      <c r="AS149" s="172" t="s">
        <v>317</v>
      </c>
      <c r="AT149" s="172" t="s">
        <v>317</v>
      </c>
      <c r="AU149" s="172">
        <v>2.3713540431586438E-3</v>
      </c>
      <c r="AV149" s="172">
        <v>1.8453589223103894E-3</v>
      </c>
      <c r="AW149" s="172">
        <v>1.0120945296290674E-3</v>
      </c>
      <c r="AY149" s="278" t="s">
        <v>16</v>
      </c>
      <c r="AZ149" s="143" t="s">
        <v>492</v>
      </c>
      <c r="BA149" s="72" t="s">
        <v>96</v>
      </c>
      <c r="BB149" s="165" t="s">
        <v>317</v>
      </c>
      <c r="BC149" s="165" t="s">
        <v>317</v>
      </c>
      <c r="BD149" s="165" t="s">
        <v>317</v>
      </c>
      <c r="BE149" s="165" t="s">
        <v>317</v>
      </c>
      <c r="BF149" s="165" t="s">
        <v>317</v>
      </c>
    </row>
    <row r="150" spans="1:58" ht="18" customHeight="1" x14ac:dyDescent="0.25">
      <c r="A150" s="278" t="s">
        <v>16</v>
      </c>
      <c r="B150" s="143" t="s">
        <v>469</v>
      </c>
      <c r="C150" s="72" t="s">
        <v>97</v>
      </c>
      <c r="D150" s="155">
        <v>75</v>
      </c>
      <c r="E150" s="155">
        <v>100</v>
      </c>
      <c r="F150" s="155">
        <v>20</v>
      </c>
      <c r="G150" s="155">
        <v>15</v>
      </c>
      <c r="H150" s="155">
        <v>205</v>
      </c>
      <c r="I150" s="62"/>
      <c r="J150" s="155">
        <v>7040</v>
      </c>
      <c r="K150" s="155">
        <v>5828</v>
      </c>
      <c r="L150" s="155">
        <v>4018</v>
      </c>
      <c r="M150" s="155">
        <v>4971</v>
      </c>
      <c r="N150" s="155">
        <v>21857</v>
      </c>
      <c r="O150" s="165">
        <v>1.065340909090909E-2</v>
      </c>
      <c r="P150" s="165">
        <v>1.7158544955387784E-2</v>
      </c>
      <c r="Q150" s="165">
        <v>4.9776007964161271E-3</v>
      </c>
      <c r="R150" s="165">
        <v>3.0175015087507543E-3</v>
      </c>
      <c r="S150" s="165">
        <v>9.3791462689298624E-3</v>
      </c>
      <c r="U150" s="278" t="s">
        <v>16</v>
      </c>
      <c r="V150" s="143" t="s">
        <v>469</v>
      </c>
      <c r="W150" s="72" t="s">
        <v>97</v>
      </c>
      <c r="X150" s="177">
        <v>70</v>
      </c>
      <c r="Y150" s="177">
        <v>90</v>
      </c>
      <c r="Z150" s="177">
        <v>10</v>
      </c>
      <c r="AA150" s="177" t="s">
        <v>317</v>
      </c>
      <c r="AB150" s="177">
        <v>175</v>
      </c>
      <c r="AC150" s="40"/>
      <c r="AD150" s="172">
        <v>9.943181818181818E-3</v>
      </c>
      <c r="AE150" s="172">
        <v>1.5442690459849005E-2</v>
      </c>
      <c r="AF150" s="172">
        <v>2.4888003982080635E-3</v>
      </c>
      <c r="AG150" s="172" t="s">
        <v>317</v>
      </c>
      <c r="AH150" s="172">
        <v>8.0065882783547596E-3</v>
      </c>
      <c r="AJ150" s="278" t="s">
        <v>16</v>
      </c>
      <c r="AK150" s="143" t="s">
        <v>469</v>
      </c>
      <c r="AL150" s="72" t="s">
        <v>97</v>
      </c>
      <c r="AM150" s="155" t="s">
        <v>317</v>
      </c>
      <c r="AN150" s="155">
        <v>10</v>
      </c>
      <c r="AO150" s="155">
        <v>10</v>
      </c>
      <c r="AP150" s="155">
        <v>10</v>
      </c>
      <c r="AQ150" s="155">
        <v>30</v>
      </c>
      <c r="AR150" s="87"/>
      <c r="AS150" s="172" t="s">
        <v>317</v>
      </c>
      <c r="AT150" s="172">
        <v>1.7158544955387784E-3</v>
      </c>
      <c r="AU150" s="172">
        <v>2.4888003982080635E-3</v>
      </c>
      <c r="AV150" s="172">
        <v>2.0116676725005027E-3</v>
      </c>
      <c r="AW150" s="172">
        <v>1.3725579905751017E-3</v>
      </c>
      <c r="AY150" s="278" t="s">
        <v>16</v>
      </c>
      <c r="AZ150" s="143" t="s">
        <v>469</v>
      </c>
      <c r="BA150" s="72" t="s">
        <v>97</v>
      </c>
      <c r="BB150" s="165">
        <v>0.93333333333333335</v>
      </c>
      <c r="BC150" s="165">
        <v>0.9</v>
      </c>
      <c r="BD150" s="165">
        <v>0.5</v>
      </c>
      <c r="BE150" s="165" t="s">
        <v>317</v>
      </c>
      <c r="BF150" s="165">
        <v>0.85365853658536583</v>
      </c>
    </row>
    <row r="151" spans="1:58" ht="18" customHeight="1" x14ac:dyDescent="0.25">
      <c r="A151" s="278" t="s">
        <v>16</v>
      </c>
      <c r="B151" s="143" t="s">
        <v>474</v>
      </c>
      <c r="C151" s="72" t="s">
        <v>98</v>
      </c>
      <c r="D151" s="155">
        <v>60</v>
      </c>
      <c r="E151" s="155">
        <v>90</v>
      </c>
      <c r="F151" s="155">
        <v>30</v>
      </c>
      <c r="G151" s="155">
        <v>20</v>
      </c>
      <c r="H151" s="155">
        <v>205</v>
      </c>
      <c r="I151" s="62"/>
      <c r="J151" s="155">
        <v>8025</v>
      </c>
      <c r="K151" s="155">
        <v>6723</v>
      </c>
      <c r="L151" s="155">
        <v>4946</v>
      </c>
      <c r="M151" s="155">
        <v>5959</v>
      </c>
      <c r="N151" s="155">
        <v>25653</v>
      </c>
      <c r="O151" s="165">
        <v>7.4766355140186919E-3</v>
      </c>
      <c r="P151" s="165">
        <v>1.3386880856760375E-2</v>
      </c>
      <c r="Q151" s="165">
        <v>6.0655074807925598E-3</v>
      </c>
      <c r="R151" s="165">
        <v>3.3562678301728476E-3</v>
      </c>
      <c r="S151" s="165">
        <v>7.9912680778076641E-3</v>
      </c>
      <c r="U151" s="278" t="s">
        <v>16</v>
      </c>
      <c r="V151" s="143" t="s">
        <v>474</v>
      </c>
      <c r="W151" s="72" t="s">
        <v>98</v>
      </c>
      <c r="X151" s="177">
        <v>55</v>
      </c>
      <c r="Y151" s="177">
        <v>85</v>
      </c>
      <c r="Z151" s="177">
        <v>15</v>
      </c>
      <c r="AA151" s="177">
        <v>10</v>
      </c>
      <c r="AB151" s="177">
        <v>165</v>
      </c>
      <c r="AC151" s="40"/>
      <c r="AD151" s="172">
        <v>6.853582554517134E-3</v>
      </c>
      <c r="AE151" s="172">
        <v>1.264316525360702E-2</v>
      </c>
      <c r="AF151" s="172">
        <v>3.0327537403962799E-3</v>
      </c>
      <c r="AG151" s="172">
        <v>1.6781339150864238E-3</v>
      </c>
      <c r="AH151" s="172">
        <v>6.431996257747632E-3</v>
      </c>
      <c r="AJ151" s="278" t="s">
        <v>16</v>
      </c>
      <c r="AK151" s="143" t="s">
        <v>474</v>
      </c>
      <c r="AL151" s="72" t="s">
        <v>98</v>
      </c>
      <c r="AM151" s="155" t="s">
        <v>317</v>
      </c>
      <c r="AN151" s="155">
        <v>10</v>
      </c>
      <c r="AO151" s="155">
        <v>15</v>
      </c>
      <c r="AP151" s="155">
        <v>10</v>
      </c>
      <c r="AQ151" s="155">
        <v>40</v>
      </c>
      <c r="AR151" s="87"/>
      <c r="AS151" s="172" t="s">
        <v>317</v>
      </c>
      <c r="AT151" s="172">
        <v>1.4874312063067083E-3</v>
      </c>
      <c r="AU151" s="172">
        <v>3.0327537403962799E-3</v>
      </c>
      <c r="AV151" s="172">
        <v>1.6781339150864238E-3</v>
      </c>
      <c r="AW151" s="172">
        <v>1.5592718200600319E-3</v>
      </c>
      <c r="AY151" s="278" t="s">
        <v>16</v>
      </c>
      <c r="AZ151" s="143" t="s">
        <v>474</v>
      </c>
      <c r="BA151" s="72" t="s">
        <v>98</v>
      </c>
      <c r="BB151" s="165">
        <v>0.91666666666666663</v>
      </c>
      <c r="BC151" s="165">
        <v>0.94444444444444442</v>
      </c>
      <c r="BD151" s="165">
        <v>0.5</v>
      </c>
      <c r="BE151" s="165">
        <v>0.5</v>
      </c>
      <c r="BF151" s="165">
        <v>0.80487804878048785</v>
      </c>
    </row>
    <row r="152" spans="1:58" ht="18" customHeight="1" x14ac:dyDescent="0.25">
      <c r="A152" s="278" t="s">
        <v>16</v>
      </c>
      <c r="B152" s="143" t="s">
        <v>477</v>
      </c>
      <c r="C152" s="72" t="s">
        <v>99</v>
      </c>
      <c r="D152" s="155">
        <v>20</v>
      </c>
      <c r="E152" s="155">
        <v>40</v>
      </c>
      <c r="F152" s="155">
        <v>10</v>
      </c>
      <c r="G152" s="155">
        <v>20</v>
      </c>
      <c r="H152" s="155">
        <v>90</v>
      </c>
      <c r="I152" s="62"/>
      <c r="J152" s="155">
        <v>4259</v>
      </c>
      <c r="K152" s="155">
        <v>4077</v>
      </c>
      <c r="L152" s="155">
        <v>3105</v>
      </c>
      <c r="M152" s="155">
        <v>3933</v>
      </c>
      <c r="N152" s="155">
        <v>15374</v>
      </c>
      <c r="O152" s="165">
        <v>4.6959380136182205E-3</v>
      </c>
      <c r="P152" s="165">
        <v>9.8111356389502091E-3</v>
      </c>
      <c r="Q152" s="165">
        <v>3.2206119162640902E-3</v>
      </c>
      <c r="R152" s="165">
        <v>5.0851767098906691E-3</v>
      </c>
      <c r="S152" s="165">
        <v>5.8540392871081048E-3</v>
      </c>
      <c r="U152" s="278" t="s">
        <v>16</v>
      </c>
      <c r="V152" s="143" t="s">
        <v>477</v>
      </c>
      <c r="W152" s="72" t="s">
        <v>99</v>
      </c>
      <c r="X152" s="177">
        <v>20</v>
      </c>
      <c r="Y152" s="177">
        <v>35</v>
      </c>
      <c r="Z152" s="177" t="s">
        <v>317</v>
      </c>
      <c r="AA152" s="177" t="s">
        <v>317</v>
      </c>
      <c r="AB152" s="177">
        <v>65</v>
      </c>
      <c r="AC152" s="40"/>
      <c r="AD152" s="172">
        <v>4.6959380136182205E-3</v>
      </c>
      <c r="AE152" s="172">
        <v>8.5847436840814327E-3</v>
      </c>
      <c r="AF152" s="172" t="s">
        <v>317</v>
      </c>
      <c r="AG152" s="172" t="s">
        <v>317</v>
      </c>
      <c r="AH152" s="172">
        <v>4.2279172629114091E-3</v>
      </c>
      <c r="AJ152" s="278" t="s">
        <v>16</v>
      </c>
      <c r="AK152" s="143" t="s">
        <v>477</v>
      </c>
      <c r="AL152" s="72" t="s">
        <v>99</v>
      </c>
      <c r="AM152" s="155" t="s">
        <v>317</v>
      </c>
      <c r="AN152" s="155" t="s">
        <v>317</v>
      </c>
      <c r="AO152" s="155" t="s">
        <v>317</v>
      </c>
      <c r="AP152" s="155">
        <v>15</v>
      </c>
      <c r="AQ152" s="155">
        <v>25</v>
      </c>
      <c r="AR152" s="87"/>
      <c r="AS152" s="172" t="s">
        <v>317</v>
      </c>
      <c r="AT152" s="172" t="s">
        <v>317</v>
      </c>
      <c r="AU152" s="172" t="s">
        <v>317</v>
      </c>
      <c r="AV152" s="172">
        <v>3.8138825324180014E-3</v>
      </c>
      <c r="AW152" s="172">
        <v>1.6261220241966957E-3</v>
      </c>
      <c r="AY152" s="278" t="s">
        <v>16</v>
      </c>
      <c r="AZ152" s="143" t="s">
        <v>477</v>
      </c>
      <c r="BA152" s="72" t="s">
        <v>99</v>
      </c>
      <c r="BB152" s="165">
        <v>1</v>
      </c>
      <c r="BC152" s="165">
        <v>0.875</v>
      </c>
      <c r="BD152" s="165" t="s">
        <v>317</v>
      </c>
      <c r="BE152" s="165" t="s">
        <v>317</v>
      </c>
      <c r="BF152" s="165">
        <v>0.72222222222222221</v>
      </c>
    </row>
    <row r="153" spans="1:58" ht="18" customHeight="1" x14ac:dyDescent="0.25">
      <c r="A153" s="278" t="s">
        <v>16</v>
      </c>
      <c r="B153" s="143" t="s">
        <v>479</v>
      </c>
      <c r="C153" s="72" t="s">
        <v>100</v>
      </c>
      <c r="D153" s="155">
        <v>60</v>
      </c>
      <c r="E153" s="155">
        <v>95</v>
      </c>
      <c r="F153" s="155">
        <v>20</v>
      </c>
      <c r="G153" s="155">
        <v>20</v>
      </c>
      <c r="H153" s="155">
        <v>200</v>
      </c>
      <c r="I153" s="62"/>
      <c r="J153" s="155">
        <v>6570</v>
      </c>
      <c r="K153" s="155">
        <v>5270</v>
      </c>
      <c r="L153" s="155">
        <v>3825</v>
      </c>
      <c r="M153" s="155">
        <v>4731</v>
      </c>
      <c r="N153" s="155">
        <v>20396</v>
      </c>
      <c r="O153" s="165">
        <v>9.1324200913242004E-3</v>
      </c>
      <c r="P153" s="165">
        <v>1.8026565464895637E-2</v>
      </c>
      <c r="Q153" s="165">
        <v>5.2287581699346402E-3</v>
      </c>
      <c r="R153" s="165">
        <v>4.2274360600295918E-3</v>
      </c>
      <c r="S153" s="165">
        <v>9.8058442831927828E-3</v>
      </c>
      <c r="U153" s="278" t="s">
        <v>16</v>
      </c>
      <c r="V153" s="143" t="s">
        <v>479</v>
      </c>
      <c r="W153" s="72" t="s">
        <v>100</v>
      </c>
      <c r="X153" s="177">
        <v>60</v>
      </c>
      <c r="Y153" s="177">
        <v>90</v>
      </c>
      <c r="Z153" s="177">
        <v>10</v>
      </c>
      <c r="AA153" s="177" t="s">
        <v>317</v>
      </c>
      <c r="AB153" s="177">
        <v>165</v>
      </c>
      <c r="AC153" s="40"/>
      <c r="AD153" s="172">
        <v>9.1324200913242004E-3</v>
      </c>
      <c r="AE153" s="172">
        <v>1.7077798861480076E-2</v>
      </c>
      <c r="AF153" s="172">
        <v>2.6143790849673201E-3</v>
      </c>
      <c r="AG153" s="172" t="s">
        <v>317</v>
      </c>
      <c r="AH153" s="172">
        <v>8.0898215336340455E-3</v>
      </c>
      <c r="AJ153" s="278" t="s">
        <v>16</v>
      </c>
      <c r="AK153" s="143" t="s">
        <v>479</v>
      </c>
      <c r="AL153" s="72" t="s">
        <v>100</v>
      </c>
      <c r="AM153" s="155" t="s">
        <v>317</v>
      </c>
      <c r="AN153" s="155" t="s">
        <v>317</v>
      </c>
      <c r="AO153" s="155">
        <v>10</v>
      </c>
      <c r="AP153" s="155">
        <v>10</v>
      </c>
      <c r="AQ153" s="155">
        <v>30</v>
      </c>
      <c r="AR153" s="87"/>
      <c r="AS153" s="172" t="s">
        <v>317</v>
      </c>
      <c r="AT153" s="172" t="s">
        <v>317</v>
      </c>
      <c r="AU153" s="172">
        <v>2.6143790849673201E-3</v>
      </c>
      <c r="AV153" s="172">
        <v>2.1137180300147959E-3</v>
      </c>
      <c r="AW153" s="172">
        <v>1.4708766424789174E-3</v>
      </c>
      <c r="AY153" s="278" t="s">
        <v>16</v>
      </c>
      <c r="AZ153" s="143" t="s">
        <v>479</v>
      </c>
      <c r="BA153" s="72" t="s">
        <v>100</v>
      </c>
      <c r="BB153" s="165">
        <v>1</v>
      </c>
      <c r="BC153" s="165">
        <v>0.94736842105263153</v>
      </c>
      <c r="BD153" s="165">
        <v>0.5</v>
      </c>
      <c r="BE153" s="165" t="s">
        <v>317</v>
      </c>
      <c r="BF153" s="165">
        <v>0.82499999999999996</v>
      </c>
    </row>
    <row r="154" spans="1:58" ht="18" customHeight="1" x14ac:dyDescent="0.25">
      <c r="A154" s="278" t="s">
        <v>16</v>
      </c>
      <c r="B154" s="143" t="s">
        <v>481</v>
      </c>
      <c r="C154" s="72" t="s">
        <v>101</v>
      </c>
      <c r="D154" s="155">
        <v>10</v>
      </c>
      <c r="E154" s="155">
        <v>15</v>
      </c>
      <c r="F154" s="155">
        <v>30</v>
      </c>
      <c r="G154" s="155">
        <v>30</v>
      </c>
      <c r="H154" s="155">
        <v>85</v>
      </c>
      <c r="J154" s="155">
        <v>9477</v>
      </c>
      <c r="K154" s="155">
        <v>7363</v>
      </c>
      <c r="L154" s="155">
        <v>5512</v>
      </c>
      <c r="M154" s="155">
        <v>9957</v>
      </c>
      <c r="N154" s="155">
        <v>32309</v>
      </c>
      <c r="O154" s="165">
        <v>1.0551862403714255E-3</v>
      </c>
      <c r="P154" s="165">
        <v>2.0372130924894744E-3</v>
      </c>
      <c r="Q154" s="165">
        <v>5.4426705370101596E-3</v>
      </c>
      <c r="R154" s="165">
        <v>3.0129557095510697E-3</v>
      </c>
      <c r="S154" s="165">
        <v>2.6308458943328484E-3</v>
      </c>
      <c r="U154" s="278" t="s">
        <v>16</v>
      </c>
      <c r="V154" s="143" t="s">
        <v>481</v>
      </c>
      <c r="W154" s="72" t="s">
        <v>101</v>
      </c>
      <c r="X154" s="177">
        <v>10</v>
      </c>
      <c r="Y154" s="177">
        <v>15</v>
      </c>
      <c r="Z154" s="177">
        <v>10</v>
      </c>
      <c r="AA154" s="177" t="s">
        <v>317</v>
      </c>
      <c r="AB154" s="177">
        <v>40</v>
      </c>
      <c r="AC154" s="40"/>
      <c r="AD154" s="172">
        <v>1.0551862403714255E-3</v>
      </c>
      <c r="AE154" s="172">
        <v>2.0372130924894744E-3</v>
      </c>
      <c r="AF154" s="172">
        <v>1.8142235123367199E-3</v>
      </c>
      <c r="AG154" s="172" t="s">
        <v>317</v>
      </c>
      <c r="AH154" s="172">
        <v>1.2380451267448699E-3</v>
      </c>
      <c r="AJ154" s="278" t="s">
        <v>16</v>
      </c>
      <c r="AK154" s="143" t="s">
        <v>481</v>
      </c>
      <c r="AL154" s="72" t="s">
        <v>101</v>
      </c>
      <c r="AM154" s="155" t="s">
        <v>317</v>
      </c>
      <c r="AN154" s="155" t="s">
        <v>317</v>
      </c>
      <c r="AO154" s="155">
        <v>20</v>
      </c>
      <c r="AP154" s="155">
        <v>25</v>
      </c>
      <c r="AQ154" s="155">
        <v>45</v>
      </c>
      <c r="AR154" s="87"/>
      <c r="AS154" s="172" t="s">
        <v>317</v>
      </c>
      <c r="AT154" s="172" t="s">
        <v>317</v>
      </c>
      <c r="AU154" s="172">
        <v>3.6284470246734399E-3</v>
      </c>
      <c r="AV154" s="172">
        <v>2.5107964246258913E-3</v>
      </c>
      <c r="AW154" s="172">
        <v>1.3928007675879787E-3</v>
      </c>
      <c r="AY154" s="278" t="s">
        <v>16</v>
      </c>
      <c r="AZ154" s="143" t="s">
        <v>481</v>
      </c>
      <c r="BA154" s="72" t="s">
        <v>101</v>
      </c>
      <c r="BB154" s="165">
        <v>1</v>
      </c>
      <c r="BC154" s="165">
        <v>1</v>
      </c>
      <c r="BD154" s="165">
        <v>0.33333333333333331</v>
      </c>
      <c r="BE154" s="165" t="s">
        <v>317</v>
      </c>
      <c r="BF154" s="165">
        <v>0.47058823529411764</v>
      </c>
    </row>
    <row r="155" spans="1:58" ht="18" customHeight="1" x14ac:dyDescent="0.25">
      <c r="A155" s="278" t="s">
        <v>16</v>
      </c>
      <c r="B155" s="143" t="s">
        <v>485</v>
      </c>
      <c r="C155" s="72" t="s">
        <v>102</v>
      </c>
      <c r="D155" s="155">
        <v>60</v>
      </c>
      <c r="E155" s="155">
        <v>60</v>
      </c>
      <c r="F155" s="155">
        <v>25</v>
      </c>
      <c r="G155" s="155">
        <v>15</v>
      </c>
      <c r="H155" s="155">
        <v>155</v>
      </c>
      <c r="I155" s="62"/>
      <c r="J155" s="155">
        <v>7666</v>
      </c>
      <c r="K155" s="155">
        <v>6107</v>
      </c>
      <c r="L155" s="155">
        <v>4179</v>
      </c>
      <c r="M155" s="155">
        <v>5091</v>
      </c>
      <c r="N155" s="155">
        <v>23043</v>
      </c>
      <c r="O155" s="165">
        <v>7.8267675450039136E-3</v>
      </c>
      <c r="P155" s="165">
        <v>9.8247912231865069E-3</v>
      </c>
      <c r="Q155" s="165">
        <v>5.9822924144532184E-3</v>
      </c>
      <c r="R155" s="165">
        <v>2.9463759575721863E-3</v>
      </c>
      <c r="S155" s="165">
        <v>6.7265547020787225E-3</v>
      </c>
      <c r="U155" s="278" t="s">
        <v>16</v>
      </c>
      <c r="V155" s="143" t="s">
        <v>485</v>
      </c>
      <c r="W155" s="72" t="s">
        <v>102</v>
      </c>
      <c r="X155" s="177">
        <v>55</v>
      </c>
      <c r="Y155" s="177">
        <v>55</v>
      </c>
      <c r="Z155" s="177">
        <v>10</v>
      </c>
      <c r="AA155" s="177" t="s">
        <v>317</v>
      </c>
      <c r="AB155" s="177">
        <v>125</v>
      </c>
      <c r="AC155" s="40"/>
      <c r="AD155" s="172">
        <v>7.1745369162535873E-3</v>
      </c>
      <c r="AE155" s="172">
        <v>9.0060586212542988E-3</v>
      </c>
      <c r="AF155" s="172">
        <v>2.3929169657812875E-3</v>
      </c>
      <c r="AG155" s="172" t="s">
        <v>317</v>
      </c>
      <c r="AH155" s="172">
        <v>5.4246408887731632E-3</v>
      </c>
      <c r="AJ155" s="278" t="s">
        <v>16</v>
      </c>
      <c r="AK155" s="143" t="s">
        <v>485</v>
      </c>
      <c r="AL155" s="72" t="s">
        <v>102</v>
      </c>
      <c r="AM155" s="155" t="s">
        <v>317</v>
      </c>
      <c r="AN155" s="155" t="s">
        <v>317</v>
      </c>
      <c r="AO155" s="155">
        <v>15</v>
      </c>
      <c r="AP155" s="155" t="s">
        <v>317</v>
      </c>
      <c r="AQ155" s="155">
        <v>30</v>
      </c>
      <c r="AR155" s="87"/>
      <c r="AS155" s="172" t="s">
        <v>317</v>
      </c>
      <c r="AT155" s="172" t="s">
        <v>317</v>
      </c>
      <c r="AU155" s="172">
        <v>3.5893754486719309E-3</v>
      </c>
      <c r="AV155" s="172" t="s">
        <v>317</v>
      </c>
      <c r="AW155" s="172">
        <v>1.3019138133055592E-3</v>
      </c>
      <c r="AY155" s="278" t="s">
        <v>16</v>
      </c>
      <c r="AZ155" s="143" t="s">
        <v>485</v>
      </c>
      <c r="BA155" s="72" t="s">
        <v>102</v>
      </c>
      <c r="BB155" s="165">
        <v>0.91666666666666663</v>
      </c>
      <c r="BC155" s="165">
        <v>0.91666666666666663</v>
      </c>
      <c r="BD155" s="165">
        <v>0.4</v>
      </c>
      <c r="BE155" s="165" t="s">
        <v>317</v>
      </c>
      <c r="BF155" s="165">
        <v>0.80645161290322576</v>
      </c>
    </row>
    <row r="156" spans="1:58" ht="18" customHeight="1" x14ac:dyDescent="0.25">
      <c r="A156" s="278" t="s">
        <v>16</v>
      </c>
      <c r="B156" s="143" t="s">
        <v>486</v>
      </c>
      <c r="C156" s="72" t="s">
        <v>103</v>
      </c>
      <c r="D156" s="155">
        <v>125</v>
      </c>
      <c r="E156" s="155">
        <v>175</v>
      </c>
      <c r="F156" s="155">
        <v>35</v>
      </c>
      <c r="G156" s="155">
        <v>35</v>
      </c>
      <c r="H156" s="155">
        <v>370</v>
      </c>
      <c r="I156" s="62"/>
      <c r="J156" s="155">
        <v>11159</v>
      </c>
      <c r="K156" s="155">
        <v>9009</v>
      </c>
      <c r="L156" s="155">
        <v>6163</v>
      </c>
      <c r="M156" s="155">
        <v>9184</v>
      </c>
      <c r="N156" s="155">
        <v>35515</v>
      </c>
      <c r="O156" s="165">
        <v>1.1201720584281746E-2</v>
      </c>
      <c r="P156" s="165">
        <v>1.9425019425019424E-2</v>
      </c>
      <c r="Q156" s="165">
        <v>5.6790524095408079E-3</v>
      </c>
      <c r="R156" s="165">
        <v>3.8109756097560975E-3</v>
      </c>
      <c r="S156" s="165">
        <v>1.0418133183162044E-2</v>
      </c>
      <c r="U156" s="278" t="s">
        <v>16</v>
      </c>
      <c r="V156" s="143" t="s">
        <v>486</v>
      </c>
      <c r="W156" s="72" t="s">
        <v>103</v>
      </c>
      <c r="X156" s="177">
        <v>120</v>
      </c>
      <c r="Y156" s="177">
        <v>170</v>
      </c>
      <c r="Z156" s="177">
        <v>25</v>
      </c>
      <c r="AA156" s="177">
        <v>15</v>
      </c>
      <c r="AB156" s="177">
        <v>330</v>
      </c>
      <c r="AC156" s="40"/>
      <c r="AD156" s="172">
        <v>1.0753651760910476E-2</v>
      </c>
      <c r="AE156" s="172">
        <v>1.8870018870018872E-2</v>
      </c>
      <c r="AF156" s="172">
        <v>4.0564660068148628E-3</v>
      </c>
      <c r="AG156" s="172">
        <v>1.6332752613240418E-3</v>
      </c>
      <c r="AH156" s="172">
        <v>9.2918485147120942E-3</v>
      </c>
      <c r="AJ156" s="278" t="s">
        <v>16</v>
      </c>
      <c r="AK156" s="143" t="s">
        <v>486</v>
      </c>
      <c r="AL156" s="72" t="s">
        <v>103</v>
      </c>
      <c r="AM156" s="155" t="s">
        <v>317</v>
      </c>
      <c r="AN156" s="155" t="s">
        <v>317</v>
      </c>
      <c r="AO156" s="155">
        <v>15</v>
      </c>
      <c r="AP156" s="155">
        <v>20</v>
      </c>
      <c r="AQ156" s="155">
        <v>45</v>
      </c>
      <c r="AR156" s="87"/>
      <c r="AS156" s="172" t="s">
        <v>317</v>
      </c>
      <c r="AT156" s="172" t="s">
        <v>317</v>
      </c>
      <c r="AU156" s="172">
        <v>2.4338796040889177E-3</v>
      </c>
      <c r="AV156" s="172">
        <v>2.1777003484320556E-3</v>
      </c>
      <c r="AW156" s="172">
        <v>1.2670702520061945E-3</v>
      </c>
      <c r="AY156" s="278" t="s">
        <v>16</v>
      </c>
      <c r="AZ156" s="143" t="s">
        <v>486</v>
      </c>
      <c r="BA156" s="72" t="s">
        <v>103</v>
      </c>
      <c r="BB156" s="165">
        <v>0.96</v>
      </c>
      <c r="BC156" s="165">
        <v>0.97142857142857142</v>
      </c>
      <c r="BD156" s="165">
        <v>0.7142857142857143</v>
      </c>
      <c r="BE156" s="165">
        <v>0.42857142857142855</v>
      </c>
      <c r="BF156" s="165">
        <v>0.89189189189189189</v>
      </c>
    </row>
    <row r="157" spans="1:58" ht="18" customHeight="1" x14ac:dyDescent="0.25">
      <c r="A157" s="278" t="s">
        <v>16</v>
      </c>
      <c r="B157" s="143" t="s">
        <v>487</v>
      </c>
      <c r="C157" s="72" t="s">
        <v>104</v>
      </c>
      <c r="D157" s="155">
        <v>15</v>
      </c>
      <c r="E157" s="155">
        <v>20</v>
      </c>
      <c r="F157" s="155">
        <v>10</v>
      </c>
      <c r="G157" s="155">
        <v>15</v>
      </c>
      <c r="H157" s="155">
        <v>65</v>
      </c>
      <c r="I157" s="62"/>
      <c r="J157" s="155">
        <v>3163</v>
      </c>
      <c r="K157" s="155">
        <v>3437</v>
      </c>
      <c r="L157" s="155">
        <v>2778</v>
      </c>
      <c r="M157" s="155">
        <v>3652</v>
      </c>
      <c r="N157" s="155">
        <v>13030</v>
      </c>
      <c r="O157" s="165">
        <v>4.7423332279481504E-3</v>
      </c>
      <c r="P157" s="165">
        <v>5.8190282222868777E-3</v>
      </c>
      <c r="Q157" s="165">
        <v>3.599712023038157E-3</v>
      </c>
      <c r="R157" s="165">
        <v>4.1073384446878424E-3</v>
      </c>
      <c r="S157" s="165">
        <v>4.9884881043745204E-3</v>
      </c>
      <c r="U157" s="278" t="s">
        <v>16</v>
      </c>
      <c r="V157" s="143" t="s">
        <v>487</v>
      </c>
      <c r="W157" s="72" t="s">
        <v>104</v>
      </c>
      <c r="X157" s="177">
        <v>15</v>
      </c>
      <c r="Y157" s="177">
        <v>20</v>
      </c>
      <c r="Z157" s="177" t="s">
        <v>317</v>
      </c>
      <c r="AA157" s="177" t="s">
        <v>317</v>
      </c>
      <c r="AB157" s="177">
        <v>40</v>
      </c>
      <c r="AC157" s="40"/>
      <c r="AD157" s="172">
        <v>4.7423332279481504E-3</v>
      </c>
      <c r="AE157" s="172">
        <v>5.8190282222868777E-3</v>
      </c>
      <c r="AF157" s="172" t="s">
        <v>317</v>
      </c>
      <c r="AG157" s="172" t="s">
        <v>317</v>
      </c>
      <c r="AH157" s="172">
        <v>3.0698388334612432E-3</v>
      </c>
      <c r="AJ157" s="278" t="s">
        <v>16</v>
      </c>
      <c r="AK157" s="143" t="s">
        <v>487</v>
      </c>
      <c r="AL157" s="72" t="s">
        <v>104</v>
      </c>
      <c r="AM157" s="155" t="s">
        <v>317</v>
      </c>
      <c r="AN157" s="155" t="s">
        <v>317</v>
      </c>
      <c r="AO157" s="155" t="s">
        <v>317</v>
      </c>
      <c r="AP157" s="155">
        <v>10</v>
      </c>
      <c r="AQ157" s="155">
        <v>20</v>
      </c>
      <c r="AR157" s="87"/>
      <c r="AS157" s="172" t="s">
        <v>317</v>
      </c>
      <c r="AT157" s="172" t="s">
        <v>317</v>
      </c>
      <c r="AU157" s="172" t="s">
        <v>317</v>
      </c>
      <c r="AV157" s="172">
        <v>2.7382256297918948E-3</v>
      </c>
      <c r="AW157" s="172">
        <v>1.5349194167306216E-3</v>
      </c>
      <c r="AY157" s="278" t="s">
        <v>16</v>
      </c>
      <c r="AZ157" s="143" t="s">
        <v>487</v>
      </c>
      <c r="BA157" s="72" t="s">
        <v>104</v>
      </c>
      <c r="BB157" s="165">
        <v>1</v>
      </c>
      <c r="BC157" s="165">
        <v>1</v>
      </c>
      <c r="BD157" s="165" t="s">
        <v>317</v>
      </c>
      <c r="BE157" s="165" t="s">
        <v>317</v>
      </c>
      <c r="BF157" s="165">
        <v>0.61538461538461542</v>
      </c>
    </row>
    <row r="158" spans="1:58" ht="18" customHeight="1" x14ac:dyDescent="0.25">
      <c r="A158" s="278" t="s">
        <v>16</v>
      </c>
      <c r="B158" s="143" t="s">
        <v>489</v>
      </c>
      <c r="C158" s="72" t="s">
        <v>105</v>
      </c>
      <c r="D158" s="155">
        <v>30</v>
      </c>
      <c r="E158" s="155">
        <v>45</v>
      </c>
      <c r="F158" s="155">
        <v>15</v>
      </c>
      <c r="G158" s="155">
        <v>15</v>
      </c>
      <c r="H158" s="155">
        <v>105</v>
      </c>
      <c r="I158" s="62"/>
      <c r="J158" s="155">
        <v>5126</v>
      </c>
      <c r="K158" s="155">
        <v>4538</v>
      </c>
      <c r="L158" s="155">
        <v>3264</v>
      </c>
      <c r="M158" s="155">
        <v>3794</v>
      </c>
      <c r="N158" s="155">
        <v>16722</v>
      </c>
      <c r="O158" s="165">
        <v>5.8525165821303156E-3</v>
      </c>
      <c r="P158" s="165">
        <v>9.9162626707800794E-3</v>
      </c>
      <c r="Q158" s="165">
        <v>4.5955882352941178E-3</v>
      </c>
      <c r="R158" s="165">
        <v>3.9536109646810752E-3</v>
      </c>
      <c r="S158" s="165">
        <v>6.2791532113383565E-3</v>
      </c>
      <c r="U158" s="278" t="s">
        <v>16</v>
      </c>
      <c r="V158" s="143" t="s">
        <v>489</v>
      </c>
      <c r="W158" s="72" t="s">
        <v>105</v>
      </c>
      <c r="X158" s="177">
        <v>30</v>
      </c>
      <c r="Y158" s="177">
        <v>40</v>
      </c>
      <c r="Z158" s="177" t="s">
        <v>317</v>
      </c>
      <c r="AA158" s="177" t="s">
        <v>317</v>
      </c>
      <c r="AB158" s="177">
        <v>75</v>
      </c>
      <c r="AC158" s="40"/>
      <c r="AD158" s="172">
        <v>5.8525165821303156E-3</v>
      </c>
      <c r="AE158" s="172">
        <v>8.8144557073600704E-3</v>
      </c>
      <c r="AF158" s="172" t="s">
        <v>317</v>
      </c>
      <c r="AG158" s="172" t="s">
        <v>317</v>
      </c>
      <c r="AH158" s="172">
        <v>4.4851094366702548E-3</v>
      </c>
      <c r="AJ158" s="278" t="s">
        <v>16</v>
      </c>
      <c r="AK158" s="143" t="s">
        <v>489</v>
      </c>
      <c r="AL158" s="72" t="s">
        <v>105</v>
      </c>
      <c r="AM158" s="155" t="s">
        <v>317</v>
      </c>
      <c r="AN158" s="155" t="s">
        <v>317</v>
      </c>
      <c r="AO158" s="155">
        <v>15</v>
      </c>
      <c r="AP158" s="155">
        <v>15</v>
      </c>
      <c r="AQ158" s="155">
        <v>30</v>
      </c>
      <c r="AR158" s="87"/>
      <c r="AS158" s="172" t="s">
        <v>317</v>
      </c>
      <c r="AT158" s="172" t="s">
        <v>317</v>
      </c>
      <c r="AU158" s="172">
        <v>4.5955882352941178E-3</v>
      </c>
      <c r="AV158" s="172">
        <v>3.9536109646810752E-3</v>
      </c>
      <c r="AW158" s="172">
        <v>1.794043774668102E-3</v>
      </c>
      <c r="AY158" s="278" t="s">
        <v>16</v>
      </c>
      <c r="AZ158" s="143" t="s">
        <v>489</v>
      </c>
      <c r="BA158" s="72" t="s">
        <v>105</v>
      </c>
      <c r="BB158" s="165">
        <v>1</v>
      </c>
      <c r="BC158" s="165">
        <v>0.88888888888888884</v>
      </c>
      <c r="BD158" s="165" t="s">
        <v>317</v>
      </c>
      <c r="BE158" s="165" t="s">
        <v>317</v>
      </c>
      <c r="BF158" s="165">
        <v>0.7142857142857143</v>
      </c>
    </row>
    <row r="159" spans="1:58" ht="18" customHeight="1" x14ac:dyDescent="0.25">
      <c r="A159" s="278" t="s">
        <v>16</v>
      </c>
      <c r="B159" s="143" t="s">
        <v>493</v>
      </c>
      <c r="C159" s="72" t="s">
        <v>106</v>
      </c>
      <c r="D159" s="155">
        <v>55</v>
      </c>
      <c r="E159" s="155">
        <v>100</v>
      </c>
      <c r="F159" s="155">
        <v>35</v>
      </c>
      <c r="G159" s="155">
        <v>20</v>
      </c>
      <c r="H159" s="155">
        <v>215</v>
      </c>
      <c r="I159" s="62"/>
      <c r="J159" s="155">
        <v>7488</v>
      </c>
      <c r="K159" s="155">
        <v>6598</v>
      </c>
      <c r="L159" s="155">
        <v>4788</v>
      </c>
      <c r="M159" s="155">
        <v>6028</v>
      </c>
      <c r="N159" s="155">
        <v>24902</v>
      </c>
      <c r="O159" s="165">
        <v>7.34508547008547E-3</v>
      </c>
      <c r="P159" s="165">
        <v>1.515610791148833E-2</v>
      </c>
      <c r="Q159" s="165">
        <v>7.3099415204678359E-3</v>
      </c>
      <c r="R159" s="165">
        <v>3.3178500331785005E-3</v>
      </c>
      <c r="S159" s="165">
        <v>8.6338446711107537E-3</v>
      </c>
      <c r="U159" s="278" t="s">
        <v>16</v>
      </c>
      <c r="V159" s="143" t="s">
        <v>493</v>
      </c>
      <c r="W159" s="72" t="s">
        <v>106</v>
      </c>
      <c r="X159" s="177">
        <v>55</v>
      </c>
      <c r="Y159" s="177">
        <v>95</v>
      </c>
      <c r="Z159" s="177">
        <v>15</v>
      </c>
      <c r="AA159" s="177" t="s">
        <v>317</v>
      </c>
      <c r="AB159" s="177">
        <v>170</v>
      </c>
      <c r="AC159" s="40"/>
      <c r="AD159" s="172">
        <v>7.34508547008547E-3</v>
      </c>
      <c r="AE159" s="172">
        <v>1.4398302515913914E-2</v>
      </c>
      <c r="AF159" s="172">
        <v>3.1328320802005011E-3</v>
      </c>
      <c r="AG159" s="172" t="s">
        <v>317</v>
      </c>
      <c r="AH159" s="172">
        <v>6.8267609027387356E-3</v>
      </c>
      <c r="AJ159" s="278" t="s">
        <v>16</v>
      </c>
      <c r="AK159" s="143" t="s">
        <v>493</v>
      </c>
      <c r="AL159" s="72" t="s">
        <v>106</v>
      </c>
      <c r="AM159" s="155" t="s">
        <v>317</v>
      </c>
      <c r="AN159" s="155" t="s">
        <v>317</v>
      </c>
      <c r="AO159" s="155">
        <v>20</v>
      </c>
      <c r="AP159" s="155">
        <v>20</v>
      </c>
      <c r="AQ159" s="155">
        <v>45</v>
      </c>
      <c r="AR159" s="87"/>
      <c r="AS159" s="172" t="s">
        <v>317</v>
      </c>
      <c r="AT159" s="172" t="s">
        <v>317</v>
      </c>
      <c r="AU159" s="172">
        <v>4.1771094402673348E-3</v>
      </c>
      <c r="AV159" s="172">
        <v>3.3178500331785005E-3</v>
      </c>
      <c r="AW159" s="172">
        <v>1.8070837683720183E-3</v>
      </c>
      <c r="AY159" s="278" t="s">
        <v>16</v>
      </c>
      <c r="AZ159" s="143" t="s">
        <v>493</v>
      </c>
      <c r="BA159" s="72" t="s">
        <v>106</v>
      </c>
      <c r="BB159" s="165">
        <v>1</v>
      </c>
      <c r="BC159" s="165">
        <v>0.95</v>
      </c>
      <c r="BD159" s="165">
        <v>0.42857142857142855</v>
      </c>
      <c r="BE159" s="165" t="s">
        <v>317</v>
      </c>
      <c r="BF159" s="165">
        <v>0.79069767441860461</v>
      </c>
    </row>
    <row r="160" spans="1:58" ht="18" customHeight="1" x14ac:dyDescent="0.25">
      <c r="A160" s="278" t="s">
        <v>16</v>
      </c>
      <c r="B160" s="143" t="s">
        <v>499</v>
      </c>
      <c r="C160" s="72" t="s">
        <v>107</v>
      </c>
      <c r="D160" s="155">
        <v>75</v>
      </c>
      <c r="E160" s="155">
        <v>125</v>
      </c>
      <c r="F160" s="155">
        <v>35</v>
      </c>
      <c r="G160" s="155">
        <v>30</v>
      </c>
      <c r="H160" s="155">
        <v>265</v>
      </c>
      <c r="I160" s="62"/>
      <c r="J160" s="155">
        <v>6970</v>
      </c>
      <c r="K160" s="155">
        <v>6283</v>
      </c>
      <c r="L160" s="155">
        <v>4872</v>
      </c>
      <c r="M160" s="155">
        <v>7658</v>
      </c>
      <c r="N160" s="155">
        <v>25783</v>
      </c>
      <c r="O160" s="165">
        <v>1.0760401721664276E-2</v>
      </c>
      <c r="P160" s="165">
        <v>1.9894954639503422E-2</v>
      </c>
      <c r="Q160" s="165">
        <v>7.1839080459770114E-3</v>
      </c>
      <c r="R160" s="165">
        <v>3.9174719247845394E-3</v>
      </c>
      <c r="S160" s="165">
        <v>1.0278090214482411E-2</v>
      </c>
      <c r="U160" s="278" t="s">
        <v>16</v>
      </c>
      <c r="V160" s="143" t="s">
        <v>499</v>
      </c>
      <c r="W160" s="72" t="s">
        <v>107</v>
      </c>
      <c r="X160" s="177">
        <v>70</v>
      </c>
      <c r="Y160" s="177">
        <v>120</v>
      </c>
      <c r="Z160" s="177">
        <v>20</v>
      </c>
      <c r="AA160" s="177">
        <v>15</v>
      </c>
      <c r="AB160" s="177">
        <v>225</v>
      </c>
      <c r="AC160" s="40"/>
      <c r="AD160" s="172">
        <v>1.0043041606886656E-2</v>
      </c>
      <c r="AE160" s="172">
        <v>1.9099156453923283E-2</v>
      </c>
      <c r="AF160" s="172">
        <v>4.1050903119868639E-3</v>
      </c>
      <c r="AG160" s="172">
        <v>1.9587359623922697E-3</v>
      </c>
      <c r="AH160" s="172">
        <v>8.726680370786952E-3</v>
      </c>
      <c r="AJ160" s="278" t="s">
        <v>16</v>
      </c>
      <c r="AK160" s="143" t="s">
        <v>499</v>
      </c>
      <c r="AL160" s="72" t="s">
        <v>107</v>
      </c>
      <c r="AM160" s="155" t="s">
        <v>317</v>
      </c>
      <c r="AN160" s="155" t="s">
        <v>317</v>
      </c>
      <c r="AO160" s="155">
        <v>15</v>
      </c>
      <c r="AP160" s="155">
        <v>15</v>
      </c>
      <c r="AQ160" s="155">
        <v>40</v>
      </c>
      <c r="AR160" s="87"/>
      <c r="AS160" s="172" t="s">
        <v>317</v>
      </c>
      <c r="AT160" s="172" t="s">
        <v>317</v>
      </c>
      <c r="AU160" s="172">
        <v>3.0788177339901479E-3</v>
      </c>
      <c r="AV160" s="172">
        <v>1.9587359623922697E-3</v>
      </c>
      <c r="AW160" s="172">
        <v>1.5514098436954582E-3</v>
      </c>
      <c r="AY160" s="278" t="s">
        <v>16</v>
      </c>
      <c r="AZ160" s="143" t="s">
        <v>499</v>
      </c>
      <c r="BA160" s="72" t="s">
        <v>107</v>
      </c>
      <c r="BB160" s="165">
        <v>0.93333333333333335</v>
      </c>
      <c r="BC160" s="165">
        <v>0.96</v>
      </c>
      <c r="BD160" s="165">
        <v>0.5714285714285714</v>
      </c>
      <c r="BE160" s="165">
        <v>0.5</v>
      </c>
      <c r="BF160" s="165">
        <v>0.84905660377358494</v>
      </c>
    </row>
    <row r="161" spans="1:58" ht="18" customHeight="1" x14ac:dyDescent="0.25">
      <c r="A161" s="278" t="s">
        <v>16</v>
      </c>
      <c r="B161" s="143" t="s">
        <v>502</v>
      </c>
      <c r="C161" s="72" t="s">
        <v>108</v>
      </c>
      <c r="D161" s="155">
        <v>45</v>
      </c>
      <c r="E161" s="155">
        <v>90</v>
      </c>
      <c r="F161" s="155">
        <v>35</v>
      </c>
      <c r="G161" s="155">
        <v>30</v>
      </c>
      <c r="H161" s="155">
        <v>195</v>
      </c>
      <c r="I161" s="62"/>
      <c r="J161" s="155">
        <v>6077</v>
      </c>
      <c r="K161" s="155">
        <v>5721</v>
      </c>
      <c r="L161" s="155">
        <v>4444</v>
      </c>
      <c r="M161" s="155">
        <v>5922</v>
      </c>
      <c r="N161" s="155">
        <v>22164</v>
      </c>
      <c r="O161" s="165">
        <v>7.4049695573473757E-3</v>
      </c>
      <c r="P161" s="165">
        <v>1.5731515469323543E-2</v>
      </c>
      <c r="Q161" s="165">
        <v>7.8757875787578754E-3</v>
      </c>
      <c r="R161" s="165">
        <v>5.065856129685917E-3</v>
      </c>
      <c r="S161" s="165">
        <v>8.7980508933405525E-3</v>
      </c>
      <c r="U161" s="278" t="s">
        <v>16</v>
      </c>
      <c r="V161" s="143" t="s">
        <v>502</v>
      </c>
      <c r="W161" s="72" t="s">
        <v>108</v>
      </c>
      <c r="X161" s="177">
        <v>45</v>
      </c>
      <c r="Y161" s="177">
        <v>80</v>
      </c>
      <c r="Z161" s="177">
        <v>25</v>
      </c>
      <c r="AA161" s="177">
        <v>10</v>
      </c>
      <c r="AB161" s="177">
        <v>160</v>
      </c>
      <c r="AC161" s="40"/>
      <c r="AD161" s="172">
        <v>7.4049695573473757E-3</v>
      </c>
      <c r="AE161" s="172">
        <v>1.3983569306065374E-2</v>
      </c>
      <c r="AF161" s="172">
        <v>5.6255625562556255E-3</v>
      </c>
      <c r="AG161" s="172">
        <v>1.6886187098953055E-3</v>
      </c>
      <c r="AH161" s="172">
        <v>7.2189135535101964E-3</v>
      </c>
      <c r="AJ161" s="278" t="s">
        <v>16</v>
      </c>
      <c r="AK161" s="143" t="s">
        <v>502</v>
      </c>
      <c r="AL161" s="72" t="s">
        <v>108</v>
      </c>
      <c r="AM161" s="155" t="s">
        <v>317</v>
      </c>
      <c r="AN161" s="155" t="s">
        <v>317</v>
      </c>
      <c r="AO161" s="155">
        <v>10</v>
      </c>
      <c r="AP161" s="155">
        <v>20</v>
      </c>
      <c r="AQ161" s="155">
        <v>40</v>
      </c>
      <c r="AR161" s="87"/>
      <c r="AS161" s="172" t="s">
        <v>317</v>
      </c>
      <c r="AT161" s="172" t="s">
        <v>317</v>
      </c>
      <c r="AU161" s="172">
        <v>2.2502250225022503E-3</v>
      </c>
      <c r="AV161" s="172">
        <v>3.3772374197906111E-3</v>
      </c>
      <c r="AW161" s="172">
        <v>1.8047283883775491E-3</v>
      </c>
      <c r="AY161" s="278" t="s">
        <v>16</v>
      </c>
      <c r="AZ161" s="143" t="s">
        <v>502</v>
      </c>
      <c r="BA161" s="72" t="s">
        <v>108</v>
      </c>
      <c r="BB161" s="165">
        <v>1</v>
      </c>
      <c r="BC161" s="165">
        <v>0.88888888888888884</v>
      </c>
      <c r="BD161" s="165">
        <v>0.7142857142857143</v>
      </c>
      <c r="BE161" s="165">
        <v>0.33333333333333331</v>
      </c>
      <c r="BF161" s="165">
        <v>0.82051282051282048</v>
      </c>
    </row>
    <row r="162" spans="1:58" ht="18" customHeight="1" x14ac:dyDescent="0.25">
      <c r="A162" s="278" t="s">
        <v>16</v>
      </c>
      <c r="B162" s="143" t="s">
        <v>468</v>
      </c>
      <c r="C162" s="72" t="s">
        <v>81</v>
      </c>
      <c r="D162" s="155">
        <v>130</v>
      </c>
      <c r="E162" s="155">
        <v>185</v>
      </c>
      <c r="F162" s="155">
        <v>85</v>
      </c>
      <c r="G162" s="155">
        <v>70</v>
      </c>
      <c r="H162" s="155">
        <v>465</v>
      </c>
      <c r="I162" s="62"/>
      <c r="J162" s="155">
        <v>23497</v>
      </c>
      <c r="K162" s="155">
        <v>19160</v>
      </c>
      <c r="L162" s="155">
        <v>13534</v>
      </c>
      <c r="M162" s="155">
        <v>17320</v>
      </c>
      <c r="N162" s="155">
        <v>73511</v>
      </c>
      <c r="O162" s="165">
        <v>5.5326211856832784E-3</v>
      </c>
      <c r="P162" s="165">
        <v>9.6555323590814188E-3</v>
      </c>
      <c r="Q162" s="165">
        <v>6.2804787941480719E-3</v>
      </c>
      <c r="R162" s="165">
        <v>4.0415704387990765E-3</v>
      </c>
      <c r="S162" s="165">
        <v>6.3255839262151246E-3</v>
      </c>
      <c r="U162" s="278" t="s">
        <v>16</v>
      </c>
      <c r="V162" s="143" t="s">
        <v>468</v>
      </c>
      <c r="W162" s="72" t="s">
        <v>81</v>
      </c>
      <c r="X162" s="177">
        <v>115</v>
      </c>
      <c r="Y162" s="177">
        <v>165</v>
      </c>
      <c r="Z162" s="177">
        <v>50</v>
      </c>
      <c r="AA162" s="177">
        <v>30</v>
      </c>
      <c r="AB162" s="177">
        <v>365</v>
      </c>
      <c r="AC162" s="40"/>
      <c r="AD162" s="172">
        <v>4.8942418181044389E-3</v>
      </c>
      <c r="AE162" s="172">
        <v>8.6116910229645099E-3</v>
      </c>
      <c r="AF162" s="172">
        <v>3.6943992906753364E-3</v>
      </c>
      <c r="AG162" s="172">
        <v>1.7321016166281756E-3</v>
      </c>
      <c r="AH162" s="172">
        <v>4.9652432969215492E-3</v>
      </c>
      <c r="AJ162" s="278" t="s">
        <v>16</v>
      </c>
      <c r="AK162" s="143" t="s">
        <v>468</v>
      </c>
      <c r="AL162" s="72" t="s">
        <v>81</v>
      </c>
      <c r="AM162" s="155">
        <v>15</v>
      </c>
      <c r="AN162" s="155">
        <v>15</v>
      </c>
      <c r="AO162" s="155">
        <v>30</v>
      </c>
      <c r="AP162" s="155">
        <v>40</v>
      </c>
      <c r="AQ162" s="155">
        <v>100</v>
      </c>
      <c r="AR162" s="87"/>
      <c r="AS162" s="172">
        <v>6.3837936757883988E-4</v>
      </c>
      <c r="AT162" s="172">
        <v>7.828810020876827E-4</v>
      </c>
      <c r="AU162" s="172">
        <v>2.2166395744052016E-3</v>
      </c>
      <c r="AV162" s="172">
        <v>2.3094688221709007E-3</v>
      </c>
      <c r="AW162" s="172">
        <v>1.3603406292935752E-3</v>
      </c>
      <c r="AY162" s="278" t="s">
        <v>16</v>
      </c>
      <c r="AZ162" s="143" t="s">
        <v>468</v>
      </c>
      <c r="BA162" s="72" t="s">
        <v>81</v>
      </c>
      <c r="BB162" s="165">
        <v>0.88461538461538458</v>
      </c>
      <c r="BC162" s="165">
        <v>0.89189189189189189</v>
      </c>
      <c r="BD162" s="165">
        <v>0.58823529411764708</v>
      </c>
      <c r="BE162" s="165">
        <v>0.42857142857142855</v>
      </c>
      <c r="BF162" s="165">
        <v>0.78494623655913975</v>
      </c>
    </row>
    <row r="163" spans="1:58" ht="18" customHeight="1" x14ac:dyDescent="0.25">
      <c r="A163" s="278" t="s">
        <v>16</v>
      </c>
      <c r="B163" s="143" t="s">
        <v>470</v>
      </c>
      <c r="C163" s="72" t="s">
        <v>23</v>
      </c>
      <c r="D163" s="155">
        <v>50</v>
      </c>
      <c r="E163" s="155">
        <v>90</v>
      </c>
      <c r="F163" s="155">
        <v>65</v>
      </c>
      <c r="G163" s="155">
        <v>65</v>
      </c>
      <c r="H163" s="155">
        <v>270</v>
      </c>
      <c r="I163" s="62"/>
      <c r="J163" s="155">
        <v>14921</v>
      </c>
      <c r="K163" s="155">
        <v>12298</v>
      </c>
      <c r="L163" s="155">
        <v>8982</v>
      </c>
      <c r="M163" s="155">
        <v>10674</v>
      </c>
      <c r="N163" s="155">
        <v>46875</v>
      </c>
      <c r="O163" s="165">
        <v>3.3509818376784399E-3</v>
      </c>
      <c r="P163" s="165">
        <v>7.3182631322166207E-3</v>
      </c>
      <c r="Q163" s="165">
        <v>7.2366956134491201E-3</v>
      </c>
      <c r="R163" s="165">
        <v>6.0895634251452125E-3</v>
      </c>
      <c r="S163" s="165">
        <v>5.7600000000000004E-3</v>
      </c>
      <c r="U163" s="278" t="s">
        <v>16</v>
      </c>
      <c r="V163" s="143" t="s">
        <v>470</v>
      </c>
      <c r="W163" s="72" t="s">
        <v>23</v>
      </c>
      <c r="X163" s="177">
        <v>50</v>
      </c>
      <c r="Y163" s="177">
        <v>75</v>
      </c>
      <c r="Z163" s="177">
        <v>35</v>
      </c>
      <c r="AA163" s="177">
        <v>25</v>
      </c>
      <c r="AB163" s="177">
        <v>185</v>
      </c>
      <c r="AC163" s="40"/>
      <c r="AD163" s="172">
        <v>3.3509818376784399E-3</v>
      </c>
      <c r="AE163" s="172">
        <v>6.0985526101805174E-3</v>
      </c>
      <c r="AF163" s="172">
        <v>3.8966822533956801E-3</v>
      </c>
      <c r="AG163" s="172">
        <v>2.342139778902005E-3</v>
      </c>
      <c r="AH163" s="172">
        <v>3.9466666666666669E-3</v>
      </c>
      <c r="AJ163" s="278" t="s">
        <v>16</v>
      </c>
      <c r="AK163" s="143" t="s">
        <v>470</v>
      </c>
      <c r="AL163" s="72" t="s">
        <v>23</v>
      </c>
      <c r="AM163" s="155" t="s">
        <v>317</v>
      </c>
      <c r="AN163" s="155">
        <v>10</v>
      </c>
      <c r="AO163" s="155">
        <v>30</v>
      </c>
      <c r="AP163" s="155">
        <v>40</v>
      </c>
      <c r="AQ163" s="155">
        <v>85</v>
      </c>
      <c r="AR163" s="87"/>
      <c r="AS163" s="172" t="s">
        <v>317</v>
      </c>
      <c r="AT163" s="172">
        <v>8.1314034802406894E-4</v>
      </c>
      <c r="AU163" s="172">
        <v>3.3400133600534404E-3</v>
      </c>
      <c r="AV163" s="172">
        <v>3.747423646243208E-3</v>
      </c>
      <c r="AW163" s="172">
        <v>1.8133333333333332E-3</v>
      </c>
      <c r="AY163" s="278" t="s">
        <v>16</v>
      </c>
      <c r="AZ163" s="143" t="s">
        <v>470</v>
      </c>
      <c r="BA163" s="72" t="s">
        <v>23</v>
      </c>
      <c r="BB163" s="165">
        <v>1</v>
      </c>
      <c r="BC163" s="165">
        <v>0.83333333333333337</v>
      </c>
      <c r="BD163" s="165">
        <v>0.53846153846153844</v>
      </c>
      <c r="BE163" s="165">
        <v>0.38461538461538464</v>
      </c>
      <c r="BF163" s="165">
        <v>0.68518518518518523</v>
      </c>
    </row>
    <row r="164" spans="1:58" ht="18" customHeight="1" x14ac:dyDescent="0.25">
      <c r="A164" s="278" t="s">
        <v>16</v>
      </c>
      <c r="B164" s="143" t="s">
        <v>483</v>
      </c>
      <c r="C164" s="72" t="s">
        <v>82</v>
      </c>
      <c r="D164" s="155">
        <v>370</v>
      </c>
      <c r="E164" s="155">
        <v>490</v>
      </c>
      <c r="F164" s="155">
        <v>170</v>
      </c>
      <c r="G164" s="155">
        <v>160</v>
      </c>
      <c r="H164" s="155">
        <v>1190</v>
      </c>
      <c r="I164" s="62"/>
      <c r="J164" s="155">
        <v>46638</v>
      </c>
      <c r="K164" s="155">
        <v>34332</v>
      </c>
      <c r="L164" s="155">
        <v>22422</v>
      </c>
      <c r="M164" s="155">
        <v>35651</v>
      </c>
      <c r="N164" s="155">
        <v>139043</v>
      </c>
      <c r="O164" s="165">
        <v>7.9334448303958142E-3</v>
      </c>
      <c r="P164" s="165">
        <v>1.4272398928113713E-2</v>
      </c>
      <c r="Q164" s="165">
        <v>7.5818392650075818E-3</v>
      </c>
      <c r="R164" s="165">
        <v>4.4879526520995201E-3</v>
      </c>
      <c r="S164" s="165">
        <v>8.5585034845335611E-3</v>
      </c>
      <c r="U164" s="278" t="s">
        <v>16</v>
      </c>
      <c r="V164" s="143" t="s">
        <v>483</v>
      </c>
      <c r="W164" s="72" t="s">
        <v>82</v>
      </c>
      <c r="X164" s="177">
        <v>345</v>
      </c>
      <c r="Y164" s="177">
        <v>440</v>
      </c>
      <c r="Z164" s="177">
        <v>105</v>
      </c>
      <c r="AA164" s="177">
        <v>85</v>
      </c>
      <c r="AB164" s="177">
        <v>980</v>
      </c>
      <c r="AC164" s="40"/>
      <c r="AD164" s="172">
        <v>7.3974012607744754E-3</v>
      </c>
      <c r="AE164" s="172">
        <v>1.2816031690551089E-2</v>
      </c>
      <c r="AF164" s="172">
        <v>4.6829007225046831E-3</v>
      </c>
      <c r="AG164" s="172">
        <v>2.3842248464278704E-3</v>
      </c>
      <c r="AH164" s="172">
        <v>7.0481793402041096E-3</v>
      </c>
      <c r="AJ164" s="278" t="s">
        <v>16</v>
      </c>
      <c r="AK164" s="143" t="s">
        <v>483</v>
      </c>
      <c r="AL164" s="72" t="s">
        <v>82</v>
      </c>
      <c r="AM164" s="155">
        <v>20</v>
      </c>
      <c r="AN164" s="155">
        <v>45</v>
      </c>
      <c r="AO164" s="155">
        <v>65</v>
      </c>
      <c r="AP164" s="155">
        <v>80</v>
      </c>
      <c r="AQ164" s="155">
        <v>215</v>
      </c>
      <c r="AR164" s="87"/>
      <c r="AS164" s="172">
        <v>4.2883485569707104E-4</v>
      </c>
      <c r="AT164" s="172">
        <v>1.3107305138063614E-3</v>
      </c>
      <c r="AU164" s="172">
        <v>2.8989385425028991E-3</v>
      </c>
      <c r="AV164" s="172">
        <v>2.2439763260497601E-3</v>
      </c>
      <c r="AW164" s="172">
        <v>1.5462842430039629E-3</v>
      </c>
      <c r="AY164" s="278" t="s">
        <v>16</v>
      </c>
      <c r="AZ164" s="143" t="s">
        <v>483</v>
      </c>
      <c r="BA164" s="72" t="s">
        <v>82</v>
      </c>
      <c r="BB164" s="165">
        <v>0.93243243243243246</v>
      </c>
      <c r="BC164" s="165">
        <v>0.89795918367346939</v>
      </c>
      <c r="BD164" s="165">
        <v>0.61764705882352944</v>
      </c>
      <c r="BE164" s="165">
        <v>0.53125</v>
      </c>
      <c r="BF164" s="165">
        <v>0.82352941176470584</v>
      </c>
    </row>
    <row r="165" spans="1:58" ht="18" customHeight="1" x14ac:dyDescent="0.25">
      <c r="A165" s="278" t="s">
        <v>16</v>
      </c>
      <c r="B165" s="143" t="s">
        <v>484</v>
      </c>
      <c r="C165" s="72" t="s">
        <v>22</v>
      </c>
      <c r="D165" s="155">
        <v>85</v>
      </c>
      <c r="E165" s="155">
        <v>135</v>
      </c>
      <c r="F165" s="155">
        <v>50</v>
      </c>
      <c r="G165" s="155">
        <v>85</v>
      </c>
      <c r="H165" s="155">
        <v>360</v>
      </c>
      <c r="I165" s="62"/>
      <c r="J165" s="155">
        <v>20334</v>
      </c>
      <c r="K165" s="155">
        <v>16816</v>
      </c>
      <c r="L165" s="155">
        <v>12486</v>
      </c>
      <c r="M165" s="155">
        <v>14976</v>
      </c>
      <c r="N165" s="155">
        <v>64612</v>
      </c>
      <c r="O165" s="165">
        <v>4.1801908134159538E-3</v>
      </c>
      <c r="P165" s="165">
        <v>8.0280685061845866E-3</v>
      </c>
      <c r="Q165" s="165">
        <v>4.0044850232260135E-3</v>
      </c>
      <c r="R165" s="165">
        <v>5.675747863247863E-3</v>
      </c>
      <c r="S165" s="165">
        <v>5.5717204234507524E-3</v>
      </c>
      <c r="U165" s="278" t="s">
        <v>16</v>
      </c>
      <c r="V165" s="143" t="s">
        <v>484</v>
      </c>
      <c r="W165" s="72" t="s">
        <v>22</v>
      </c>
      <c r="X165" s="177">
        <v>85</v>
      </c>
      <c r="Y165" s="177">
        <v>125</v>
      </c>
      <c r="Z165" s="177">
        <v>15</v>
      </c>
      <c r="AA165" s="177">
        <v>25</v>
      </c>
      <c r="AB165" s="177">
        <v>250</v>
      </c>
      <c r="AC165" s="40"/>
      <c r="AD165" s="172">
        <v>4.1801908134159538E-3</v>
      </c>
      <c r="AE165" s="172">
        <v>7.4333967649857276E-3</v>
      </c>
      <c r="AF165" s="172">
        <v>1.201345506967804E-3</v>
      </c>
      <c r="AG165" s="172">
        <v>1.6693376068376068E-3</v>
      </c>
      <c r="AH165" s="172">
        <v>3.8692502940630225E-3</v>
      </c>
      <c r="AJ165" s="278" t="s">
        <v>16</v>
      </c>
      <c r="AK165" s="143" t="s">
        <v>484</v>
      </c>
      <c r="AL165" s="72" t="s">
        <v>22</v>
      </c>
      <c r="AM165" s="155" t="s">
        <v>317</v>
      </c>
      <c r="AN165" s="155">
        <v>10</v>
      </c>
      <c r="AO165" s="155">
        <v>40</v>
      </c>
      <c r="AP165" s="155">
        <v>60</v>
      </c>
      <c r="AQ165" s="155">
        <v>110</v>
      </c>
      <c r="AR165" s="87"/>
      <c r="AS165" s="172" t="s">
        <v>317</v>
      </c>
      <c r="AT165" s="172">
        <v>5.9467174119885822E-4</v>
      </c>
      <c r="AU165" s="172">
        <v>3.2035880185808103E-3</v>
      </c>
      <c r="AV165" s="172">
        <v>4.0064102564102561E-3</v>
      </c>
      <c r="AW165" s="172">
        <v>1.7024701293877299E-3</v>
      </c>
      <c r="AY165" s="278" t="s">
        <v>16</v>
      </c>
      <c r="AZ165" s="143" t="s">
        <v>484</v>
      </c>
      <c r="BA165" s="72" t="s">
        <v>22</v>
      </c>
      <c r="BB165" s="165">
        <v>1</v>
      </c>
      <c r="BC165" s="165">
        <v>0.92592592592592593</v>
      </c>
      <c r="BD165" s="165">
        <v>0.3</v>
      </c>
      <c r="BE165" s="165">
        <v>0.29411764705882354</v>
      </c>
      <c r="BF165" s="165">
        <v>0.69444444444444442</v>
      </c>
    </row>
    <row r="166" spans="1:58" ht="18" customHeight="1" x14ac:dyDescent="0.25">
      <c r="A166" s="278" t="s">
        <v>16</v>
      </c>
      <c r="B166" s="143" t="s">
        <v>488</v>
      </c>
      <c r="C166" s="72" t="s">
        <v>83</v>
      </c>
      <c r="D166" s="155">
        <v>75</v>
      </c>
      <c r="E166" s="155">
        <v>110</v>
      </c>
      <c r="F166" s="155">
        <v>65</v>
      </c>
      <c r="G166" s="155">
        <v>45</v>
      </c>
      <c r="H166" s="155">
        <v>290</v>
      </c>
      <c r="I166" s="62"/>
      <c r="J166" s="155">
        <v>18247</v>
      </c>
      <c r="K166" s="155">
        <v>14785</v>
      </c>
      <c r="L166" s="155">
        <v>10368</v>
      </c>
      <c r="M166" s="155">
        <v>13291</v>
      </c>
      <c r="N166" s="155">
        <v>56691</v>
      </c>
      <c r="O166" s="165">
        <v>4.1102647010467473E-3</v>
      </c>
      <c r="P166" s="165">
        <v>7.4399729455529254E-3</v>
      </c>
      <c r="Q166" s="165">
        <v>6.2692901234567902E-3</v>
      </c>
      <c r="R166" s="165">
        <v>3.3857497554736289E-3</v>
      </c>
      <c r="S166" s="165">
        <v>5.1154504242295956E-3</v>
      </c>
      <c r="U166" s="278" t="s">
        <v>16</v>
      </c>
      <c r="V166" s="143" t="s">
        <v>488</v>
      </c>
      <c r="W166" s="72" t="s">
        <v>83</v>
      </c>
      <c r="X166" s="177">
        <v>70</v>
      </c>
      <c r="Y166" s="177">
        <v>95</v>
      </c>
      <c r="Z166" s="177">
        <v>15</v>
      </c>
      <c r="AA166" s="177">
        <v>15</v>
      </c>
      <c r="AB166" s="177">
        <v>195</v>
      </c>
      <c r="AC166" s="40"/>
      <c r="AD166" s="172">
        <v>3.8362470543102977E-3</v>
      </c>
      <c r="AE166" s="172">
        <v>6.4254311802502536E-3</v>
      </c>
      <c r="AF166" s="172">
        <v>1.4467592592592592E-3</v>
      </c>
      <c r="AG166" s="172">
        <v>1.1285832518245428E-3</v>
      </c>
      <c r="AH166" s="172">
        <v>3.4396994231888659E-3</v>
      </c>
      <c r="AJ166" s="278" t="s">
        <v>16</v>
      </c>
      <c r="AK166" s="143" t="s">
        <v>488</v>
      </c>
      <c r="AL166" s="72" t="s">
        <v>83</v>
      </c>
      <c r="AM166" s="155" t="s">
        <v>317</v>
      </c>
      <c r="AN166" s="155">
        <v>10</v>
      </c>
      <c r="AO166" s="155">
        <v>45</v>
      </c>
      <c r="AP166" s="155">
        <v>30</v>
      </c>
      <c r="AQ166" s="155">
        <v>95</v>
      </c>
      <c r="AR166" s="87"/>
      <c r="AS166" s="172" t="s">
        <v>317</v>
      </c>
      <c r="AT166" s="172">
        <v>6.7636117686844773E-4</v>
      </c>
      <c r="AU166" s="172">
        <v>4.340277777777778E-3</v>
      </c>
      <c r="AV166" s="172">
        <v>2.2571665036490857E-3</v>
      </c>
      <c r="AW166" s="172">
        <v>1.6757510010407296E-3</v>
      </c>
      <c r="AY166" s="278" t="s">
        <v>16</v>
      </c>
      <c r="AZ166" s="143" t="s">
        <v>488</v>
      </c>
      <c r="BA166" s="72" t="s">
        <v>83</v>
      </c>
      <c r="BB166" s="165">
        <v>0.93333333333333335</v>
      </c>
      <c r="BC166" s="165">
        <v>0.86363636363636365</v>
      </c>
      <c r="BD166" s="165">
        <v>0.23076923076923078</v>
      </c>
      <c r="BE166" s="165">
        <v>0.33333333333333331</v>
      </c>
      <c r="BF166" s="165">
        <v>0.67241379310344829</v>
      </c>
    </row>
    <row r="167" spans="1:58" ht="18" customHeight="1" x14ac:dyDescent="0.25">
      <c r="A167" s="278" t="s">
        <v>16</v>
      </c>
      <c r="B167" s="143" t="s">
        <v>490</v>
      </c>
      <c r="C167" s="72" t="s">
        <v>17</v>
      </c>
      <c r="D167" s="155">
        <v>115</v>
      </c>
      <c r="E167" s="155">
        <v>145</v>
      </c>
      <c r="F167" s="155">
        <v>80</v>
      </c>
      <c r="G167" s="155">
        <v>60</v>
      </c>
      <c r="H167" s="155">
        <v>395</v>
      </c>
      <c r="I167" s="62"/>
      <c r="J167" s="155">
        <v>21163</v>
      </c>
      <c r="K167" s="155">
        <v>15581</v>
      </c>
      <c r="L167" s="155">
        <v>10335</v>
      </c>
      <c r="M167" s="155">
        <v>13553</v>
      </c>
      <c r="N167" s="155">
        <v>60632</v>
      </c>
      <c r="O167" s="165">
        <v>5.4340121910882201E-3</v>
      </c>
      <c r="P167" s="165">
        <v>9.3062062768756813E-3</v>
      </c>
      <c r="Q167" s="165">
        <v>7.7406869859700045E-3</v>
      </c>
      <c r="R167" s="165">
        <v>4.427064118645318E-3</v>
      </c>
      <c r="S167" s="165">
        <v>6.5147117033909491E-3</v>
      </c>
      <c r="U167" s="278" t="s">
        <v>16</v>
      </c>
      <c r="V167" s="143" t="s">
        <v>490</v>
      </c>
      <c r="W167" s="72" t="s">
        <v>17</v>
      </c>
      <c r="X167" s="177">
        <v>110</v>
      </c>
      <c r="Y167" s="177">
        <v>130</v>
      </c>
      <c r="Z167" s="177">
        <v>25</v>
      </c>
      <c r="AA167" s="177">
        <v>15</v>
      </c>
      <c r="AB167" s="177">
        <v>280</v>
      </c>
      <c r="AC167" s="40"/>
      <c r="AD167" s="172">
        <v>5.1977507914756889E-3</v>
      </c>
      <c r="AE167" s="172">
        <v>8.3434952827161294E-3</v>
      </c>
      <c r="AF167" s="172">
        <v>2.4189646831156266E-3</v>
      </c>
      <c r="AG167" s="172">
        <v>1.1067660296613295E-3</v>
      </c>
      <c r="AH167" s="172">
        <v>4.6180234859480142E-3</v>
      </c>
      <c r="AJ167" s="278" t="s">
        <v>16</v>
      </c>
      <c r="AK167" s="143" t="s">
        <v>490</v>
      </c>
      <c r="AL167" s="72" t="s">
        <v>17</v>
      </c>
      <c r="AM167" s="155" t="s">
        <v>317</v>
      </c>
      <c r="AN167" s="155">
        <v>15</v>
      </c>
      <c r="AO167" s="155">
        <v>50</v>
      </c>
      <c r="AP167" s="155">
        <v>40</v>
      </c>
      <c r="AQ167" s="155">
        <v>110</v>
      </c>
      <c r="AR167" s="87"/>
      <c r="AS167" s="172" t="s">
        <v>317</v>
      </c>
      <c r="AT167" s="172">
        <v>9.6271099415955327E-4</v>
      </c>
      <c r="AU167" s="172">
        <v>4.8379293662312532E-3</v>
      </c>
      <c r="AV167" s="172">
        <v>2.9513760790968791E-3</v>
      </c>
      <c r="AW167" s="172">
        <v>1.8142235123367199E-3</v>
      </c>
      <c r="AY167" s="278" t="s">
        <v>16</v>
      </c>
      <c r="AZ167" s="143" t="s">
        <v>490</v>
      </c>
      <c r="BA167" s="72" t="s">
        <v>17</v>
      </c>
      <c r="BB167" s="165">
        <v>0.95652173913043481</v>
      </c>
      <c r="BC167" s="165">
        <v>0.89655172413793105</v>
      </c>
      <c r="BD167" s="165">
        <v>0.3125</v>
      </c>
      <c r="BE167" s="165">
        <v>0.25</v>
      </c>
      <c r="BF167" s="165">
        <v>0.70886075949367089</v>
      </c>
    </row>
    <row r="168" spans="1:58" ht="18" customHeight="1" x14ac:dyDescent="0.25">
      <c r="A168" s="278" t="s">
        <v>16</v>
      </c>
      <c r="B168" s="143" t="s">
        <v>495</v>
      </c>
      <c r="C168" s="72" t="s">
        <v>18</v>
      </c>
      <c r="D168" s="155">
        <v>120</v>
      </c>
      <c r="E168" s="155">
        <v>215</v>
      </c>
      <c r="F168" s="155">
        <v>100</v>
      </c>
      <c r="G168" s="155">
        <v>105</v>
      </c>
      <c r="H168" s="155">
        <v>540</v>
      </c>
      <c r="I168" s="62"/>
      <c r="J168" s="155">
        <v>21730</v>
      </c>
      <c r="K168" s="155">
        <v>17895</v>
      </c>
      <c r="L168" s="155">
        <v>12879</v>
      </c>
      <c r="M168" s="155">
        <v>15815</v>
      </c>
      <c r="N168" s="155">
        <v>68319</v>
      </c>
      <c r="O168" s="165">
        <v>5.5223193741371374E-3</v>
      </c>
      <c r="P168" s="165">
        <v>1.2014529198100027E-2</v>
      </c>
      <c r="Q168" s="165">
        <v>7.7645779951859614E-3</v>
      </c>
      <c r="R168" s="165">
        <v>6.6392665191274108E-3</v>
      </c>
      <c r="S168" s="165">
        <v>7.9040969569226724E-3</v>
      </c>
      <c r="U168" s="278" t="s">
        <v>16</v>
      </c>
      <c r="V168" s="143" t="s">
        <v>495</v>
      </c>
      <c r="W168" s="72" t="s">
        <v>18</v>
      </c>
      <c r="X168" s="177">
        <v>110</v>
      </c>
      <c r="Y168" s="177">
        <v>190</v>
      </c>
      <c r="Z168" s="177">
        <v>50</v>
      </c>
      <c r="AA168" s="177">
        <v>35</v>
      </c>
      <c r="AB168" s="177">
        <v>385</v>
      </c>
      <c r="AC168" s="40"/>
      <c r="AD168" s="172">
        <v>5.0621260929590425E-3</v>
      </c>
      <c r="AE168" s="172">
        <v>1.0617490919251188E-2</v>
      </c>
      <c r="AF168" s="172">
        <v>3.8822889975929807E-3</v>
      </c>
      <c r="AG168" s="172">
        <v>2.2130888397091371E-3</v>
      </c>
      <c r="AH168" s="172">
        <v>5.6353283859541274E-3</v>
      </c>
      <c r="AJ168" s="278" t="s">
        <v>16</v>
      </c>
      <c r="AK168" s="143" t="s">
        <v>495</v>
      </c>
      <c r="AL168" s="72" t="s">
        <v>18</v>
      </c>
      <c r="AM168" s="155">
        <v>10</v>
      </c>
      <c r="AN168" s="155">
        <v>25</v>
      </c>
      <c r="AO168" s="155">
        <v>50</v>
      </c>
      <c r="AP168" s="155">
        <v>70</v>
      </c>
      <c r="AQ168" s="155">
        <v>155</v>
      </c>
      <c r="AR168" s="87"/>
      <c r="AS168" s="172">
        <v>4.6019328117809482E-4</v>
      </c>
      <c r="AT168" s="172">
        <v>1.3970382788488405E-3</v>
      </c>
      <c r="AU168" s="172">
        <v>3.8822889975929807E-3</v>
      </c>
      <c r="AV168" s="172">
        <v>4.4261776794182741E-3</v>
      </c>
      <c r="AW168" s="172">
        <v>2.2687685709685446E-3</v>
      </c>
      <c r="AY168" s="278" t="s">
        <v>16</v>
      </c>
      <c r="AZ168" s="143" t="s">
        <v>495</v>
      </c>
      <c r="BA168" s="72" t="s">
        <v>18</v>
      </c>
      <c r="BB168" s="165">
        <v>0.91666666666666663</v>
      </c>
      <c r="BC168" s="165">
        <v>0.88372093023255816</v>
      </c>
      <c r="BD168" s="165">
        <v>0.5</v>
      </c>
      <c r="BE168" s="165">
        <v>0.33333333333333331</v>
      </c>
      <c r="BF168" s="165">
        <v>0.71296296296296291</v>
      </c>
    </row>
    <row r="169" spans="1:58" ht="18" customHeight="1" x14ac:dyDescent="0.25">
      <c r="A169" s="278" t="s">
        <v>16</v>
      </c>
      <c r="B169" s="143" t="s">
        <v>496</v>
      </c>
      <c r="C169" s="72" t="s">
        <v>84</v>
      </c>
      <c r="D169" s="155">
        <v>75</v>
      </c>
      <c r="E169" s="155">
        <v>100</v>
      </c>
      <c r="F169" s="155">
        <v>70</v>
      </c>
      <c r="G169" s="155">
        <v>60</v>
      </c>
      <c r="H169" s="155">
        <v>305</v>
      </c>
      <c r="I169" s="62"/>
      <c r="J169" s="155">
        <v>17777</v>
      </c>
      <c r="K169" s="155">
        <v>14099</v>
      </c>
      <c r="L169" s="155">
        <v>9913</v>
      </c>
      <c r="M169" s="155">
        <v>12385</v>
      </c>
      <c r="N169" s="155">
        <v>54174</v>
      </c>
      <c r="O169" s="165">
        <v>4.2189345783878044E-3</v>
      </c>
      <c r="P169" s="165">
        <v>7.0927016100432658E-3</v>
      </c>
      <c r="Q169" s="165">
        <v>7.0614344799757893E-3</v>
      </c>
      <c r="R169" s="165">
        <v>4.8445700444085587E-3</v>
      </c>
      <c r="S169" s="165">
        <v>5.6300070144349691E-3</v>
      </c>
      <c r="U169" s="278" t="s">
        <v>16</v>
      </c>
      <c r="V169" s="143" t="s">
        <v>496</v>
      </c>
      <c r="W169" s="72" t="s">
        <v>84</v>
      </c>
      <c r="X169" s="177">
        <v>70</v>
      </c>
      <c r="Y169" s="177">
        <v>90</v>
      </c>
      <c r="Z169" s="177">
        <v>35</v>
      </c>
      <c r="AA169" s="177">
        <v>20</v>
      </c>
      <c r="AB169" s="177">
        <v>215</v>
      </c>
      <c r="AC169" s="40"/>
      <c r="AD169" s="172">
        <v>3.9376722731619511E-3</v>
      </c>
      <c r="AE169" s="172">
        <v>6.383431449038939E-3</v>
      </c>
      <c r="AF169" s="172">
        <v>3.5307172399878946E-3</v>
      </c>
      <c r="AG169" s="172">
        <v>1.6148566814695195E-3</v>
      </c>
      <c r="AH169" s="172">
        <v>3.968693469191863E-3</v>
      </c>
      <c r="AJ169" s="278" t="s">
        <v>16</v>
      </c>
      <c r="AK169" s="143" t="s">
        <v>496</v>
      </c>
      <c r="AL169" s="72" t="s">
        <v>84</v>
      </c>
      <c r="AM169" s="155" t="s">
        <v>317</v>
      </c>
      <c r="AN169" s="155">
        <v>10</v>
      </c>
      <c r="AO169" s="155">
        <v>35</v>
      </c>
      <c r="AP169" s="155">
        <v>35</v>
      </c>
      <c r="AQ169" s="155">
        <v>90</v>
      </c>
      <c r="AR169" s="87"/>
      <c r="AS169" s="172" t="s">
        <v>317</v>
      </c>
      <c r="AT169" s="172">
        <v>7.0927016100432653E-4</v>
      </c>
      <c r="AU169" s="172">
        <v>3.5307172399878946E-3</v>
      </c>
      <c r="AV169" s="172">
        <v>2.8259991925716592E-3</v>
      </c>
      <c r="AW169" s="172">
        <v>1.6613135452431056E-3</v>
      </c>
      <c r="AY169" s="278" t="s">
        <v>16</v>
      </c>
      <c r="AZ169" s="143" t="s">
        <v>496</v>
      </c>
      <c r="BA169" s="72" t="s">
        <v>84</v>
      </c>
      <c r="BB169" s="165">
        <v>0.93333333333333335</v>
      </c>
      <c r="BC169" s="165">
        <v>0.9</v>
      </c>
      <c r="BD169" s="165">
        <v>0.5</v>
      </c>
      <c r="BE169" s="165">
        <v>0.33333333333333331</v>
      </c>
      <c r="BF169" s="165">
        <v>0.70491803278688525</v>
      </c>
    </row>
    <row r="170" spans="1:58" ht="18" customHeight="1" x14ac:dyDescent="0.25">
      <c r="A170" s="278" t="s">
        <v>16</v>
      </c>
      <c r="B170" s="143" t="s">
        <v>497</v>
      </c>
      <c r="C170" s="72" t="s">
        <v>27</v>
      </c>
      <c r="D170" s="155">
        <v>85</v>
      </c>
      <c r="E170" s="155">
        <v>145</v>
      </c>
      <c r="F170" s="155">
        <v>65</v>
      </c>
      <c r="G170" s="155">
        <v>55</v>
      </c>
      <c r="H170" s="155">
        <v>350</v>
      </c>
      <c r="J170" s="155">
        <v>18337</v>
      </c>
      <c r="K170" s="155">
        <v>16246</v>
      </c>
      <c r="L170" s="155">
        <v>11924</v>
      </c>
      <c r="M170" s="155">
        <v>13267</v>
      </c>
      <c r="N170" s="155">
        <v>59774</v>
      </c>
      <c r="O170" s="165">
        <v>4.6354365490538256E-3</v>
      </c>
      <c r="P170" s="165">
        <v>8.9252739135787275E-3</v>
      </c>
      <c r="Q170" s="165">
        <v>5.4511908755451189E-3</v>
      </c>
      <c r="R170" s="165">
        <v>4.1456244817969397E-3</v>
      </c>
      <c r="S170" s="165">
        <v>5.8553886305082476E-3</v>
      </c>
      <c r="U170" s="278" t="s">
        <v>16</v>
      </c>
      <c r="V170" s="143" t="s">
        <v>497</v>
      </c>
      <c r="W170" s="72" t="s">
        <v>27</v>
      </c>
      <c r="X170" s="177">
        <v>75</v>
      </c>
      <c r="Y170" s="177">
        <v>120</v>
      </c>
      <c r="Z170" s="177">
        <v>20</v>
      </c>
      <c r="AA170" s="177">
        <v>15</v>
      </c>
      <c r="AB170" s="177">
        <v>225</v>
      </c>
      <c r="AC170" s="40"/>
      <c r="AD170" s="172">
        <v>4.0900910726945523E-3</v>
      </c>
      <c r="AE170" s="172">
        <v>7.3864335836513603E-3</v>
      </c>
      <c r="AF170" s="172">
        <v>1.6772895001677288E-3</v>
      </c>
      <c r="AG170" s="172">
        <v>1.1306248586718927E-3</v>
      </c>
      <c r="AH170" s="172">
        <v>3.7641784053267305E-3</v>
      </c>
      <c r="AJ170" s="278" t="s">
        <v>16</v>
      </c>
      <c r="AK170" s="143" t="s">
        <v>497</v>
      </c>
      <c r="AL170" s="72" t="s">
        <v>27</v>
      </c>
      <c r="AM170" s="155">
        <v>10</v>
      </c>
      <c r="AN170" s="155">
        <v>25</v>
      </c>
      <c r="AO170" s="155">
        <v>45</v>
      </c>
      <c r="AP170" s="155">
        <v>45</v>
      </c>
      <c r="AQ170" s="155">
        <v>125</v>
      </c>
      <c r="AR170" s="87"/>
      <c r="AS170" s="172">
        <v>5.4534547635927356E-4</v>
      </c>
      <c r="AT170" s="172">
        <v>1.5388403299273668E-3</v>
      </c>
      <c r="AU170" s="172">
        <v>3.7739013753773903E-3</v>
      </c>
      <c r="AV170" s="172">
        <v>3.3918745760156779E-3</v>
      </c>
      <c r="AW170" s="172">
        <v>2.0912102251815171E-3</v>
      </c>
      <c r="AY170" s="278" t="s">
        <v>16</v>
      </c>
      <c r="AZ170" s="143" t="s">
        <v>497</v>
      </c>
      <c r="BA170" s="72" t="s">
        <v>27</v>
      </c>
      <c r="BB170" s="165">
        <v>0.88235294117647056</v>
      </c>
      <c r="BC170" s="165">
        <v>0.82758620689655171</v>
      </c>
      <c r="BD170" s="165">
        <v>0.30769230769230771</v>
      </c>
      <c r="BE170" s="165">
        <v>0.27272727272727271</v>
      </c>
      <c r="BF170" s="165">
        <v>0.6428571428571429</v>
      </c>
    </row>
    <row r="171" spans="1:58" ht="18" customHeight="1" x14ac:dyDescent="0.25">
      <c r="A171" s="278" t="s">
        <v>16</v>
      </c>
      <c r="B171" s="143" t="s">
        <v>500</v>
      </c>
      <c r="C171" s="72" t="s">
        <v>85</v>
      </c>
      <c r="D171" s="155">
        <v>210</v>
      </c>
      <c r="E171" s="155">
        <v>265</v>
      </c>
      <c r="F171" s="155">
        <v>120</v>
      </c>
      <c r="G171" s="155">
        <v>80</v>
      </c>
      <c r="H171" s="155">
        <v>675</v>
      </c>
      <c r="I171" s="27"/>
      <c r="J171" s="155">
        <v>22808</v>
      </c>
      <c r="K171" s="155">
        <v>19870</v>
      </c>
      <c r="L171" s="155">
        <v>14299</v>
      </c>
      <c r="M171" s="155">
        <v>17754</v>
      </c>
      <c r="N171" s="155">
        <v>74731</v>
      </c>
      <c r="O171" s="165">
        <v>9.207295685724308E-3</v>
      </c>
      <c r="P171" s="165">
        <v>1.3336688475088072E-2</v>
      </c>
      <c r="Q171" s="165">
        <v>8.3921952584096789E-3</v>
      </c>
      <c r="R171" s="165">
        <v>4.5060268108595243E-3</v>
      </c>
      <c r="S171" s="165">
        <v>9.0323961943504037E-3</v>
      </c>
      <c r="U171" s="278" t="s">
        <v>16</v>
      </c>
      <c r="V171" s="143" t="s">
        <v>500</v>
      </c>
      <c r="W171" s="72" t="s">
        <v>85</v>
      </c>
      <c r="X171" s="177">
        <v>195</v>
      </c>
      <c r="Y171" s="177">
        <v>240</v>
      </c>
      <c r="Z171" s="177">
        <v>45</v>
      </c>
      <c r="AA171" s="177">
        <v>25</v>
      </c>
      <c r="AB171" s="177">
        <v>505</v>
      </c>
      <c r="AC171" s="40"/>
      <c r="AD171" s="172">
        <v>8.5496317081725712E-3</v>
      </c>
      <c r="AE171" s="172">
        <v>1.2078510317060896E-2</v>
      </c>
      <c r="AF171" s="172">
        <v>3.1470732219036298E-3</v>
      </c>
      <c r="AG171" s="172">
        <v>1.4081333783936014E-3</v>
      </c>
      <c r="AH171" s="172">
        <v>6.757570486143635E-3</v>
      </c>
      <c r="AJ171" s="278" t="s">
        <v>16</v>
      </c>
      <c r="AK171" s="143" t="s">
        <v>500</v>
      </c>
      <c r="AL171" s="72" t="s">
        <v>85</v>
      </c>
      <c r="AM171" s="155">
        <v>15</v>
      </c>
      <c r="AN171" s="155">
        <v>25</v>
      </c>
      <c r="AO171" s="155">
        <v>75</v>
      </c>
      <c r="AP171" s="155">
        <v>55</v>
      </c>
      <c r="AQ171" s="155">
        <v>170</v>
      </c>
      <c r="AR171" s="87"/>
      <c r="AS171" s="172">
        <v>6.5766397755173624E-4</v>
      </c>
      <c r="AT171" s="172">
        <v>1.2581781580271766E-3</v>
      </c>
      <c r="AU171" s="172">
        <v>5.2451220365060496E-3</v>
      </c>
      <c r="AV171" s="172">
        <v>3.0978934324659233E-3</v>
      </c>
      <c r="AW171" s="172">
        <v>2.2748257082067683E-3</v>
      </c>
      <c r="AY171" s="278" t="s">
        <v>16</v>
      </c>
      <c r="AZ171" s="143" t="s">
        <v>500</v>
      </c>
      <c r="BA171" s="72" t="s">
        <v>85</v>
      </c>
      <c r="BB171" s="165">
        <v>0.9285714285714286</v>
      </c>
      <c r="BC171" s="165">
        <v>0.90566037735849059</v>
      </c>
      <c r="BD171" s="165">
        <v>0.375</v>
      </c>
      <c r="BE171" s="165">
        <v>0.3125</v>
      </c>
      <c r="BF171" s="165">
        <v>0.74814814814814812</v>
      </c>
    </row>
    <row r="172" spans="1:58" ht="18" customHeight="1" x14ac:dyDescent="0.25">
      <c r="A172" s="278" t="s">
        <v>16</v>
      </c>
      <c r="B172" s="143" t="s">
        <v>480</v>
      </c>
      <c r="C172" s="72" t="s">
        <v>21</v>
      </c>
      <c r="D172" s="155">
        <v>75</v>
      </c>
      <c r="E172" s="155">
        <v>90</v>
      </c>
      <c r="F172" s="155">
        <v>40</v>
      </c>
      <c r="G172" s="155">
        <v>60</v>
      </c>
      <c r="H172" s="155">
        <v>260</v>
      </c>
      <c r="J172" s="155">
        <v>11744</v>
      </c>
      <c r="K172" s="155">
        <v>9124</v>
      </c>
      <c r="L172" s="155">
        <v>6558</v>
      </c>
      <c r="M172" s="155">
        <v>8996</v>
      </c>
      <c r="N172" s="155">
        <v>36422</v>
      </c>
      <c r="O172" s="165">
        <v>6.3862397820163485E-3</v>
      </c>
      <c r="P172" s="165">
        <v>9.8640946953090745E-3</v>
      </c>
      <c r="Q172" s="165">
        <v>6.0994205550472707E-3</v>
      </c>
      <c r="R172" s="165">
        <v>6.6696309470875943E-3</v>
      </c>
      <c r="S172" s="165">
        <v>7.1385426390643018E-3</v>
      </c>
      <c r="U172" s="278" t="s">
        <v>16</v>
      </c>
      <c r="V172" s="143" t="s">
        <v>480</v>
      </c>
      <c r="W172" s="72" t="s">
        <v>21</v>
      </c>
      <c r="X172" s="177">
        <v>70</v>
      </c>
      <c r="Y172" s="177">
        <v>85</v>
      </c>
      <c r="Z172" s="177">
        <v>25</v>
      </c>
      <c r="AA172" s="177">
        <v>30</v>
      </c>
      <c r="AB172" s="177">
        <v>210</v>
      </c>
      <c r="AC172" s="40"/>
      <c r="AD172" s="172">
        <v>5.9604904632152593E-3</v>
      </c>
      <c r="AE172" s="172">
        <v>9.3160894344585712E-3</v>
      </c>
      <c r="AF172" s="172">
        <v>3.8121378469045441E-3</v>
      </c>
      <c r="AG172" s="172">
        <v>3.3348154735437971E-3</v>
      </c>
      <c r="AH172" s="172">
        <v>5.7657459777057819E-3</v>
      </c>
      <c r="AJ172" s="278" t="s">
        <v>16</v>
      </c>
      <c r="AK172" s="143" t="s">
        <v>480</v>
      </c>
      <c r="AL172" s="72" t="s">
        <v>21</v>
      </c>
      <c r="AM172" s="155" t="s">
        <v>317</v>
      </c>
      <c r="AN172" s="155" t="s">
        <v>317</v>
      </c>
      <c r="AO172" s="155">
        <v>15</v>
      </c>
      <c r="AP172" s="155">
        <v>25</v>
      </c>
      <c r="AQ172" s="155">
        <v>50</v>
      </c>
      <c r="AR172" s="87"/>
      <c r="AS172" s="172" t="s">
        <v>317</v>
      </c>
      <c r="AT172" s="172" t="s">
        <v>317</v>
      </c>
      <c r="AU172" s="172">
        <v>2.2872827081427266E-3</v>
      </c>
      <c r="AV172" s="172">
        <v>2.7790128946198309E-3</v>
      </c>
      <c r="AW172" s="172">
        <v>1.3727966613585195E-3</v>
      </c>
      <c r="AY172" s="278" t="s">
        <v>16</v>
      </c>
      <c r="AZ172" s="143" t="s">
        <v>480</v>
      </c>
      <c r="BA172" s="72" t="s">
        <v>21</v>
      </c>
      <c r="BB172" s="165">
        <v>0.93333333333333335</v>
      </c>
      <c r="BC172" s="165">
        <v>0.94444444444444442</v>
      </c>
      <c r="BD172" s="165">
        <v>0.625</v>
      </c>
      <c r="BE172" s="165">
        <v>0.5</v>
      </c>
      <c r="BF172" s="165">
        <v>0.80769230769230771</v>
      </c>
    </row>
    <row r="173" spans="1:58" ht="18" customHeight="1" x14ac:dyDescent="0.25">
      <c r="A173" s="278" t="s">
        <v>16</v>
      </c>
      <c r="B173" s="143" t="s">
        <v>482</v>
      </c>
      <c r="C173" s="72" t="s">
        <v>26</v>
      </c>
      <c r="D173" s="155">
        <v>320</v>
      </c>
      <c r="E173" s="155">
        <v>355</v>
      </c>
      <c r="F173" s="155">
        <v>105</v>
      </c>
      <c r="G173" s="155">
        <v>85</v>
      </c>
      <c r="H173" s="155">
        <v>865</v>
      </c>
      <c r="J173" s="155">
        <v>34761</v>
      </c>
      <c r="K173" s="155">
        <v>25432</v>
      </c>
      <c r="L173" s="155">
        <v>17677</v>
      </c>
      <c r="M173" s="155">
        <v>31042</v>
      </c>
      <c r="N173" s="155">
        <v>108912</v>
      </c>
      <c r="O173" s="165">
        <v>9.2057190529616518E-3</v>
      </c>
      <c r="P173" s="165">
        <v>1.3958792072978924E-2</v>
      </c>
      <c r="Q173" s="165">
        <v>5.9399219324546022E-3</v>
      </c>
      <c r="R173" s="165">
        <v>2.7382256297918948E-3</v>
      </c>
      <c r="S173" s="165">
        <v>7.9421918613192307E-3</v>
      </c>
      <c r="U173" s="278" t="s">
        <v>16</v>
      </c>
      <c r="V173" s="143" t="s">
        <v>482</v>
      </c>
      <c r="W173" s="72" t="s">
        <v>26</v>
      </c>
      <c r="X173" s="177">
        <v>315</v>
      </c>
      <c r="Y173" s="177">
        <v>335</v>
      </c>
      <c r="Z173" s="177">
        <v>75</v>
      </c>
      <c r="AA173" s="177">
        <v>40</v>
      </c>
      <c r="AB173" s="177">
        <v>765</v>
      </c>
      <c r="AC173" s="40"/>
      <c r="AD173" s="172">
        <v>9.0618796927591262E-3</v>
      </c>
      <c r="AE173" s="172">
        <v>1.3172381251966027E-2</v>
      </c>
      <c r="AF173" s="172">
        <v>4.2428013803247153E-3</v>
      </c>
      <c r="AG173" s="172">
        <v>1.2885767669608918E-3</v>
      </c>
      <c r="AH173" s="172">
        <v>7.0240193918025559E-3</v>
      </c>
      <c r="AJ173" s="278" t="s">
        <v>16</v>
      </c>
      <c r="AK173" s="143" t="s">
        <v>482</v>
      </c>
      <c r="AL173" s="72" t="s">
        <v>26</v>
      </c>
      <c r="AM173" s="155">
        <v>10</v>
      </c>
      <c r="AN173" s="155">
        <v>20</v>
      </c>
      <c r="AO173" s="155">
        <v>30</v>
      </c>
      <c r="AP173" s="155">
        <v>45</v>
      </c>
      <c r="AQ173" s="155">
        <v>100</v>
      </c>
      <c r="AR173" s="87"/>
      <c r="AS173" s="172">
        <v>2.8767872040505162E-4</v>
      </c>
      <c r="AT173" s="172">
        <v>7.8641082101289718E-4</v>
      </c>
      <c r="AU173" s="172">
        <v>1.6971205521298864E-3</v>
      </c>
      <c r="AV173" s="172">
        <v>1.4496488628310033E-3</v>
      </c>
      <c r="AW173" s="172">
        <v>9.18172469516674E-4</v>
      </c>
      <c r="AY173" s="278" t="s">
        <v>16</v>
      </c>
      <c r="AZ173" s="143" t="s">
        <v>482</v>
      </c>
      <c r="BA173" s="72" t="s">
        <v>26</v>
      </c>
      <c r="BB173" s="165">
        <v>0.984375</v>
      </c>
      <c r="BC173" s="165">
        <v>0.94366197183098588</v>
      </c>
      <c r="BD173" s="165">
        <v>0.7142857142857143</v>
      </c>
      <c r="BE173" s="165">
        <v>0.47058823529411764</v>
      </c>
      <c r="BF173" s="165">
        <v>0.88439306358381498</v>
      </c>
    </row>
    <row r="174" spans="1:58" ht="18" customHeight="1" x14ac:dyDescent="0.25">
      <c r="A174" s="278" t="s">
        <v>16</v>
      </c>
      <c r="B174" s="143" t="s">
        <v>494</v>
      </c>
      <c r="C174" s="72" t="s">
        <v>86</v>
      </c>
      <c r="D174" s="155">
        <v>35</v>
      </c>
      <c r="E174" s="155">
        <v>60</v>
      </c>
      <c r="F174" s="155">
        <v>35</v>
      </c>
      <c r="G174" s="155">
        <v>35</v>
      </c>
      <c r="H174" s="155">
        <v>165</v>
      </c>
      <c r="J174" s="155">
        <v>12483</v>
      </c>
      <c r="K174" s="155">
        <v>10403</v>
      </c>
      <c r="L174" s="155">
        <v>7483</v>
      </c>
      <c r="M174" s="155">
        <v>9900</v>
      </c>
      <c r="N174" s="155">
        <v>40269</v>
      </c>
      <c r="O174" s="165">
        <v>2.8038131859328685E-3</v>
      </c>
      <c r="P174" s="165">
        <v>5.7675670479669329E-3</v>
      </c>
      <c r="Q174" s="165">
        <v>4.6772684752104769E-3</v>
      </c>
      <c r="R174" s="165">
        <v>3.5353535353535356E-3</v>
      </c>
      <c r="S174" s="165">
        <v>4.0974446844967592E-3</v>
      </c>
      <c r="U174" s="278" t="s">
        <v>16</v>
      </c>
      <c r="V174" s="143" t="s">
        <v>494</v>
      </c>
      <c r="W174" s="72" t="s">
        <v>86</v>
      </c>
      <c r="X174" s="177">
        <v>30</v>
      </c>
      <c r="Y174" s="177">
        <v>55</v>
      </c>
      <c r="Z174" s="177">
        <v>15</v>
      </c>
      <c r="AA174" s="177">
        <v>15</v>
      </c>
      <c r="AB174" s="177">
        <v>115</v>
      </c>
      <c r="AC174" s="40"/>
      <c r="AD174" s="172">
        <v>2.4032684450853159E-3</v>
      </c>
      <c r="AE174" s="172">
        <v>5.2869364606363545E-3</v>
      </c>
      <c r="AF174" s="172">
        <v>2.0045436322330616E-3</v>
      </c>
      <c r="AG174" s="172">
        <v>1.5151515151515152E-3</v>
      </c>
      <c r="AH174" s="172">
        <v>2.8557947801038019E-3</v>
      </c>
      <c r="AJ174" s="278" t="s">
        <v>16</v>
      </c>
      <c r="AK174" s="143" t="s">
        <v>494</v>
      </c>
      <c r="AL174" s="72" t="s">
        <v>86</v>
      </c>
      <c r="AM174" s="155" t="s">
        <v>317</v>
      </c>
      <c r="AN174" s="155" t="s">
        <v>317</v>
      </c>
      <c r="AO174" s="155">
        <v>20</v>
      </c>
      <c r="AP174" s="155">
        <v>20</v>
      </c>
      <c r="AQ174" s="155">
        <v>50</v>
      </c>
      <c r="AR174" s="87"/>
      <c r="AS174" s="172" t="s">
        <v>317</v>
      </c>
      <c r="AT174" s="172" t="s">
        <v>317</v>
      </c>
      <c r="AU174" s="172">
        <v>2.6727248429774153E-3</v>
      </c>
      <c r="AV174" s="172">
        <v>2.0202020202020202E-3</v>
      </c>
      <c r="AW174" s="172">
        <v>1.2416499043929573E-3</v>
      </c>
      <c r="AY174" s="278" t="s">
        <v>16</v>
      </c>
      <c r="AZ174" s="143" t="s">
        <v>494</v>
      </c>
      <c r="BA174" s="72" t="s">
        <v>86</v>
      </c>
      <c r="BB174" s="165">
        <v>0.8571428571428571</v>
      </c>
      <c r="BC174" s="165">
        <v>0.91666666666666663</v>
      </c>
      <c r="BD174" s="165">
        <v>0.42857142857142855</v>
      </c>
      <c r="BE174" s="165">
        <v>0.42857142857142855</v>
      </c>
      <c r="BF174" s="165">
        <v>0.69696969696969702</v>
      </c>
    </row>
    <row r="175" spans="1:58" ht="18" customHeight="1" x14ac:dyDescent="0.25">
      <c r="A175" s="278" t="s">
        <v>16</v>
      </c>
      <c r="B175" s="143" t="s">
        <v>491</v>
      </c>
      <c r="C175" s="72" t="s">
        <v>24</v>
      </c>
      <c r="D175" s="155">
        <v>95</v>
      </c>
      <c r="E175" s="155">
        <v>125</v>
      </c>
      <c r="F175" s="155">
        <v>60</v>
      </c>
      <c r="G175" s="155">
        <v>45</v>
      </c>
      <c r="H175" s="155">
        <v>320</v>
      </c>
      <c r="J175" s="155">
        <v>17880</v>
      </c>
      <c r="K175" s="155">
        <v>15078</v>
      </c>
      <c r="L175" s="155">
        <v>11318</v>
      </c>
      <c r="M175" s="155">
        <v>14988</v>
      </c>
      <c r="N175" s="155">
        <v>59264</v>
      </c>
      <c r="O175" s="165">
        <v>5.3131991051454143E-3</v>
      </c>
      <c r="P175" s="165">
        <v>8.2902241676614929E-3</v>
      </c>
      <c r="Q175" s="165">
        <v>5.301289980561937E-3</v>
      </c>
      <c r="R175" s="165">
        <v>3.0024019215372298E-3</v>
      </c>
      <c r="S175" s="165">
        <v>5.3995680345572351E-3</v>
      </c>
      <c r="U175" s="278" t="s">
        <v>16</v>
      </c>
      <c r="V175" s="143" t="s">
        <v>491</v>
      </c>
      <c r="W175" s="72" t="s">
        <v>24</v>
      </c>
      <c r="X175" s="177">
        <v>85</v>
      </c>
      <c r="Y175" s="177">
        <v>115</v>
      </c>
      <c r="Z175" s="177">
        <v>25</v>
      </c>
      <c r="AA175" s="177">
        <v>15</v>
      </c>
      <c r="AB175" s="177">
        <v>240</v>
      </c>
      <c r="AC175" s="40"/>
      <c r="AD175" s="172">
        <v>4.7539149888143175E-3</v>
      </c>
      <c r="AE175" s="172">
        <v>7.6270062342485741E-3</v>
      </c>
      <c r="AF175" s="172">
        <v>2.2088708252341405E-3</v>
      </c>
      <c r="AG175" s="172">
        <v>1.0008006405124099E-3</v>
      </c>
      <c r="AH175" s="172">
        <v>4.049676025917927E-3</v>
      </c>
      <c r="AJ175" s="278" t="s">
        <v>16</v>
      </c>
      <c r="AK175" s="143" t="s">
        <v>491</v>
      </c>
      <c r="AL175" s="72" t="s">
        <v>24</v>
      </c>
      <c r="AM175" s="155">
        <v>10</v>
      </c>
      <c r="AN175" s="155">
        <v>10</v>
      </c>
      <c r="AO175" s="155">
        <v>30</v>
      </c>
      <c r="AP175" s="155">
        <v>30</v>
      </c>
      <c r="AQ175" s="155">
        <v>80</v>
      </c>
      <c r="AR175" s="87"/>
      <c r="AS175" s="172">
        <v>5.5928411633109618E-4</v>
      </c>
      <c r="AT175" s="172">
        <v>6.6321793341291946E-4</v>
      </c>
      <c r="AU175" s="172">
        <v>2.6506449902809685E-3</v>
      </c>
      <c r="AV175" s="172">
        <v>2.0016012810248197E-3</v>
      </c>
      <c r="AW175" s="172">
        <v>1.3498920086393088E-3</v>
      </c>
      <c r="AY175" s="278" t="s">
        <v>16</v>
      </c>
      <c r="AZ175" s="143" t="s">
        <v>491</v>
      </c>
      <c r="BA175" s="72" t="s">
        <v>24</v>
      </c>
      <c r="BB175" s="165">
        <v>0.89473684210526316</v>
      </c>
      <c r="BC175" s="165">
        <v>0.92</v>
      </c>
      <c r="BD175" s="165">
        <v>0.41666666666666669</v>
      </c>
      <c r="BE175" s="165">
        <v>0.33333333333333331</v>
      </c>
      <c r="BF175" s="165">
        <v>0.75</v>
      </c>
    </row>
    <row r="176" spans="1:58" ht="18" customHeight="1" x14ac:dyDescent="0.25">
      <c r="A176" s="278" t="s">
        <v>16</v>
      </c>
      <c r="B176" s="143" t="s">
        <v>501</v>
      </c>
      <c r="C176" s="72" t="s">
        <v>25</v>
      </c>
      <c r="D176" s="155">
        <v>15</v>
      </c>
      <c r="E176" s="155">
        <v>45</v>
      </c>
      <c r="F176" s="155">
        <v>75</v>
      </c>
      <c r="G176" s="155">
        <v>40</v>
      </c>
      <c r="H176" s="155">
        <v>175</v>
      </c>
      <c r="J176" s="155">
        <v>22925</v>
      </c>
      <c r="K176" s="155">
        <v>19244</v>
      </c>
      <c r="L176" s="155">
        <v>14352</v>
      </c>
      <c r="M176" s="155">
        <v>18014</v>
      </c>
      <c r="N176" s="155">
        <v>74535</v>
      </c>
      <c r="O176" s="165">
        <v>6.5430752453653218E-4</v>
      </c>
      <c r="P176" s="165">
        <v>2.3383911868634379E-3</v>
      </c>
      <c r="Q176" s="165">
        <v>5.225752508361204E-3</v>
      </c>
      <c r="R176" s="165">
        <v>2.2204951704230041E-3</v>
      </c>
      <c r="S176" s="165">
        <v>2.3478902529013215E-3</v>
      </c>
      <c r="U176" s="278" t="s">
        <v>16</v>
      </c>
      <c r="V176" s="143" t="s">
        <v>501</v>
      </c>
      <c r="W176" s="72" t="s">
        <v>25</v>
      </c>
      <c r="X176" s="177">
        <v>15</v>
      </c>
      <c r="Y176" s="177">
        <v>35</v>
      </c>
      <c r="Z176" s="177">
        <v>25</v>
      </c>
      <c r="AA176" s="177">
        <v>10</v>
      </c>
      <c r="AB176" s="177">
        <v>75</v>
      </c>
      <c r="AC176" s="40"/>
      <c r="AD176" s="172">
        <v>6.5430752453653218E-4</v>
      </c>
      <c r="AE176" s="172">
        <v>1.8187487008937851E-3</v>
      </c>
      <c r="AF176" s="172">
        <v>1.741917502787068E-3</v>
      </c>
      <c r="AG176" s="172">
        <v>5.5512379260575103E-4</v>
      </c>
      <c r="AH176" s="172">
        <v>1.006238679814852E-3</v>
      </c>
      <c r="AJ176" s="278" t="s">
        <v>16</v>
      </c>
      <c r="AK176" s="143" t="s">
        <v>501</v>
      </c>
      <c r="AL176" s="72" t="s">
        <v>25</v>
      </c>
      <c r="AM176" s="155" t="s">
        <v>317</v>
      </c>
      <c r="AN176" s="155">
        <v>10</v>
      </c>
      <c r="AO176" s="155">
        <v>50</v>
      </c>
      <c r="AP176" s="155">
        <v>30</v>
      </c>
      <c r="AQ176" s="155">
        <v>100</v>
      </c>
      <c r="AR176" s="87"/>
      <c r="AS176" s="172" t="s">
        <v>317</v>
      </c>
      <c r="AT176" s="172">
        <v>5.1964248596965293E-4</v>
      </c>
      <c r="AU176" s="172">
        <v>3.483835005574136E-3</v>
      </c>
      <c r="AV176" s="172">
        <v>1.6653713778172533E-3</v>
      </c>
      <c r="AW176" s="172">
        <v>1.3416515730864695E-3</v>
      </c>
      <c r="AY176" s="278" t="s">
        <v>16</v>
      </c>
      <c r="AZ176" s="143" t="s">
        <v>501</v>
      </c>
      <c r="BA176" s="72" t="s">
        <v>25</v>
      </c>
      <c r="BB176" s="165">
        <v>1</v>
      </c>
      <c r="BC176" s="165">
        <v>0.77777777777777779</v>
      </c>
      <c r="BD176" s="165">
        <v>0.33333333333333331</v>
      </c>
      <c r="BE176" s="165">
        <v>0.25</v>
      </c>
      <c r="BF176" s="165">
        <v>0.42857142857142855</v>
      </c>
    </row>
    <row r="177" spans="1:58" ht="8.25" customHeight="1" x14ac:dyDescent="0.25">
      <c r="A177" s="31"/>
      <c r="B177" s="73"/>
      <c r="C177" s="31"/>
      <c r="D177" s="158"/>
      <c r="E177" s="158"/>
      <c r="F177" s="158"/>
      <c r="G177" s="158"/>
      <c r="H177" s="179"/>
      <c r="J177" s="158"/>
      <c r="K177" s="158"/>
      <c r="L177" s="158"/>
      <c r="M177" s="158"/>
      <c r="N177" s="159"/>
      <c r="O177" s="170"/>
      <c r="P177" s="170"/>
      <c r="Q177" s="170"/>
      <c r="R177" s="170"/>
      <c r="S177" s="171"/>
      <c r="U177" s="31"/>
      <c r="V177" s="73"/>
      <c r="W177" s="31"/>
      <c r="X177" s="166"/>
      <c r="Y177" s="166"/>
      <c r="Z177" s="166"/>
      <c r="AA177" s="166"/>
      <c r="AB177" s="178"/>
      <c r="AC177" s="24"/>
      <c r="AD177" s="174"/>
      <c r="AE177" s="174"/>
      <c r="AF177" s="174"/>
      <c r="AG177" s="174"/>
      <c r="AH177" s="174"/>
      <c r="AJ177" s="31"/>
      <c r="AK177" s="73"/>
      <c r="AL177" s="31"/>
      <c r="AM177" s="158"/>
      <c r="AN177" s="158"/>
      <c r="AO177" s="158"/>
      <c r="AP177" s="158"/>
      <c r="AQ177" s="159"/>
      <c r="AR177" s="88"/>
      <c r="AS177" s="174"/>
      <c r="AT177" s="174"/>
      <c r="AU177" s="174"/>
      <c r="AV177" s="174"/>
      <c r="AW177" s="174"/>
      <c r="AY177" s="31"/>
      <c r="AZ177" s="73"/>
      <c r="BA177" s="31"/>
      <c r="BB177" s="158"/>
      <c r="BC177" s="158"/>
      <c r="BD177" s="184"/>
      <c r="BE177" s="177"/>
      <c r="BF177" s="185"/>
    </row>
    <row r="178" spans="1:58" ht="18" customHeight="1" x14ac:dyDescent="0.25">
      <c r="A178" s="278" t="s">
        <v>5</v>
      </c>
      <c r="B178" s="143" t="s">
        <v>533</v>
      </c>
      <c r="C178" s="72" t="s">
        <v>70</v>
      </c>
      <c r="D178" s="155">
        <v>75</v>
      </c>
      <c r="E178" s="155">
        <v>90</v>
      </c>
      <c r="F178" s="155">
        <v>60</v>
      </c>
      <c r="G178" s="155">
        <v>35</v>
      </c>
      <c r="H178" s="155">
        <v>260</v>
      </c>
      <c r="J178" s="155">
        <v>22465</v>
      </c>
      <c r="K178" s="155">
        <v>17920</v>
      </c>
      <c r="L178" s="155">
        <v>13040</v>
      </c>
      <c r="M178" s="155">
        <v>17103</v>
      </c>
      <c r="N178" s="155">
        <v>70528</v>
      </c>
      <c r="O178" s="165">
        <v>3.3385265969285557E-3</v>
      </c>
      <c r="P178" s="165">
        <v>5.0223214285714289E-3</v>
      </c>
      <c r="Q178" s="165">
        <v>4.601226993865031E-3</v>
      </c>
      <c r="R178" s="165">
        <v>2.046424603870666E-3</v>
      </c>
      <c r="S178" s="165">
        <v>3.6864791288566245E-3</v>
      </c>
      <c r="U178" s="278" t="s">
        <v>5</v>
      </c>
      <c r="V178" s="143" t="s">
        <v>533</v>
      </c>
      <c r="W178" s="72" t="s">
        <v>70</v>
      </c>
      <c r="X178" s="177">
        <v>30</v>
      </c>
      <c r="Y178" s="177">
        <v>45</v>
      </c>
      <c r="Z178" s="177">
        <v>10</v>
      </c>
      <c r="AA178" s="177">
        <v>10</v>
      </c>
      <c r="AB178" s="177">
        <v>95</v>
      </c>
      <c r="AC178" s="40"/>
      <c r="AD178" s="172">
        <v>1.3354106387714222E-3</v>
      </c>
      <c r="AE178" s="172">
        <v>2.5111607142857145E-3</v>
      </c>
      <c r="AF178" s="172">
        <v>7.668711656441718E-4</v>
      </c>
      <c r="AG178" s="172">
        <v>5.8469274396304746E-4</v>
      </c>
      <c r="AH178" s="172">
        <v>1.3469827586206897E-3</v>
      </c>
      <c r="AJ178" s="278" t="s">
        <v>5</v>
      </c>
      <c r="AK178" s="143" t="s">
        <v>533</v>
      </c>
      <c r="AL178" s="72" t="s">
        <v>70</v>
      </c>
      <c r="AM178" s="155">
        <v>40</v>
      </c>
      <c r="AN178" s="155">
        <v>45</v>
      </c>
      <c r="AO178" s="155">
        <v>50</v>
      </c>
      <c r="AP178" s="155">
        <v>25</v>
      </c>
      <c r="AQ178" s="155">
        <v>165</v>
      </c>
      <c r="AR178" s="87"/>
      <c r="AS178" s="172">
        <v>1.7805475183618963E-3</v>
      </c>
      <c r="AT178" s="172">
        <v>2.5111607142857145E-3</v>
      </c>
      <c r="AU178" s="172">
        <v>3.8343558282208589E-3</v>
      </c>
      <c r="AV178" s="172">
        <v>1.4617318599076186E-3</v>
      </c>
      <c r="AW178" s="172">
        <v>2.3394963702359347E-3</v>
      </c>
      <c r="AY178" s="278" t="s">
        <v>5</v>
      </c>
      <c r="AZ178" s="143" t="s">
        <v>533</v>
      </c>
      <c r="BA178" s="72" t="s">
        <v>70</v>
      </c>
      <c r="BB178" s="165">
        <v>0.4</v>
      </c>
      <c r="BC178" s="165">
        <v>0.5</v>
      </c>
      <c r="BD178" s="165">
        <v>0.16666666666666666</v>
      </c>
      <c r="BE178" s="165">
        <v>0.2857142857142857</v>
      </c>
      <c r="BF178" s="165">
        <v>0.36538461538461536</v>
      </c>
    </row>
    <row r="179" spans="1:58" ht="18" customHeight="1" x14ac:dyDescent="0.25">
      <c r="A179" s="278" t="s">
        <v>5</v>
      </c>
      <c r="B179" s="143" t="s">
        <v>508</v>
      </c>
      <c r="C179" s="72" t="s">
        <v>233</v>
      </c>
      <c r="D179" s="155" t="s">
        <v>317</v>
      </c>
      <c r="E179" s="155" t="s">
        <v>317</v>
      </c>
      <c r="F179" s="155">
        <v>20</v>
      </c>
      <c r="G179" s="155">
        <v>20</v>
      </c>
      <c r="H179" s="155">
        <v>50</v>
      </c>
      <c r="J179" s="155">
        <v>9457</v>
      </c>
      <c r="K179" s="155">
        <v>8234</v>
      </c>
      <c r="L179" s="155">
        <v>5671</v>
      </c>
      <c r="M179" s="155">
        <v>7407</v>
      </c>
      <c r="N179" s="155">
        <v>30769</v>
      </c>
      <c r="O179" s="165" t="s">
        <v>317</v>
      </c>
      <c r="P179" s="165" t="s">
        <v>317</v>
      </c>
      <c r="Q179" s="165">
        <v>3.5267148651031564E-3</v>
      </c>
      <c r="R179" s="165">
        <v>2.7001485081679494E-3</v>
      </c>
      <c r="S179" s="165">
        <v>1.6250121875914069E-3</v>
      </c>
      <c r="U179" s="278" t="s">
        <v>5</v>
      </c>
      <c r="V179" s="143" t="s">
        <v>508</v>
      </c>
      <c r="W179" s="72" t="s">
        <v>233</v>
      </c>
      <c r="X179" s="177" t="s">
        <v>317</v>
      </c>
      <c r="Y179" s="177" t="s">
        <v>317</v>
      </c>
      <c r="Z179" s="177" t="s">
        <v>317</v>
      </c>
      <c r="AA179" s="177" t="s">
        <v>317</v>
      </c>
      <c r="AB179" s="177">
        <v>10</v>
      </c>
      <c r="AC179" s="40"/>
      <c r="AD179" s="172" t="s">
        <v>317</v>
      </c>
      <c r="AE179" s="172" t="s">
        <v>317</v>
      </c>
      <c r="AF179" s="172" t="s">
        <v>317</v>
      </c>
      <c r="AG179" s="172" t="s">
        <v>317</v>
      </c>
      <c r="AH179" s="172">
        <v>3.2500243751828139E-4</v>
      </c>
      <c r="AJ179" s="278" t="s">
        <v>5</v>
      </c>
      <c r="AK179" s="143" t="s">
        <v>508</v>
      </c>
      <c r="AL179" s="72" t="s">
        <v>233</v>
      </c>
      <c r="AM179" s="155" t="s">
        <v>317</v>
      </c>
      <c r="AN179" s="155" t="s">
        <v>317</v>
      </c>
      <c r="AO179" s="155">
        <v>20</v>
      </c>
      <c r="AP179" s="155">
        <v>15</v>
      </c>
      <c r="AQ179" s="155">
        <v>40</v>
      </c>
      <c r="AR179" s="87"/>
      <c r="AS179" s="172" t="s">
        <v>317</v>
      </c>
      <c r="AT179" s="172" t="s">
        <v>317</v>
      </c>
      <c r="AU179" s="172">
        <v>3.5267148651031564E-3</v>
      </c>
      <c r="AV179" s="172">
        <v>2.025111381125962E-3</v>
      </c>
      <c r="AW179" s="172">
        <v>1.3000097500731255E-3</v>
      </c>
      <c r="AY179" s="278" t="s">
        <v>5</v>
      </c>
      <c r="AZ179" s="143" t="s">
        <v>508</v>
      </c>
      <c r="BA179" s="72" t="s">
        <v>233</v>
      </c>
      <c r="BB179" s="165" t="s">
        <v>317</v>
      </c>
      <c r="BC179" s="165" t="s">
        <v>317</v>
      </c>
      <c r="BD179" s="165" t="s">
        <v>317</v>
      </c>
      <c r="BE179" s="165" t="s">
        <v>317</v>
      </c>
      <c r="BF179" s="165">
        <v>0.2</v>
      </c>
    </row>
    <row r="180" spans="1:58" ht="18" customHeight="1" x14ac:dyDescent="0.25">
      <c r="A180" s="278" t="s">
        <v>5</v>
      </c>
      <c r="B180" s="143" t="s">
        <v>562</v>
      </c>
      <c r="C180" s="72" t="s">
        <v>234</v>
      </c>
      <c r="D180" s="155" t="s">
        <v>317</v>
      </c>
      <c r="E180" s="155" t="s">
        <v>317</v>
      </c>
      <c r="F180" s="155">
        <v>25</v>
      </c>
      <c r="G180" s="155">
        <v>30</v>
      </c>
      <c r="H180" s="155">
        <v>60</v>
      </c>
      <c r="J180" s="155">
        <v>11642</v>
      </c>
      <c r="K180" s="155">
        <v>10229</v>
      </c>
      <c r="L180" s="155">
        <v>7786</v>
      </c>
      <c r="M180" s="155">
        <v>9703</v>
      </c>
      <c r="N180" s="155">
        <v>39360</v>
      </c>
      <c r="O180" s="165" t="s">
        <v>317</v>
      </c>
      <c r="P180" s="165" t="s">
        <v>317</v>
      </c>
      <c r="Q180" s="165">
        <v>3.2108913434369382E-3</v>
      </c>
      <c r="R180" s="165">
        <v>3.0918272699165207E-3</v>
      </c>
      <c r="S180" s="165">
        <v>1.5243902439024391E-3</v>
      </c>
      <c r="U180" s="278" t="s">
        <v>5</v>
      </c>
      <c r="V180" s="143" t="s">
        <v>562</v>
      </c>
      <c r="W180" s="72" t="s">
        <v>234</v>
      </c>
      <c r="X180" s="177" t="s">
        <v>317</v>
      </c>
      <c r="Y180" s="177" t="s">
        <v>317</v>
      </c>
      <c r="Z180" s="177" t="s">
        <v>317</v>
      </c>
      <c r="AA180" s="177" t="s">
        <v>317</v>
      </c>
      <c r="AB180" s="177" t="s">
        <v>317</v>
      </c>
      <c r="AC180" s="40"/>
      <c r="AD180" s="172" t="s">
        <v>317</v>
      </c>
      <c r="AE180" s="172" t="s">
        <v>317</v>
      </c>
      <c r="AF180" s="172" t="s">
        <v>317</v>
      </c>
      <c r="AG180" s="172" t="s">
        <v>317</v>
      </c>
      <c r="AH180" s="172" t="s">
        <v>317</v>
      </c>
      <c r="AJ180" s="278" t="s">
        <v>5</v>
      </c>
      <c r="AK180" s="143" t="s">
        <v>562</v>
      </c>
      <c r="AL180" s="72" t="s">
        <v>234</v>
      </c>
      <c r="AM180" s="155" t="s">
        <v>317</v>
      </c>
      <c r="AN180" s="155" t="s">
        <v>317</v>
      </c>
      <c r="AO180" s="155">
        <v>25</v>
      </c>
      <c r="AP180" s="155">
        <v>25</v>
      </c>
      <c r="AQ180" s="155">
        <v>55</v>
      </c>
      <c r="AR180" s="87"/>
      <c r="AS180" s="172" t="s">
        <v>317</v>
      </c>
      <c r="AT180" s="172" t="s">
        <v>317</v>
      </c>
      <c r="AU180" s="172">
        <v>3.2108913434369382E-3</v>
      </c>
      <c r="AV180" s="172">
        <v>2.5765227249304338E-3</v>
      </c>
      <c r="AW180" s="172">
        <v>1.3973577235772358E-3</v>
      </c>
      <c r="AY180" s="278" t="s">
        <v>5</v>
      </c>
      <c r="AZ180" s="143" t="s">
        <v>562</v>
      </c>
      <c r="BA180" s="72" t="s">
        <v>234</v>
      </c>
      <c r="BB180" s="165" t="s">
        <v>317</v>
      </c>
      <c r="BC180" s="165" t="s">
        <v>317</v>
      </c>
      <c r="BD180" s="165" t="s">
        <v>317</v>
      </c>
      <c r="BE180" s="165" t="s">
        <v>317</v>
      </c>
      <c r="BF180" s="165" t="s">
        <v>317</v>
      </c>
    </row>
    <row r="181" spans="1:58" ht="18" customHeight="1" x14ac:dyDescent="0.25">
      <c r="A181" s="278" t="s">
        <v>5</v>
      </c>
      <c r="B181" s="143" t="s">
        <v>540</v>
      </c>
      <c r="C181" s="72" t="s">
        <v>235</v>
      </c>
      <c r="D181" s="155" t="s">
        <v>317</v>
      </c>
      <c r="E181" s="155" t="s">
        <v>317</v>
      </c>
      <c r="F181" s="155">
        <v>15</v>
      </c>
      <c r="G181" s="155">
        <v>30</v>
      </c>
      <c r="H181" s="155">
        <v>55</v>
      </c>
      <c r="J181" s="155">
        <v>14522</v>
      </c>
      <c r="K181" s="155">
        <v>10698</v>
      </c>
      <c r="L181" s="155">
        <v>6552</v>
      </c>
      <c r="M181" s="155">
        <v>9473</v>
      </c>
      <c r="N181" s="155">
        <v>41245</v>
      </c>
      <c r="O181" s="165" t="s">
        <v>317</v>
      </c>
      <c r="P181" s="165" t="s">
        <v>317</v>
      </c>
      <c r="Q181" s="165">
        <v>2.2893772893772895E-3</v>
      </c>
      <c r="R181" s="165">
        <v>3.1668953868890532E-3</v>
      </c>
      <c r="S181" s="165">
        <v>1.333494969087162E-3</v>
      </c>
      <c r="U181" s="278" t="s">
        <v>5</v>
      </c>
      <c r="V181" s="143" t="s">
        <v>540</v>
      </c>
      <c r="W181" s="72" t="s">
        <v>235</v>
      </c>
      <c r="X181" s="177" t="s">
        <v>317</v>
      </c>
      <c r="Y181" s="177" t="s">
        <v>317</v>
      </c>
      <c r="Z181" s="177" t="s">
        <v>317</v>
      </c>
      <c r="AA181" s="177" t="s">
        <v>317</v>
      </c>
      <c r="AB181" s="177" t="s">
        <v>317</v>
      </c>
      <c r="AC181" s="40"/>
      <c r="AD181" s="172" t="s">
        <v>317</v>
      </c>
      <c r="AE181" s="172" t="s">
        <v>317</v>
      </c>
      <c r="AF181" s="172" t="s">
        <v>317</v>
      </c>
      <c r="AG181" s="172" t="s">
        <v>317</v>
      </c>
      <c r="AH181" s="172" t="s">
        <v>317</v>
      </c>
      <c r="AJ181" s="278" t="s">
        <v>5</v>
      </c>
      <c r="AK181" s="143" t="s">
        <v>540</v>
      </c>
      <c r="AL181" s="72" t="s">
        <v>235</v>
      </c>
      <c r="AM181" s="155" t="s">
        <v>317</v>
      </c>
      <c r="AN181" s="155" t="s">
        <v>317</v>
      </c>
      <c r="AO181" s="155">
        <v>15</v>
      </c>
      <c r="AP181" s="155">
        <v>25</v>
      </c>
      <c r="AQ181" s="155">
        <v>45</v>
      </c>
      <c r="AR181" s="87"/>
      <c r="AS181" s="172" t="s">
        <v>317</v>
      </c>
      <c r="AT181" s="172" t="s">
        <v>317</v>
      </c>
      <c r="AU181" s="172">
        <v>2.2893772893772895E-3</v>
      </c>
      <c r="AV181" s="172">
        <v>2.6390794890742107E-3</v>
      </c>
      <c r="AW181" s="172">
        <v>1.0910413383440416E-3</v>
      </c>
      <c r="AY181" s="278" t="s">
        <v>5</v>
      </c>
      <c r="AZ181" s="143" t="s">
        <v>540</v>
      </c>
      <c r="BA181" s="72" t="s">
        <v>235</v>
      </c>
      <c r="BB181" s="165" t="s">
        <v>317</v>
      </c>
      <c r="BC181" s="165" t="s">
        <v>317</v>
      </c>
      <c r="BD181" s="165" t="s">
        <v>317</v>
      </c>
      <c r="BE181" s="165" t="s">
        <v>317</v>
      </c>
      <c r="BF181" s="165" t="s">
        <v>317</v>
      </c>
    </row>
    <row r="182" spans="1:58" ht="18" customHeight="1" x14ac:dyDescent="0.25">
      <c r="A182" s="278" t="s">
        <v>5</v>
      </c>
      <c r="B182" s="143" t="s">
        <v>547</v>
      </c>
      <c r="C182" s="72" t="s">
        <v>236</v>
      </c>
      <c r="D182" s="155" t="s">
        <v>317</v>
      </c>
      <c r="E182" s="155">
        <v>20</v>
      </c>
      <c r="F182" s="155">
        <v>65</v>
      </c>
      <c r="G182" s="155">
        <v>50</v>
      </c>
      <c r="H182" s="155">
        <v>140</v>
      </c>
      <c r="J182" s="155">
        <v>15887</v>
      </c>
      <c r="K182" s="155">
        <v>12337</v>
      </c>
      <c r="L182" s="155">
        <v>7805</v>
      </c>
      <c r="M182" s="155">
        <v>8664</v>
      </c>
      <c r="N182" s="155">
        <v>44693</v>
      </c>
      <c r="O182" s="165" t="s">
        <v>317</v>
      </c>
      <c r="P182" s="165">
        <v>1.6211396611818109E-3</v>
      </c>
      <c r="Q182" s="165">
        <v>8.3279948750800761E-3</v>
      </c>
      <c r="R182" s="165">
        <v>5.7710064635272396E-3</v>
      </c>
      <c r="S182" s="165">
        <v>3.1324815966706195E-3</v>
      </c>
      <c r="U182" s="278" t="s">
        <v>5</v>
      </c>
      <c r="V182" s="143" t="s">
        <v>547</v>
      </c>
      <c r="W182" s="72" t="s">
        <v>236</v>
      </c>
      <c r="X182" s="177" t="s">
        <v>317</v>
      </c>
      <c r="Y182" s="177" t="s">
        <v>317</v>
      </c>
      <c r="Z182" s="177" t="s">
        <v>317</v>
      </c>
      <c r="AA182" s="177" t="s">
        <v>317</v>
      </c>
      <c r="AB182" s="177">
        <v>20</v>
      </c>
      <c r="AC182" s="40"/>
      <c r="AD182" s="172" t="s">
        <v>317</v>
      </c>
      <c r="AE182" s="172" t="s">
        <v>317</v>
      </c>
      <c r="AF182" s="172" t="s">
        <v>317</v>
      </c>
      <c r="AG182" s="172" t="s">
        <v>317</v>
      </c>
      <c r="AH182" s="172">
        <v>4.4749737095294565E-4</v>
      </c>
      <c r="AJ182" s="278" t="s">
        <v>5</v>
      </c>
      <c r="AK182" s="143" t="s">
        <v>547</v>
      </c>
      <c r="AL182" s="72" t="s">
        <v>236</v>
      </c>
      <c r="AM182" s="155" t="s">
        <v>317</v>
      </c>
      <c r="AN182" s="155">
        <v>15</v>
      </c>
      <c r="AO182" s="155">
        <v>60</v>
      </c>
      <c r="AP182" s="155">
        <v>50</v>
      </c>
      <c r="AQ182" s="155">
        <v>120</v>
      </c>
      <c r="AR182" s="87"/>
      <c r="AS182" s="172" t="s">
        <v>317</v>
      </c>
      <c r="AT182" s="172">
        <v>1.215854745886358E-3</v>
      </c>
      <c r="AU182" s="172">
        <v>7.6873798846893021E-3</v>
      </c>
      <c r="AV182" s="172">
        <v>5.7710064635272396E-3</v>
      </c>
      <c r="AW182" s="172">
        <v>2.6849842257176738E-3</v>
      </c>
      <c r="AY182" s="278" t="s">
        <v>5</v>
      </c>
      <c r="AZ182" s="143" t="s">
        <v>547</v>
      </c>
      <c r="BA182" s="72" t="s">
        <v>236</v>
      </c>
      <c r="BB182" s="165" t="s">
        <v>317</v>
      </c>
      <c r="BC182" s="165" t="s">
        <v>317</v>
      </c>
      <c r="BD182" s="165" t="s">
        <v>317</v>
      </c>
      <c r="BE182" s="165" t="s">
        <v>317</v>
      </c>
      <c r="BF182" s="165">
        <v>0.14285714285714285</v>
      </c>
    </row>
    <row r="183" spans="1:58" ht="18" customHeight="1" x14ac:dyDescent="0.25">
      <c r="A183" s="278" t="s">
        <v>5</v>
      </c>
      <c r="B183" s="143" t="s">
        <v>565</v>
      </c>
      <c r="C183" s="72" t="s">
        <v>237</v>
      </c>
      <c r="D183" s="155" t="s">
        <v>317</v>
      </c>
      <c r="E183" s="155">
        <v>10</v>
      </c>
      <c r="F183" s="155">
        <v>45</v>
      </c>
      <c r="G183" s="155">
        <v>20</v>
      </c>
      <c r="H183" s="155">
        <v>80</v>
      </c>
      <c r="J183" s="155">
        <v>10917</v>
      </c>
      <c r="K183" s="155">
        <v>9819</v>
      </c>
      <c r="L183" s="155">
        <v>7518</v>
      </c>
      <c r="M183" s="155">
        <v>9006</v>
      </c>
      <c r="N183" s="155">
        <v>37260</v>
      </c>
      <c r="O183" s="165" t="s">
        <v>317</v>
      </c>
      <c r="P183" s="165">
        <v>1.0184336490477645E-3</v>
      </c>
      <c r="Q183" s="165">
        <v>5.9856344772545892E-3</v>
      </c>
      <c r="R183" s="165">
        <v>2.2207417277370642E-3</v>
      </c>
      <c r="S183" s="165">
        <v>2.1470746108427268E-3</v>
      </c>
      <c r="U183" s="278" t="s">
        <v>5</v>
      </c>
      <c r="V183" s="143" t="s">
        <v>565</v>
      </c>
      <c r="W183" s="72" t="s">
        <v>237</v>
      </c>
      <c r="X183" s="177" t="s">
        <v>317</v>
      </c>
      <c r="Y183" s="177" t="s">
        <v>317</v>
      </c>
      <c r="Z183" s="177">
        <v>10</v>
      </c>
      <c r="AA183" s="177" t="s">
        <v>317</v>
      </c>
      <c r="AB183" s="177">
        <v>15</v>
      </c>
      <c r="AC183" s="40"/>
      <c r="AD183" s="172" t="s">
        <v>317</v>
      </c>
      <c r="AE183" s="172" t="s">
        <v>317</v>
      </c>
      <c r="AF183" s="172">
        <v>1.3301409949454642E-3</v>
      </c>
      <c r="AG183" s="172" t="s">
        <v>317</v>
      </c>
      <c r="AH183" s="172">
        <v>4.0257648953301127E-4</v>
      </c>
      <c r="AJ183" s="278" t="s">
        <v>5</v>
      </c>
      <c r="AK183" s="143" t="s">
        <v>565</v>
      </c>
      <c r="AL183" s="72" t="s">
        <v>237</v>
      </c>
      <c r="AM183" s="155" t="s">
        <v>317</v>
      </c>
      <c r="AN183" s="155" t="s">
        <v>317</v>
      </c>
      <c r="AO183" s="155">
        <v>35</v>
      </c>
      <c r="AP183" s="155">
        <v>20</v>
      </c>
      <c r="AQ183" s="155">
        <v>65</v>
      </c>
      <c r="AR183" s="87"/>
      <c r="AS183" s="172" t="s">
        <v>317</v>
      </c>
      <c r="AT183" s="172" t="s">
        <v>317</v>
      </c>
      <c r="AU183" s="172">
        <v>4.6554934823091251E-3</v>
      </c>
      <c r="AV183" s="172">
        <v>2.2207417277370642E-3</v>
      </c>
      <c r="AW183" s="172">
        <v>1.7444981213097155E-3</v>
      </c>
      <c r="AY183" s="278" t="s">
        <v>5</v>
      </c>
      <c r="AZ183" s="143" t="s">
        <v>565</v>
      </c>
      <c r="BA183" s="72" t="s">
        <v>237</v>
      </c>
      <c r="BB183" s="165" t="s">
        <v>317</v>
      </c>
      <c r="BC183" s="165" t="s">
        <v>317</v>
      </c>
      <c r="BD183" s="165">
        <v>0.22222222222222221</v>
      </c>
      <c r="BE183" s="165" t="s">
        <v>317</v>
      </c>
      <c r="BF183" s="165">
        <v>0.1875</v>
      </c>
    </row>
    <row r="184" spans="1:58" ht="18" customHeight="1" x14ac:dyDescent="0.25">
      <c r="A184" s="278" t="s">
        <v>5</v>
      </c>
      <c r="B184" s="143" t="s">
        <v>567</v>
      </c>
      <c r="C184" s="72" t="s">
        <v>238</v>
      </c>
      <c r="D184" s="155" t="s">
        <v>317</v>
      </c>
      <c r="E184" s="155">
        <v>10</v>
      </c>
      <c r="F184" s="155">
        <v>30</v>
      </c>
      <c r="G184" s="155">
        <v>20</v>
      </c>
      <c r="H184" s="155">
        <v>60</v>
      </c>
      <c r="J184" s="155">
        <v>12497</v>
      </c>
      <c r="K184" s="155">
        <v>11368</v>
      </c>
      <c r="L184" s="155">
        <v>8313</v>
      </c>
      <c r="M184" s="155">
        <v>9500</v>
      </c>
      <c r="N184" s="155">
        <v>41678</v>
      </c>
      <c r="O184" s="165" t="s">
        <v>317</v>
      </c>
      <c r="P184" s="165">
        <v>8.7966220971147076E-4</v>
      </c>
      <c r="Q184" s="165">
        <v>3.6088054853843378E-3</v>
      </c>
      <c r="R184" s="165">
        <v>2.1052631578947368E-3</v>
      </c>
      <c r="S184" s="165">
        <v>1.4396084265079897E-3</v>
      </c>
      <c r="U184" s="278" t="s">
        <v>5</v>
      </c>
      <c r="V184" s="143" t="s">
        <v>567</v>
      </c>
      <c r="W184" s="72" t="s">
        <v>238</v>
      </c>
      <c r="X184" s="177" t="s">
        <v>317</v>
      </c>
      <c r="Y184" s="177" t="s">
        <v>317</v>
      </c>
      <c r="Z184" s="177" t="s">
        <v>317</v>
      </c>
      <c r="AA184" s="177" t="s">
        <v>317</v>
      </c>
      <c r="AB184" s="177" t="s">
        <v>317</v>
      </c>
      <c r="AC184" s="40"/>
      <c r="AD184" s="172" t="s">
        <v>317</v>
      </c>
      <c r="AE184" s="172" t="s">
        <v>317</v>
      </c>
      <c r="AF184" s="172" t="s">
        <v>317</v>
      </c>
      <c r="AG184" s="172" t="s">
        <v>317</v>
      </c>
      <c r="AH184" s="172" t="s">
        <v>317</v>
      </c>
      <c r="AJ184" s="278" t="s">
        <v>5</v>
      </c>
      <c r="AK184" s="143" t="s">
        <v>567</v>
      </c>
      <c r="AL184" s="72" t="s">
        <v>238</v>
      </c>
      <c r="AM184" s="155" t="s">
        <v>317</v>
      </c>
      <c r="AN184" s="155" t="s">
        <v>317</v>
      </c>
      <c r="AO184" s="155">
        <v>30</v>
      </c>
      <c r="AP184" s="155">
        <v>15</v>
      </c>
      <c r="AQ184" s="155">
        <v>55</v>
      </c>
      <c r="AR184" s="87"/>
      <c r="AS184" s="172" t="s">
        <v>317</v>
      </c>
      <c r="AT184" s="172" t="s">
        <v>317</v>
      </c>
      <c r="AU184" s="172">
        <v>3.6088054853843378E-3</v>
      </c>
      <c r="AV184" s="172">
        <v>1.5789473684210526E-3</v>
      </c>
      <c r="AW184" s="172">
        <v>1.3196410576323239E-3</v>
      </c>
      <c r="AY184" s="278" t="s">
        <v>5</v>
      </c>
      <c r="AZ184" s="143" t="s">
        <v>567</v>
      </c>
      <c r="BA184" s="72" t="s">
        <v>238</v>
      </c>
      <c r="BB184" s="165" t="s">
        <v>317</v>
      </c>
      <c r="BC184" s="165" t="s">
        <v>317</v>
      </c>
      <c r="BD184" s="165" t="s">
        <v>317</v>
      </c>
      <c r="BE184" s="165" t="s">
        <v>317</v>
      </c>
      <c r="BF184" s="165" t="s">
        <v>317</v>
      </c>
    </row>
    <row r="185" spans="1:58" ht="18" customHeight="1" x14ac:dyDescent="0.25">
      <c r="A185" s="278" t="s">
        <v>5</v>
      </c>
      <c r="B185" s="143" t="s">
        <v>535</v>
      </c>
      <c r="C185" s="72" t="s">
        <v>71</v>
      </c>
      <c r="D185" s="155">
        <v>60</v>
      </c>
      <c r="E185" s="155">
        <v>80</v>
      </c>
      <c r="F185" s="155">
        <v>65</v>
      </c>
      <c r="G185" s="155">
        <v>50</v>
      </c>
      <c r="H185" s="155">
        <v>255</v>
      </c>
      <c r="J185" s="155">
        <v>24443</v>
      </c>
      <c r="K185" s="155">
        <v>20333</v>
      </c>
      <c r="L185" s="155">
        <v>13111</v>
      </c>
      <c r="M185" s="155">
        <v>14762</v>
      </c>
      <c r="N185" s="155">
        <v>72649</v>
      </c>
      <c r="O185" s="165">
        <v>2.4546905044388985E-3</v>
      </c>
      <c r="P185" s="165">
        <v>3.9344907293562192E-3</v>
      </c>
      <c r="Q185" s="165">
        <v>4.957669132789261E-3</v>
      </c>
      <c r="R185" s="165">
        <v>3.3870749220972769E-3</v>
      </c>
      <c r="S185" s="165">
        <v>3.5100276672769067E-3</v>
      </c>
      <c r="U185" s="278" t="s">
        <v>5</v>
      </c>
      <c r="V185" s="143" t="s">
        <v>535</v>
      </c>
      <c r="W185" s="72" t="s">
        <v>71</v>
      </c>
      <c r="X185" s="177">
        <v>50</v>
      </c>
      <c r="Y185" s="177">
        <v>60</v>
      </c>
      <c r="Z185" s="177">
        <v>20</v>
      </c>
      <c r="AA185" s="177">
        <v>20</v>
      </c>
      <c r="AB185" s="177">
        <v>150</v>
      </c>
      <c r="AC185" s="40"/>
      <c r="AD185" s="172">
        <v>2.0455754203657487E-3</v>
      </c>
      <c r="AE185" s="172">
        <v>2.9508680470171642E-3</v>
      </c>
      <c r="AF185" s="172">
        <v>1.5254366562428496E-3</v>
      </c>
      <c r="AG185" s="172">
        <v>1.3548299688389107E-3</v>
      </c>
      <c r="AH185" s="172">
        <v>2.0647221572217098E-3</v>
      </c>
      <c r="AJ185" s="278" t="s">
        <v>5</v>
      </c>
      <c r="AK185" s="143" t="s">
        <v>535</v>
      </c>
      <c r="AL185" s="72" t="s">
        <v>71</v>
      </c>
      <c r="AM185" s="155">
        <v>10</v>
      </c>
      <c r="AN185" s="155">
        <v>20</v>
      </c>
      <c r="AO185" s="155">
        <v>40</v>
      </c>
      <c r="AP185" s="155">
        <v>30</v>
      </c>
      <c r="AQ185" s="155">
        <v>105</v>
      </c>
      <c r="AR185" s="87"/>
      <c r="AS185" s="172">
        <v>4.091150840731498E-4</v>
      </c>
      <c r="AT185" s="172">
        <v>9.836226823390548E-4</v>
      </c>
      <c r="AU185" s="172">
        <v>3.0508733124856992E-3</v>
      </c>
      <c r="AV185" s="172">
        <v>2.0322449532583662E-3</v>
      </c>
      <c r="AW185" s="172">
        <v>1.4453055100551969E-3</v>
      </c>
      <c r="AY185" s="278" t="s">
        <v>5</v>
      </c>
      <c r="AZ185" s="143" t="s">
        <v>535</v>
      </c>
      <c r="BA185" s="72" t="s">
        <v>71</v>
      </c>
      <c r="BB185" s="165">
        <v>0.83333333333333337</v>
      </c>
      <c r="BC185" s="165">
        <v>0.75</v>
      </c>
      <c r="BD185" s="165">
        <v>0.30769230769230771</v>
      </c>
      <c r="BE185" s="165">
        <v>0.4</v>
      </c>
      <c r="BF185" s="165">
        <v>0.58823529411764708</v>
      </c>
    </row>
    <row r="186" spans="1:58" ht="18" customHeight="1" x14ac:dyDescent="0.25">
      <c r="A186" s="278" t="s">
        <v>5</v>
      </c>
      <c r="B186" s="143" t="s">
        <v>509</v>
      </c>
      <c r="C186" s="72" t="s">
        <v>239</v>
      </c>
      <c r="D186" s="155">
        <v>55</v>
      </c>
      <c r="E186" s="155">
        <v>110</v>
      </c>
      <c r="F186" s="155">
        <v>60</v>
      </c>
      <c r="G186" s="155">
        <v>75</v>
      </c>
      <c r="H186" s="155">
        <v>300</v>
      </c>
      <c r="J186" s="155">
        <v>17611</v>
      </c>
      <c r="K186" s="155">
        <v>14590</v>
      </c>
      <c r="L186" s="155">
        <v>10628</v>
      </c>
      <c r="M186" s="155">
        <v>17642</v>
      </c>
      <c r="N186" s="155">
        <v>60471</v>
      </c>
      <c r="O186" s="165">
        <v>3.1230480949406619E-3</v>
      </c>
      <c r="P186" s="165">
        <v>7.5394105551747775E-3</v>
      </c>
      <c r="Q186" s="165">
        <v>5.6454648099360178E-3</v>
      </c>
      <c r="R186" s="165">
        <v>4.2512186826890374E-3</v>
      </c>
      <c r="S186" s="165">
        <v>4.961055712655653E-3</v>
      </c>
      <c r="U186" s="278" t="s">
        <v>5</v>
      </c>
      <c r="V186" s="143" t="s">
        <v>509</v>
      </c>
      <c r="W186" s="72" t="s">
        <v>239</v>
      </c>
      <c r="X186" s="177">
        <v>50</v>
      </c>
      <c r="Y186" s="177">
        <v>75</v>
      </c>
      <c r="Z186" s="177">
        <v>20</v>
      </c>
      <c r="AA186" s="177">
        <v>15</v>
      </c>
      <c r="AB186" s="177">
        <v>155</v>
      </c>
      <c r="AC186" s="40"/>
      <c r="AD186" s="172">
        <v>2.8391346317642382E-3</v>
      </c>
      <c r="AE186" s="172">
        <v>5.1405071967100752E-3</v>
      </c>
      <c r="AF186" s="172">
        <v>1.8818216033120059E-3</v>
      </c>
      <c r="AG186" s="172">
        <v>8.5024373653780751E-4</v>
      </c>
      <c r="AH186" s="172">
        <v>2.5632121182054208E-3</v>
      </c>
      <c r="AJ186" s="278" t="s">
        <v>5</v>
      </c>
      <c r="AK186" s="143" t="s">
        <v>509</v>
      </c>
      <c r="AL186" s="72" t="s">
        <v>239</v>
      </c>
      <c r="AM186" s="155" t="s">
        <v>317</v>
      </c>
      <c r="AN186" s="155">
        <v>35</v>
      </c>
      <c r="AO186" s="155">
        <v>45</v>
      </c>
      <c r="AP186" s="155">
        <v>65</v>
      </c>
      <c r="AQ186" s="155">
        <v>150</v>
      </c>
      <c r="AR186" s="87"/>
      <c r="AS186" s="172" t="s">
        <v>317</v>
      </c>
      <c r="AT186" s="172">
        <v>2.3989033584647019E-3</v>
      </c>
      <c r="AU186" s="172">
        <v>4.2340986074520135E-3</v>
      </c>
      <c r="AV186" s="172">
        <v>3.6843895249971657E-3</v>
      </c>
      <c r="AW186" s="172">
        <v>2.4805278563278265E-3</v>
      </c>
      <c r="AY186" s="278" t="s">
        <v>5</v>
      </c>
      <c r="AZ186" s="143" t="s">
        <v>509</v>
      </c>
      <c r="BA186" s="72" t="s">
        <v>239</v>
      </c>
      <c r="BB186" s="165">
        <v>0.90909090909090906</v>
      </c>
      <c r="BC186" s="165">
        <v>0.68181818181818177</v>
      </c>
      <c r="BD186" s="165">
        <v>0.33333333333333331</v>
      </c>
      <c r="BE186" s="165">
        <v>0.2</v>
      </c>
      <c r="BF186" s="165">
        <v>0.51666666666666672</v>
      </c>
    </row>
    <row r="187" spans="1:58" ht="18" customHeight="1" x14ac:dyDescent="0.25">
      <c r="A187" s="278" t="s">
        <v>5</v>
      </c>
      <c r="B187" s="143" t="s">
        <v>539</v>
      </c>
      <c r="C187" s="72" t="s">
        <v>240</v>
      </c>
      <c r="D187" s="155" t="s">
        <v>317</v>
      </c>
      <c r="E187" s="155">
        <v>25</v>
      </c>
      <c r="F187" s="155">
        <v>40</v>
      </c>
      <c r="G187" s="155">
        <v>25</v>
      </c>
      <c r="H187" s="155">
        <v>95</v>
      </c>
      <c r="J187" s="155">
        <v>16075</v>
      </c>
      <c r="K187" s="155">
        <v>12877</v>
      </c>
      <c r="L187" s="155">
        <v>8654</v>
      </c>
      <c r="M187" s="155">
        <v>13781</v>
      </c>
      <c r="N187" s="155">
        <v>51387</v>
      </c>
      <c r="O187" s="165" t="s">
        <v>317</v>
      </c>
      <c r="P187" s="165">
        <v>1.9414459889725867E-3</v>
      </c>
      <c r="Q187" s="165">
        <v>4.6221400508435406E-3</v>
      </c>
      <c r="R187" s="165">
        <v>1.8140918656120745E-3</v>
      </c>
      <c r="S187" s="165">
        <v>1.8487166014750811E-3</v>
      </c>
      <c r="U187" s="278" t="s">
        <v>5</v>
      </c>
      <c r="V187" s="143" t="s">
        <v>539</v>
      </c>
      <c r="W187" s="72" t="s">
        <v>240</v>
      </c>
      <c r="X187" s="177" t="s">
        <v>317</v>
      </c>
      <c r="Y187" s="177">
        <v>15</v>
      </c>
      <c r="Z187" s="177" t="s">
        <v>317</v>
      </c>
      <c r="AA187" s="177" t="s">
        <v>317</v>
      </c>
      <c r="AB187" s="177">
        <v>30</v>
      </c>
      <c r="AC187" s="40"/>
      <c r="AD187" s="172" t="s">
        <v>317</v>
      </c>
      <c r="AE187" s="172">
        <v>1.1648675933835521E-3</v>
      </c>
      <c r="AF187" s="172" t="s">
        <v>317</v>
      </c>
      <c r="AG187" s="172" t="s">
        <v>317</v>
      </c>
      <c r="AH187" s="172">
        <v>5.8380524257107831E-4</v>
      </c>
      <c r="AJ187" s="278" t="s">
        <v>5</v>
      </c>
      <c r="AK187" s="143" t="s">
        <v>539</v>
      </c>
      <c r="AL187" s="72" t="s">
        <v>240</v>
      </c>
      <c r="AM187" s="155" t="s">
        <v>317</v>
      </c>
      <c r="AN187" s="155">
        <v>10</v>
      </c>
      <c r="AO187" s="155">
        <v>35</v>
      </c>
      <c r="AP187" s="155">
        <v>15</v>
      </c>
      <c r="AQ187" s="155">
        <v>65</v>
      </c>
      <c r="AR187" s="87"/>
      <c r="AS187" s="172" t="s">
        <v>317</v>
      </c>
      <c r="AT187" s="172">
        <v>7.7657839558903472E-4</v>
      </c>
      <c r="AU187" s="172">
        <v>4.0443725444880979E-3</v>
      </c>
      <c r="AV187" s="172">
        <v>1.0884551193672447E-3</v>
      </c>
      <c r="AW187" s="172">
        <v>1.2649113589040029E-3</v>
      </c>
      <c r="AY187" s="278" t="s">
        <v>5</v>
      </c>
      <c r="AZ187" s="143" t="s">
        <v>539</v>
      </c>
      <c r="BA187" s="72" t="s">
        <v>240</v>
      </c>
      <c r="BB187" s="165" t="s">
        <v>317</v>
      </c>
      <c r="BC187" s="165">
        <v>0.6</v>
      </c>
      <c r="BD187" s="165" t="s">
        <v>317</v>
      </c>
      <c r="BE187" s="165" t="s">
        <v>317</v>
      </c>
      <c r="BF187" s="165">
        <v>0.31578947368421051</v>
      </c>
    </row>
    <row r="188" spans="1:58" ht="18" customHeight="1" x14ac:dyDescent="0.25">
      <c r="A188" s="278" t="s">
        <v>5</v>
      </c>
      <c r="B188" s="143" t="s">
        <v>550</v>
      </c>
      <c r="C188" s="72" t="s">
        <v>241</v>
      </c>
      <c r="D188" s="155">
        <v>35</v>
      </c>
      <c r="E188" s="155">
        <v>30</v>
      </c>
      <c r="F188" s="155">
        <v>40</v>
      </c>
      <c r="G188" s="155">
        <v>65</v>
      </c>
      <c r="H188" s="155">
        <v>170</v>
      </c>
      <c r="J188" s="155">
        <v>19599</v>
      </c>
      <c r="K188" s="155">
        <v>14150</v>
      </c>
      <c r="L188" s="155">
        <v>9092</v>
      </c>
      <c r="M188" s="155">
        <v>17190</v>
      </c>
      <c r="N188" s="155">
        <v>60031</v>
      </c>
      <c r="O188" s="165">
        <v>1.7858053982346038E-3</v>
      </c>
      <c r="P188" s="165">
        <v>2.1201413427561835E-3</v>
      </c>
      <c r="Q188" s="165">
        <v>4.3994720633523977E-3</v>
      </c>
      <c r="R188" s="165">
        <v>3.7812681791739382E-3</v>
      </c>
      <c r="S188" s="165">
        <v>2.8318702003964618E-3</v>
      </c>
      <c r="U188" s="278" t="s">
        <v>5</v>
      </c>
      <c r="V188" s="143" t="s">
        <v>550</v>
      </c>
      <c r="W188" s="72" t="s">
        <v>241</v>
      </c>
      <c r="X188" s="177">
        <v>25</v>
      </c>
      <c r="Y188" s="177">
        <v>15</v>
      </c>
      <c r="Z188" s="177">
        <v>10</v>
      </c>
      <c r="AA188" s="177">
        <v>25</v>
      </c>
      <c r="AB188" s="177">
        <v>75</v>
      </c>
      <c r="AC188" s="40"/>
      <c r="AD188" s="172">
        <v>1.2755752844532883E-3</v>
      </c>
      <c r="AE188" s="172">
        <v>1.0600706713780918E-3</v>
      </c>
      <c r="AF188" s="172">
        <v>1.0998680158380994E-3</v>
      </c>
      <c r="AG188" s="172">
        <v>1.4543339150668994E-3</v>
      </c>
      <c r="AH188" s="172">
        <v>1.2493545001749096E-3</v>
      </c>
      <c r="AJ188" s="278" t="s">
        <v>5</v>
      </c>
      <c r="AK188" s="143" t="s">
        <v>550</v>
      </c>
      <c r="AL188" s="72" t="s">
        <v>241</v>
      </c>
      <c r="AM188" s="155">
        <v>10</v>
      </c>
      <c r="AN188" s="155">
        <v>15</v>
      </c>
      <c r="AO188" s="155">
        <v>30</v>
      </c>
      <c r="AP188" s="155">
        <v>40</v>
      </c>
      <c r="AQ188" s="155">
        <v>95</v>
      </c>
      <c r="AR188" s="87"/>
      <c r="AS188" s="172">
        <v>5.102301137813154E-4</v>
      </c>
      <c r="AT188" s="172">
        <v>1.0600706713780918E-3</v>
      </c>
      <c r="AU188" s="172">
        <v>3.2996040475142983E-3</v>
      </c>
      <c r="AV188" s="172">
        <v>2.3269342641070389E-3</v>
      </c>
      <c r="AW188" s="172">
        <v>1.5825157002215522E-3</v>
      </c>
      <c r="AY188" s="278" t="s">
        <v>5</v>
      </c>
      <c r="AZ188" s="143" t="s">
        <v>550</v>
      </c>
      <c r="BA188" s="72" t="s">
        <v>241</v>
      </c>
      <c r="BB188" s="165">
        <v>0.7142857142857143</v>
      </c>
      <c r="BC188" s="165">
        <v>0.5</v>
      </c>
      <c r="BD188" s="165">
        <v>0.25</v>
      </c>
      <c r="BE188" s="165">
        <v>0.38461538461538464</v>
      </c>
      <c r="BF188" s="165">
        <v>0.44117647058823528</v>
      </c>
    </row>
    <row r="189" spans="1:58" ht="18" customHeight="1" x14ac:dyDescent="0.25">
      <c r="A189" s="278" t="s">
        <v>5</v>
      </c>
      <c r="B189" s="143" t="s">
        <v>530</v>
      </c>
      <c r="C189" s="72" t="s">
        <v>242</v>
      </c>
      <c r="D189" s="155">
        <v>20</v>
      </c>
      <c r="E189" s="155">
        <v>45</v>
      </c>
      <c r="F189" s="155">
        <v>45</v>
      </c>
      <c r="G189" s="155">
        <v>40</v>
      </c>
      <c r="H189" s="155">
        <v>155</v>
      </c>
      <c r="J189" s="155">
        <v>8097</v>
      </c>
      <c r="K189" s="155">
        <v>7005</v>
      </c>
      <c r="L189" s="155">
        <v>5442</v>
      </c>
      <c r="M189" s="155">
        <v>7673</v>
      </c>
      <c r="N189" s="155">
        <v>28217</v>
      </c>
      <c r="O189" s="165">
        <v>2.4700506360380388E-3</v>
      </c>
      <c r="P189" s="165">
        <v>6.4239828693790149E-3</v>
      </c>
      <c r="Q189" s="165">
        <v>8.2690187431091518E-3</v>
      </c>
      <c r="R189" s="165">
        <v>5.2130848429558195E-3</v>
      </c>
      <c r="S189" s="165">
        <v>5.4931424318673139E-3</v>
      </c>
      <c r="U189" s="278" t="s">
        <v>5</v>
      </c>
      <c r="V189" s="143" t="s">
        <v>530</v>
      </c>
      <c r="W189" s="72" t="s">
        <v>242</v>
      </c>
      <c r="X189" s="177">
        <v>20</v>
      </c>
      <c r="Y189" s="177">
        <v>45</v>
      </c>
      <c r="Z189" s="177">
        <v>20</v>
      </c>
      <c r="AA189" s="177">
        <v>15</v>
      </c>
      <c r="AB189" s="177">
        <v>100</v>
      </c>
      <c r="AC189" s="40"/>
      <c r="AD189" s="172">
        <v>2.4700506360380388E-3</v>
      </c>
      <c r="AE189" s="172">
        <v>6.4239828693790149E-3</v>
      </c>
      <c r="AF189" s="172">
        <v>3.6751194413818448E-3</v>
      </c>
      <c r="AG189" s="172">
        <v>1.9549068161084323E-3</v>
      </c>
      <c r="AH189" s="172">
        <v>3.5439628592692347E-3</v>
      </c>
      <c r="AJ189" s="278" t="s">
        <v>5</v>
      </c>
      <c r="AK189" s="143" t="s">
        <v>530</v>
      </c>
      <c r="AL189" s="72" t="s">
        <v>242</v>
      </c>
      <c r="AM189" s="155" t="s">
        <v>317</v>
      </c>
      <c r="AN189" s="155" t="s">
        <v>317</v>
      </c>
      <c r="AO189" s="155">
        <v>25</v>
      </c>
      <c r="AP189" s="155">
        <v>25</v>
      </c>
      <c r="AQ189" s="155">
        <v>55</v>
      </c>
      <c r="AR189" s="87"/>
      <c r="AS189" s="172" t="s">
        <v>317</v>
      </c>
      <c r="AT189" s="172" t="s">
        <v>317</v>
      </c>
      <c r="AU189" s="172">
        <v>4.5938993017273057E-3</v>
      </c>
      <c r="AV189" s="172">
        <v>3.2581780268473868E-3</v>
      </c>
      <c r="AW189" s="172">
        <v>1.9491795725980791E-3</v>
      </c>
      <c r="AY189" s="278" t="s">
        <v>5</v>
      </c>
      <c r="AZ189" s="143" t="s">
        <v>530</v>
      </c>
      <c r="BA189" s="72" t="s">
        <v>242</v>
      </c>
      <c r="BB189" s="165">
        <v>1</v>
      </c>
      <c r="BC189" s="165">
        <v>1</v>
      </c>
      <c r="BD189" s="165">
        <v>0.44444444444444442</v>
      </c>
      <c r="BE189" s="165">
        <v>0.375</v>
      </c>
      <c r="BF189" s="165">
        <v>0.64516129032258063</v>
      </c>
    </row>
    <row r="190" spans="1:58" ht="18" customHeight="1" x14ac:dyDescent="0.25">
      <c r="A190" s="278" t="s">
        <v>5</v>
      </c>
      <c r="B190" s="143" t="s">
        <v>506</v>
      </c>
      <c r="C190" s="72" t="s">
        <v>243</v>
      </c>
      <c r="D190" s="155">
        <v>80</v>
      </c>
      <c r="E190" s="155">
        <v>70</v>
      </c>
      <c r="F190" s="155">
        <v>50</v>
      </c>
      <c r="G190" s="155">
        <v>30</v>
      </c>
      <c r="H190" s="155">
        <v>235</v>
      </c>
      <c r="J190" s="155">
        <v>15176</v>
      </c>
      <c r="K190" s="155">
        <v>12891</v>
      </c>
      <c r="L190" s="155">
        <v>9187</v>
      </c>
      <c r="M190" s="155">
        <v>11344</v>
      </c>
      <c r="N190" s="155">
        <v>48598</v>
      </c>
      <c r="O190" s="165">
        <v>5.2714812862414339E-3</v>
      </c>
      <c r="P190" s="165">
        <v>5.4301450624466684E-3</v>
      </c>
      <c r="Q190" s="165">
        <v>5.4424730597583543E-3</v>
      </c>
      <c r="R190" s="165">
        <v>2.6445698166431592E-3</v>
      </c>
      <c r="S190" s="165">
        <v>4.8355899419729211E-3</v>
      </c>
      <c r="U190" s="278" t="s">
        <v>5</v>
      </c>
      <c r="V190" s="143" t="s">
        <v>506</v>
      </c>
      <c r="W190" s="72" t="s">
        <v>243</v>
      </c>
      <c r="X190" s="177">
        <v>75</v>
      </c>
      <c r="Y190" s="177">
        <v>65</v>
      </c>
      <c r="Z190" s="177">
        <v>15</v>
      </c>
      <c r="AA190" s="177" t="s">
        <v>317</v>
      </c>
      <c r="AB190" s="177">
        <v>160</v>
      </c>
      <c r="AC190" s="40"/>
      <c r="AD190" s="172">
        <v>4.9420137058513438E-3</v>
      </c>
      <c r="AE190" s="172">
        <v>5.0422775579861915E-3</v>
      </c>
      <c r="AF190" s="172">
        <v>1.6327419179275062E-3</v>
      </c>
      <c r="AG190" s="172" t="s">
        <v>317</v>
      </c>
      <c r="AH190" s="172">
        <v>3.2923165562368821E-3</v>
      </c>
      <c r="AJ190" s="278" t="s">
        <v>5</v>
      </c>
      <c r="AK190" s="143" t="s">
        <v>506</v>
      </c>
      <c r="AL190" s="72" t="s">
        <v>243</v>
      </c>
      <c r="AM190" s="155" t="s">
        <v>317</v>
      </c>
      <c r="AN190" s="155">
        <v>10</v>
      </c>
      <c r="AO190" s="155">
        <v>35</v>
      </c>
      <c r="AP190" s="155">
        <v>25</v>
      </c>
      <c r="AQ190" s="155">
        <v>75</v>
      </c>
      <c r="AR190" s="87"/>
      <c r="AS190" s="172" t="s">
        <v>317</v>
      </c>
      <c r="AT190" s="172">
        <v>7.7573500892095257E-4</v>
      </c>
      <c r="AU190" s="172">
        <v>3.8097311418308481E-3</v>
      </c>
      <c r="AV190" s="172">
        <v>2.2038081805359662E-3</v>
      </c>
      <c r="AW190" s="172">
        <v>1.5432733857360386E-3</v>
      </c>
      <c r="AY190" s="278" t="s">
        <v>5</v>
      </c>
      <c r="AZ190" s="143" t="s">
        <v>506</v>
      </c>
      <c r="BA190" s="72" t="s">
        <v>243</v>
      </c>
      <c r="BB190" s="165">
        <v>0.9375</v>
      </c>
      <c r="BC190" s="165">
        <v>0.9285714285714286</v>
      </c>
      <c r="BD190" s="165">
        <v>0.3</v>
      </c>
      <c r="BE190" s="165" t="s">
        <v>317</v>
      </c>
      <c r="BF190" s="165">
        <v>0.68085106382978722</v>
      </c>
    </row>
    <row r="191" spans="1:58" ht="18" customHeight="1" x14ac:dyDescent="0.25">
      <c r="A191" s="278" t="s">
        <v>5</v>
      </c>
      <c r="B191" s="143" t="s">
        <v>513</v>
      </c>
      <c r="C191" s="72" t="s">
        <v>244</v>
      </c>
      <c r="D191" s="155">
        <v>10</v>
      </c>
      <c r="E191" s="155">
        <v>30</v>
      </c>
      <c r="F191" s="155">
        <v>20</v>
      </c>
      <c r="G191" s="155">
        <v>15</v>
      </c>
      <c r="H191" s="155">
        <v>80</v>
      </c>
      <c r="J191" s="155">
        <v>6521</v>
      </c>
      <c r="K191" s="155">
        <v>6755</v>
      </c>
      <c r="L191" s="155">
        <v>5084</v>
      </c>
      <c r="M191" s="155">
        <v>5580</v>
      </c>
      <c r="N191" s="155">
        <v>23940</v>
      </c>
      <c r="O191" s="165">
        <v>1.5335071308081583E-3</v>
      </c>
      <c r="P191" s="165">
        <v>4.4411547002220575E-3</v>
      </c>
      <c r="Q191" s="165">
        <v>3.9339103068450039E-3</v>
      </c>
      <c r="R191" s="165">
        <v>2.6881720430107529E-3</v>
      </c>
      <c r="S191" s="165">
        <v>3.3416875522138678E-3</v>
      </c>
      <c r="U191" s="278" t="s">
        <v>5</v>
      </c>
      <c r="V191" s="143" t="s">
        <v>513</v>
      </c>
      <c r="W191" s="72" t="s">
        <v>244</v>
      </c>
      <c r="X191" s="177">
        <v>10</v>
      </c>
      <c r="Y191" s="177">
        <v>25</v>
      </c>
      <c r="Z191" s="177" t="s">
        <v>317</v>
      </c>
      <c r="AA191" s="177" t="s">
        <v>317</v>
      </c>
      <c r="AB191" s="177">
        <v>40</v>
      </c>
      <c r="AC191" s="40"/>
      <c r="AD191" s="172">
        <v>1.5335071308081583E-3</v>
      </c>
      <c r="AE191" s="172">
        <v>3.7009622501850479E-3</v>
      </c>
      <c r="AF191" s="172" t="s">
        <v>317</v>
      </c>
      <c r="AG191" s="172" t="s">
        <v>317</v>
      </c>
      <c r="AH191" s="172">
        <v>1.6708437761069339E-3</v>
      </c>
      <c r="AJ191" s="278" t="s">
        <v>5</v>
      </c>
      <c r="AK191" s="143" t="s">
        <v>513</v>
      </c>
      <c r="AL191" s="72" t="s">
        <v>244</v>
      </c>
      <c r="AM191" s="155" t="s">
        <v>317</v>
      </c>
      <c r="AN191" s="155" t="s">
        <v>317</v>
      </c>
      <c r="AO191" s="155">
        <v>20</v>
      </c>
      <c r="AP191" s="155">
        <v>15</v>
      </c>
      <c r="AQ191" s="155">
        <v>40</v>
      </c>
      <c r="AR191" s="87"/>
      <c r="AS191" s="172" t="s">
        <v>317</v>
      </c>
      <c r="AT191" s="172" t="s">
        <v>317</v>
      </c>
      <c r="AU191" s="172">
        <v>3.9339103068450039E-3</v>
      </c>
      <c r="AV191" s="172">
        <v>2.6881720430107529E-3</v>
      </c>
      <c r="AW191" s="172">
        <v>1.6708437761069339E-3</v>
      </c>
      <c r="AY191" s="278" t="s">
        <v>5</v>
      </c>
      <c r="AZ191" s="143" t="s">
        <v>513</v>
      </c>
      <c r="BA191" s="72" t="s">
        <v>244</v>
      </c>
      <c r="BB191" s="165">
        <v>1</v>
      </c>
      <c r="BC191" s="165">
        <v>0.83333333333333337</v>
      </c>
      <c r="BD191" s="165" t="s">
        <v>317</v>
      </c>
      <c r="BE191" s="165" t="s">
        <v>317</v>
      </c>
      <c r="BF191" s="165">
        <v>0.5</v>
      </c>
    </row>
    <row r="192" spans="1:58" ht="18" customHeight="1" x14ac:dyDescent="0.25">
      <c r="A192" s="278" t="s">
        <v>5</v>
      </c>
      <c r="B192" s="143" t="s">
        <v>548</v>
      </c>
      <c r="C192" s="72" t="s">
        <v>245</v>
      </c>
      <c r="D192" s="155" t="s">
        <v>317</v>
      </c>
      <c r="E192" s="155">
        <v>20</v>
      </c>
      <c r="F192" s="155">
        <v>15</v>
      </c>
      <c r="G192" s="155">
        <v>10</v>
      </c>
      <c r="H192" s="155">
        <v>45</v>
      </c>
      <c r="J192" s="155">
        <v>5012</v>
      </c>
      <c r="K192" s="155">
        <v>4491</v>
      </c>
      <c r="L192" s="155">
        <v>3218</v>
      </c>
      <c r="M192" s="155">
        <v>3746</v>
      </c>
      <c r="N192" s="155">
        <v>16467</v>
      </c>
      <c r="O192" s="165" t="s">
        <v>317</v>
      </c>
      <c r="P192" s="165">
        <v>4.4533511467379199E-3</v>
      </c>
      <c r="Q192" s="165">
        <v>4.6612802983219395E-3</v>
      </c>
      <c r="R192" s="165">
        <v>2.6695141484249867E-3</v>
      </c>
      <c r="S192" s="165">
        <v>2.7327382036800873E-3</v>
      </c>
      <c r="U192" s="278" t="s">
        <v>5</v>
      </c>
      <c r="V192" s="143" t="s">
        <v>548</v>
      </c>
      <c r="W192" s="72" t="s">
        <v>245</v>
      </c>
      <c r="X192" s="177" t="s">
        <v>317</v>
      </c>
      <c r="Y192" s="177">
        <v>15</v>
      </c>
      <c r="Z192" s="177" t="s">
        <v>317</v>
      </c>
      <c r="AA192" s="177" t="s">
        <v>317</v>
      </c>
      <c r="AB192" s="177">
        <v>20</v>
      </c>
      <c r="AC192" s="40"/>
      <c r="AD192" s="172" t="s">
        <v>317</v>
      </c>
      <c r="AE192" s="172">
        <v>3.3400133600534404E-3</v>
      </c>
      <c r="AF192" s="172" t="s">
        <v>317</v>
      </c>
      <c r="AG192" s="172" t="s">
        <v>317</v>
      </c>
      <c r="AH192" s="172">
        <v>1.2145503127467055E-3</v>
      </c>
      <c r="AJ192" s="278" t="s">
        <v>5</v>
      </c>
      <c r="AK192" s="143" t="s">
        <v>548</v>
      </c>
      <c r="AL192" s="72" t="s">
        <v>245</v>
      </c>
      <c r="AM192" s="155" t="s">
        <v>317</v>
      </c>
      <c r="AN192" s="155" t="s">
        <v>317</v>
      </c>
      <c r="AO192" s="155">
        <v>10</v>
      </c>
      <c r="AP192" s="155">
        <v>10</v>
      </c>
      <c r="AQ192" s="155">
        <v>25</v>
      </c>
      <c r="AR192" s="87"/>
      <c r="AS192" s="172" t="s">
        <v>317</v>
      </c>
      <c r="AT192" s="172" t="s">
        <v>317</v>
      </c>
      <c r="AU192" s="172">
        <v>3.1075201988812928E-3</v>
      </c>
      <c r="AV192" s="172">
        <v>2.6695141484249867E-3</v>
      </c>
      <c r="AW192" s="172">
        <v>1.5181878909333818E-3</v>
      </c>
      <c r="AY192" s="278" t="s">
        <v>5</v>
      </c>
      <c r="AZ192" s="143" t="s">
        <v>548</v>
      </c>
      <c r="BA192" s="72" t="s">
        <v>245</v>
      </c>
      <c r="BB192" s="165" t="s">
        <v>317</v>
      </c>
      <c r="BC192" s="165">
        <v>0.75</v>
      </c>
      <c r="BD192" s="165" t="s">
        <v>317</v>
      </c>
      <c r="BE192" s="165" t="s">
        <v>317</v>
      </c>
      <c r="BF192" s="165">
        <v>0.44444444444444442</v>
      </c>
    </row>
    <row r="193" spans="1:58" ht="18" customHeight="1" x14ac:dyDescent="0.25">
      <c r="A193" s="278" t="s">
        <v>5</v>
      </c>
      <c r="B193" s="143" t="s">
        <v>569</v>
      </c>
      <c r="C193" s="72" t="s">
        <v>246</v>
      </c>
      <c r="D193" s="155">
        <v>45</v>
      </c>
      <c r="E193" s="155">
        <v>70</v>
      </c>
      <c r="F193" s="155">
        <v>40</v>
      </c>
      <c r="G193" s="155">
        <v>25</v>
      </c>
      <c r="H193" s="155">
        <v>180</v>
      </c>
      <c r="J193" s="155">
        <v>13819</v>
      </c>
      <c r="K193" s="155">
        <v>11431</v>
      </c>
      <c r="L193" s="155">
        <v>8864</v>
      </c>
      <c r="M193" s="155">
        <v>10459</v>
      </c>
      <c r="N193" s="155">
        <v>44573</v>
      </c>
      <c r="O193" s="165">
        <v>3.2563861350314782E-3</v>
      </c>
      <c r="P193" s="165">
        <v>6.1236987140232697E-3</v>
      </c>
      <c r="Q193" s="165">
        <v>4.5126353790613718E-3</v>
      </c>
      <c r="R193" s="165">
        <v>2.3902858781910319E-3</v>
      </c>
      <c r="S193" s="165">
        <v>4.0383191618244231E-3</v>
      </c>
      <c r="U193" s="278" t="s">
        <v>5</v>
      </c>
      <c r="V193" s="143" t="s">
        <v>569</v>
      </c>
      <c r="W193" s="72" t="s">
        <v>246</v>
      </c>
      <c r="X193" s="177">
        <v>40</v>
      </c>
      <c r="Y193" s="177">
        <v>55</v>
      </c>
      <c r="Z193" s="177">
        <v>10</v>
      </c>
      <c r="AA193" s="177">
        <v>10</v>
      </c>
      <c r="AB193" s="177">
        <v>115</v>
      </c>
      <c r="AC193" s="40"/>
      <c r="AD193" s="172">
        <v>2.8945654533613142E-3</v>
      </c>
      <c r="AE193" s="172">
        <v>4.8114775610182837E-3</v>
      </c>
      <c r="AF193" s="172">
        <v>1.1281588447653429E-3</v>
      </c>
      <c r="AG193" s="172">
        <v>9.5611435127641268E-4</v>
      </c>
      <c r="AH193" s="172">
        <v>2.5800372422767146E-3</v>
      </c>
      <c r="AJ193" s="278" t="s">
        <v>5</v>
      </c>
      <c r="AK193" s="143" t="s">
        <v>569</v>
      </c>
      <c r="AL193" s="72" t="s">
        <v>246</v>
      </c>
      <c r="AM193" s="155" t="s">
        <v>317</v>
      </c>
      <c r="AN193" s="155">
        <v>10</v>
      </c>
      <c r="AO193" s="155">
        <v>30</v>
      </c>
      <c r="AP193" s="155">
        <v>15</v>
      </c>
      <c r="AQ193" s="155">
        <v>65</v>
      </c>
      <c r="AR193" s="87"/>
      <c r="AS193" s="172" t="s">
        <v>317</v>
      </c>
      <c r="AT193" s="172">
        <v>8.7481410200332432E-4</v>
      </c>
      <c r="AU193" s="172">
        <v>3.3844765342960288E-3</v>
      </c>
      <c r="AV193" s="172">
        <v>1.4341715269146191E-3</v>
      </c>
      <c r="AW193" s="172">
        <v>1.4582819195477082E-3</v>
      </c>
      <c r="AY193" s="278" t="s">
        <v>5</v>
      </c>
      <c r="AZ193" s="143" t="s">
        <v>569</v>
      </c>
      <c r="BA193" s="72" t="s">
        <v>246</v>
      </c>
      <c r="BB193" s="165">
        <v>0.88888888888888884</v>
      </c>
      <c r="BC193" s="165">
        <v>0.7857142857142857</v>
      </c>
      <c r="BD193" s="165">
        <v>0.25</v>
      </c>
      <c r="BE193" s="165">
        <v>0.4</v>
      </c>
      <c r="BF193" s="165">
        <v>0.63888888888888884</v>
      </c>
    </row>
    <row r="194" spans="1:58" ht="18" customHeight="1" x14ac:dyDescent="0.25">
      <c r="A194" s="278" t="s">
        <v>5</v>
      </c>
      <c r="B194" s="143" t="s">
        <v>518</v>
      </c>
      <c r="C194" s="72" t="s">
        <v>247</v>
      </c>
      <c r="D194" s="155" t="s">
        <v>317</v>
      </c>
      <c r="E194" s="155" t="s">
        <v>317</v>
      </c>
      <c r="F194" s="155">
        <v>15</v>
      </c>
      <c r="G194" s="155">
        <v>25</v>
      </c>
      <c r="H194" s="155">
        <v>50</v>
      </c>
      <c r="J194" s="155">
        <v>7008</v>
      </c>
      <c r="K194" s="155">
        <v>5449</v>
      </c>
      <c r="L194" s="155">
        <v>4082</v>
      </c>
      <c r="M194" s="155">
        <v>5829</v>
      </c>
      <c r="N194" s="155">
        <v>22368</v>
      </c>
      <c r="O194" s="165" t="s">
        <v>317</v>
      </c>
      <c r="P194" s="165" t="s">
        <v>317</v>
      </c>
      <c r="Q194" s="165">
        <v>3.6746692797648213E-3</v>
      </c>
      <c r="R194" s="165">
        <v>4.288900325956425E-3</v>
      </c>
      <c r="S194" s="165">
        <v>2.2353361945636626E-3</v>
      </c>
      <c r="U194" s="278" t="s">
        <v>5</v>
      </c>
      <c r="V194" s="143" t="s">
        <v>518</v>
      </c>
      <c r="W194" s="72" t="s">
        <v>247</v>
      </c>
      <c r="X194" s="177" t="s">
        <v>317</v>
      </c>
      <c r="Y194" s="177" t="s">
        <v>317</v>
      </c>
      <c r="Z194" s="177" t="s">
        <v>317</v>
      </c>
      <c r="AA194" s="177" t="s">
        <v>317</v>
      </c>
      <c r="AB194" s="177">
        <v>10</v>
      </c>
      <c r="AC194" s="40"/>
      <c r="AD194" s="172" t="s">
        <v>317</v>
      </c>
      <c r="AE194" s="172" t="s">
        <v>317</v>
      </c>
      <c r="AF194" s="172" t="s">
        <v>317</v>
      </c>
      <c r="AG194" s="172" t="s">
        <v>317</v>
      </c>
      <c r="AH194" s="172">
        <v>4.4706723891273247E-4</v>
      </c>
      <c r="AJ194" s="278" t="s">
        <v>5</v>
      </c>
      <c r="AK194" s="143" t="s">
        <v>518</v>
      </c>
      <c r="AL194" s="72" t="s">
        <v>247</v>
      </c>
      <c r="AM194" s="155" t="s">
        <v>317</v>
      </c>
      <c r="AN194" s="155" t="s">
        <v>317</v>
      </c>
      <c r="AO194" s="155">
        <v>15</v>
      </c>
      <c r="AP194" s="155">
        <v>25</v>
      </c>
      <c r="AQ194" s="155">
        <v>40</v>
      </c>
      <c r="AR194" s="87"/>
      <c r="AS194" s="172" t="s">
        <v>317</v>
      </c>
      <c r="AT194" s="172" t="s">
        <v>317</v>
      </c>
      <c r="AU194" s="172">
        <v>3.6746692797648213E-3</v>
      </c>
      <c r="AV194" s="172">
        <v>4.288900325956425E-3</v>
      </c>
      <c r="AW194" s="172">
        <v>1.7882689556509299E-3</v>
      </c>
      <c r="AY194" s="278" t="s">
        <v>5</v>
      </c>
      <c r="AZ194" s="143" t="s">
        <v>518</v>
      </c>
      <c r="BA194" s="72" t="s">
        <v>247</v>
      </c>
      <c r="BB194" s="165" t="s">
        <v>317</v>
      </c>
      <c r="BC194" s="165" t="s">
        <v>317</v>
      </c>
      <c r="BD194" s="165" t="s">
        <v>317</v>
      </c>
      <c r="BE194" s="165" t="s">
        <v>317</v>
      </c>
      <c r="BF194" s="165">
        <v>0.2</v>
      </c>
    </row>
    <row r="195" spans="1:58" ht="18" customHeight="1" x14ac:dyDescent="0.25">
      <c r="A195" s="278" t="s">
        <v>5</v>
      </c>
      <c r="B195" s="143" t="s">
        <v>527</v>
      </c>
      <c r="C195" s="72" t="s">
        <v>248</v>
      </c>
      <c r="D195" s="155" t="s">
        <v>317</v>
      </c>
      <c r="E195" s="155">
        <v>10</v>
      </c>
      <c r="F195" s="155">
        <v>20</v>
      </c>
      <c r="G195" s="155">
        <v>30</v>
      </c>
      <c r="H195" s="155">
        <v>60</v>
      </c>
      <c r="J195" s="155">
        <v>6882</v>
      </c>
      <c r="K195" s="155">
        <v>5508</v>
      </c>
      <c r="L195" s="155">
        <v>3882</v>
      </c>
      <c r="M195" s="155">
        <v>5451</v>
      </c>
      <c r="N195" s="155">
        <v>21723</v>
      </c>
      <c r="O195" s="165" t="s">
        <v>317</v>
      </c>
      <c r="P195" s="165">
        <v>1.8155410312273058E-3</v>
      </c>
      <c r="Q195" s="165">
        <v>5.1519835136527563E-3</v>
      </c>
      <c r="R195" s="165">
        <v>5.5035773252614202E-3</v>
      </c>
      <c r="S195" s="165">
        <v>2.7620494406849884E-3</v>
      </c>
      <c r="U195" s="278" t="s">
        <v>5</v>
      </c>
      <c r="V195" s="143" t="s">
        <v>527</v>
      </c>
      <c r="W195" s="72" t="s">
        <v>248</v>
      </c>
      <c r="X195" s="177" t="s">
        <v>317</v>
      </c>
      <c r="Y195" s="177" t="s">
        <v>317</v>
      </c>
      <c r="Z195" s="177" t="s">
        <v>317</v>
      </c>
      <c r="AA195" s="177" t="s">
        <v>317</v>
      </c>
      <c r="AB195" s="177">
        <v>15</v>
      </c>
      <c r="AC195" s="40"/>
      <c r="AD195" s="172" t="s">
        <v>317</v>
      </c>
      <c r="AE195" s="172" t="s">
        <v>317</v>
      </c>
      <c r="AF195" s="172" t="s">
        <v>317</v>
      </c>
      <c r="AG195" s="172" t="s">
        <v>317</v>
      </c>
      <c r="AH195" s="172">
        <v>6.9051236017124711E-4</v>
      </c>
      <c r="AJ195" s="278" t="s">
        <v>5</v>
      </c>
      <c r="AK195" s="143" t="s">
        <v>527</v>
      </c>
      <c r="AL195" s="72" t="s">
        <v>248</v>
      </c>
      <c r="AM195" s="155" t="s">
        <v>317</v>
      </c>
      <c r="AN195" s="155" t="s">
        <v>317</v>
      </c>
      <c r="AO195" s="155">
        <v>20</v>
      </c>
      <c r="AP195" s="155">
        <v>20</v>
      </c>
      <c r="AQ195" s="155">
        <v>45</v>
      </c>
      <c r="AR195" s="87"/>
      <c r="AS195" s="172" t="s">
        <v>317</v>
      </c>
      <c r="AT195" s="172" t="s">
        <v>317</v>
      </c>
      <c r="AU195" s="172">
        <v>5.1519835136527563E-3</v>
      </c>
      <c r="AV195" s="172">
        <v>3.6690515501742798E-3</v>
      </c>
      <c r="AW195" s="172">
        <v>2.0715370805137411E-3</v>
      </c>
      <c r="AY195" s="278" t="s">
        <v>5</v>
      </c>
      <c r="AZ195" s="143" t="s">
        <v>527</v>
      </c>
      <c r="BA195" s="72" t="s">
        <v>248</v>
      </c>
      <c r="BB195" s="165" t="s">
        <v>317</v>
      </c>
      <c r="BC195" s="165" t="s">
        <v>317</v>
      </c>
      <c r="BD195" s="165" t="s">
        <v>317</v>
      </c>
      <c r="BE195" s="165" t="s">
        <v>317</v>
      </c>
      <c r="BF195" s="165">
        <v>0.25</v>
      </c>
    </row>
    <row r="196" spans="1:58" ht="18" customHeight="1" x14ac:dyDescent="0.25">
      <c r="A196" s="278" t="s">
        <v>5</v>
      </c>
      <c r="B196" s="143" t="s">
        <v>531</v>
      </c>
      <c r="C196" s="72" t="s">
        <v>249</v>
      </c>
      <c r="D196" s="155" t="s">
        <v>317</v>
      </c>
      <c r="E196" s="155">
        <v>20</v>
      </c>
      <c r="F196" s="155">
        <v>25</v>
      </c>
      <c r="G196" s="155">
        <v>25</v>
      </c>
      <c r="H196" s="155">
        <v>75</v>
      </c>
      <c r="J196" s="155">
        <v>6074</v>
      </c>
      <c r="K196" s="155">
        <v>5904</v>
      </c>
      <c r="L196" s="155">
        <v>4498</v>
      </c>
      <c r="M196" s="155">
        <v>5589</v>
      </c>
      <c r="N196" s="155">
        <v>22065</v>
      </c>
      <c r="O196" s="165" t="s">
        <v>317</v>
      </c>
      <c r="P196" s="165">
        <v>3.3875338753387536E-3</v>
      </c>
      <c r="Q196" s="165">
        <v>5.5580257892396618E-3</v>
      </c>
      <c r="R196" s="165">
        <v>4.4730721059223471E-3</v>
      </c>
      <c r="S196" s="165">
        <v>3.3990482664853841E-3</v>
      </c>
      <c r="U196" s="278" t="s">
        <v>5</v>
      </c>
      <c r="V196" s="143" t="s">
        <v>531</v>
      </c>
      <c r="W196" s="72" t="s">
        <v>249</v>
      </c>
      <c r="X196" s="177" t="s">
        <v>317</v>
      </c>
      <c r="Y196" s="177">
        <v>10</v>
      </c>
      <c r="Z196" s="177" t="s">
        <v>317</v>
      </c>
      <c r="AA196" s="177" t="s">
        <v>317</v>
      </c>
      <c r="AB196" s="177">
        <v>15</v>
      </c>
      <c r="AC196" s="40"/>
      <c r="AD196" s="172" t="s">
        <v>317</v>
      </c>
      <c r="AE196" s="172">
        <v>1.6937669376693768E-3</v>
      </c>
      <c r="AF196" s="172" t="s">
        <v>317</v>
      </c>
      <c r="AG196" s="172" t="s">
        <v>317</v>
      </c>
      <c r="AH196" s="172">
        <v>6.7980965329707678E-4</v>
      </c>
      <c r="AJ196" s="278" t="s">
        <v>5</v>
      </c>
      <c r="AK196" s="143" t="s">
        <v>531</v>
      </c>
      <c r="AL196" s="72" t="s">
        <v>249</v>
      </c>
      <c r="AM196" s="155" t="s">
        <v>317</v>
      </c>
      <c r="AN196" s="155" t="s">
        <v>317</v>
      </c>
      <c r="AO196" s="155">
        <v>25</v>
      </c>
      <c r="AP196" s="155">
        <v>25</v>
      </c>
      <c r="AQ196" s="155">
        <v>60</v>
      </c>
      <c r="AR196" s="87"/>
      <c r="AS196" s="172" t="s">
        <v>317</v>
      </c>
      <c r="AT196" s="172" t="s">
        <v>317</v>
      </c>
      <c r="AU196" s="172">
        <v>5.5580257892396618E-3</v>
      </c>
      <c r="AV196" s="172">
        <v>4.4730721059223471E-3</v>
      </c>
      <c r="AW196" s="172">
        <v>2.7192386131883071E-3</v>
      </c>
      <c r="AY196" s="278" t="s">
        <v>5</v>
      </c>
      <c r="AZ196" s="143" t="s">
        <v>531</v>
      </c>
      <c r="BA196" s="72" t="s">
        <v>249</v>
      </c>
      <c r="BB196" s="165" t="s">
        <v>317</v>
      </c>
      <c r="BC196" s="165">
        <v>0.5</v>
      </c>
      <c r="BD196" s="165" t="s">
        <v>317</v>
      </c>
      <c r="BE196" s="165" t="s">
        <v>317</v>
      </c>
      <c r="BF196" s="165">
        <v>0.2</v>
      </c>
    </row>
    <row r="197" spans="1:58" ht="18" customHeight="1" x14ac:dyDescent="0.25">
      <c r="A197" s="278" t="s">
        <v>5</v>
      </c>
      <c r="B197" s="143" t="s">
        <v>542</v>
      </c>
      <c r="C197" s="72" t="s">
        <v>250</v>
      </c>
      <c r="D197" s="155" t="s">
        <v>317</v>
      </c>
      <c r="E197" s="155" t="s">
        <v>317</v>
      </c>
      <c r="F197" s="155">
        <v>20</v>
      </c>
      <c r="G197" s="155">
        <v>25</v>
      </c>
      <c r="H197" s="155">
        <v>50</v>
      </c>
      <c r="J197" s="155">
        <v>4916</v>
      </c>
      <c r="K197" s="155">
        <v>4726</v>
      </c>
      <c r="L197" s="155">
        <v>3515</v>
      </c>
      <c r="M197" s="155">
        <v>4810</v>
      </c>
      <c r="N197" s="155">
        <v>17967</v>
      </c>
      <c r="O197" s="165" t="s">
        <v>317</v>
      </c>
      <c r="P197" s="165" t="s">
        <v>317</v>
      </c>
      <c r="Q197" s="165">
        <v>5.6899004267425323E-3</v>
      </c>
      <c r="R197" s="165">
        <v>5.1975051975051978E-3</v>
      </c>
      <c r="S197" s="165">
        <v>2.7828797239383314E-3</v>
      </c>
      <c r="U197" s="278" t="s">
        <v>5</v>
      </c>
      <c r="V197" s="143" t="s">
        <v>542</v>
      </c>
      <c r="W197" s="72" t="s">
        <v>250</v>
      </c>
      <c r="X197" s="177" t="s">
        <v>317</v>
      </c>
      <c r="Y197" s="177" t="s">
        <v>317</v>
      </c>
      <c r="Z197" s="177" t="s">
        <v>317</v>
      </c>
      <c r="AA197" s="177" t="s">
        <v>317</v>
      </c>
      <c r="AB197" s="177" t="s">
        <v>317</v>
      </c>
      <c r="AC197" s="40"/>
      <c r="AD197" s="172" t="s">
        <v>317</v>
      </c>
      <c r="AE197" s="172" t="s">
        <v>317</v>
      </c>
      <c r="AF197" s="172" t="s">
        <v>317</v>
      </c>
      <c r="AG197" s="172" t="s">
        <v>317</v>
      </c>
      <c r="AH197" s="172" t="s">
        <v>317</v>
      </c>
      <c r="AJ197" s="278" t="s">
        <v>5</v>
      </c>
      <c r="AK197" s="143" t="s">
        <v>542</v>
      </c>
      <c r="AL197" s="72" t="s">
        <v>250</v>
      </c>
      <c r="AM197" s="155" t="s">
        <v>317</v>
      </c>
      <c r="AN197" s="155" t="s">
        <v>317</v>
      </c>
      <c r="AO197" s="155">
        <v>20</v>
      </c>
      <c r="AP197" s="155">
        <v>25</v>
      </c>
      <c r="AQ197" s="155">
        <v>45</v>
      </c>
      <c r="AR197" s="87"/>
      <c r="AS197" s="172" t="s">
        <v>317</v>
      </c>
      <c r="AT197" s="172" t="s">
        <v>317</v>
      </c>
      <c r="AU197" s="172">
        <v>5.6899004267425323E-3</v>
      </c>
      <c r="AV197" s="172">
        <v>5.1975051975051978E-3</v>
      </c>
      <c r="AW197" s="172">
        <v>2.5045917515444981E-3</v>
      </c>
      <c r="AY197" s="278" t="s">
        <v>5</v>
      </c>
      <c r="AZ197" s="143" t="s">
        <v>542</v>
      </c>
      <c r="BA197" s="72" t="s">
        <v>250</v>
      </c>
      <c r="BB197" s="165" t="s">
        <v>317</v>
      </c>
      <c r="BC197" s="165" t="s">
        <v>317</v>
      </c>
      <c r="BD197" s="165" t="s">
        <v>317</v>
      </c>
      <c r="BE197" s="165" t="s">
        <v>317</v>
      </c>
      <c r="BF197" s="165" t="s">
        <v>317</v>
      </c>
    </row>
    <row r="198" spans="1:58" ht="18" customHeight="1" x14ac:dyDescent="0.25">
      <c r="A198" s="278" t="s">
        <v>5</v>
      </c>
      <c r="B198" s="143" t="s">
        <v>561</v>
      </c>
      <c r="C198" s="72" t="s">
        <v>251</v>
      </c>
      <c r="D198" s="155" t="s">
        <v>317</v>
      </c>
      <c r="E198" s="155">
        <v>15</v>
      </c>
      <c r="F198" s="155">
        <v>40</v>
      </c>
      <c r="G198" s="155">
        <v>30</v>
      </c>
      <c r="H198" s="155">
        <v>90</v>
      </c>
      <c r="J198" s="155">
        <v>9292</v>
      </c>
      <c r="K198" s="155">
        <v>9033</v>
      </c>
      <c r="L198" s="155">
        <v>6996</v>
      </c>
      <c r="M198" s="155">
        <v>8690</v>
      </c>
      <c r="N198" s="155">
        <v>34011</v>
      </c>
      <c r="O198" s="165" t="s">
        <v>317</v>
      </c>
      <c r="P198" s="165">
        <v>1.6605778811026237E-3</v>
      </c>
      <c r="Q198" s="165">
        <v>5.717552887364208E-3</v>
      </c>
      <c r="R198" s="165">
        <v>3.4522439585730723E-3</v>
      </c>
      <c r="S198" s="165">
        <v>2.6462026991267533E-3</v>
      </c>
      <c r="U198" s="278" t="s">
        <v>5</v>
      </c>
      <c r="V198" s="143" t="s">
        <v>561</v>
      </c>
      <c r="W198" s="72" t="s">
        <v>251</v>
      </c>
      <c r="X198" s="177" t="s">
        <v>317</v>
      </c>
      <c r="Y198" s="177" t="s">
        <v>317</v>
      </c>
      <c r="Z198" s="177" t="s">
        <v>317</v>
      </c>
      <c r="AA198" s="177" t="s">
        <v>317</v>
      </c>
      <c r="AB198" s="177">
        <v>15</v>
      </c>
      <c r="AC198" s="40"/>
      <c r="AD198" s="172" t="s">
        <v>317</v>
      </c>
      <c r="AE198" s="172" t="s">
        <v>317</v>
      </c>
      <c r="AF198" s="172" t="s">
        <v>317</v>
      </c>
      <c r="AG198" s="172" t="s">
        <v>317</v>
      </c>
      <c r="AH198" s="172">
        <v>4.410337831877922E-4</v>
      </c>
      <c r="AJ198" s="278" t="s">
        <v>5</v>
      </c>
      <c r="AK198" s="143" t="s">
        <v>561</v>
      </c>
      <c r="AL198" s="72" t="s">
        <v>251</v>
      </c>
      <c r="AM198" s="155" t="s">
        <v>317</v>
      </c>
      <c r="AN198" s="155">
        <v>10</v>
      </c>
      <c r="AO198" s="155">
        <v>35</v>
      </c>
      <c r="AP198" s="155">
        <v>30</v>
      </c>
      <c r="AQ198" s="155">
        <v>75</v>
      </c>
      <c r="AR198" s="87"/>
      <c r="AS198" s="172" t="s">
        <v>317</v>
      </c>
      <c r="AT198" s="172">
        <v>1.1070519207350825E-3</v>
      </c>
      <c r="AU198" s="172">
        <v>5.0028587764436817E-3</v>
      </c>
      <c r="AV198" s="172">
        <v>3.4522439585730723E-3</v>
      </c>
      <c r="AW198" s="172">
        <v>2.2051689159389609E-3</v>
      </c>
      <c r="AY198" s="278" t="s">
        <v>5</v>
      </c>
      <c r="AZ198" s="143" t="s">
        <v>561</v>
      </c>
      <c r="BA198" s="72" t="s">
        <v>251</v>
      </c>
      <c r="BB198" s="165" t="s">
        <v>317</v>
      </c>
      <c r="BC198" s="165" t="s">
        <v>317</v>
      </c>
      <c r="BD198" s="165" t="s">
        <v>317</v>
      </c>
      <c r="BE198" s="165" t="s">
        <v>317</v>
      </c>
      <c r="BF198" s="165">
        <v>0.16666666666666666</v>
      </c>
    </row>
    <row r="199" spans="1:58" ht="18" customHeight="1" x14ac:dyDescent="0.25">
      <c r="A199" s="278" t="s">
        <v>5</v>
      </c>
      <c r="B199" s="143" t="s">
        <v>507</v>
      </c>
      <c r="C199" s="72" t="s">
        <v>252</v>
      </c>
      <c r="D199" s="155" t="s">
        <v>317</v>
      </c>
      <c r="E199" s="155">
        <v>10</v>
      </c>
      <c r="F199" s="155">
        <v>30</v>
      </c>
      <c r="G199" s="155">
        <v>25</v>
      </c>
      <c r="H199" s="155">
        <v>75</v>
      </c>
      <c r="J199" s="155">
        <v>14070</v>
      </c>
      <c r="K199" s="155">
        <v>11353</v>
      </c>
      <c r="L199" s="155">
        <v>7830</v>
      </c>
      <c r="M199" s="155">
        <v>9676</v>
      </c>
      <c r="N199" s="155">
        <v>42929</v>
      </c>
      <c r="O199" s="165" t="s">
        <v>317</v>
      </c>
      <c r="P199" s="165">
        <v>8.8082445168677879E-4</v>
      </c>
      <c r="Q199" s="165">
        <v>3.8314176245210726E-3</v>
      </c>
      <c r="R199" s="165">
        <v>2.5837122778007439E-3</v>
      </c>
      <c r="S199" s="165">
        <v>1.7470707447180228E-3</v>
      </c>
      <c r="U199" s="278" t="s">
        <v>5</v>
      </c>
      <c r="V199" s="143" t="s">
        <v>507</v>
      </c>
      <c r="W199" s="72" t="s">
        <v>252</v>
      </c>
      <c r="X199" s="177" t="s">
        <v>317</v>
      </c>
      <c r="Y199" s="177" t="s">
        <v>317</v>
      </c>
      <c r="Z199" s="177" t="s">
        <v>317</v>
      </c>
      <c r="AA199" s="177" t="s">
        <v>317</v>
      </c>
      <c r="AB199" s="177">
        <v>15</v>
      </c>
      <c r="AC199" s="40"/>
      <c r="AD199" s="172" t="s">
        <v>317</v>
      </c>
      <c r="AE199" s="172" t="s">
        <v>317</v>
      </c>
      <c r="AF199" s="172" t="s">
        <v>317</v>
      </c>
      <c r="AG199" s="172" t="s">
        <v>317</v>
      </c>
      <c r="AH199" s="172">
        <v>3.4941414894360456E-4</v>
      </c>
      <c r="AJ199" s="278" t="s">
        <v>5</v>
      </c>
      <c r="AK199" s="143" t="s">
        <v>507</v>
      </c>
      <c r="AL199" s="72" t="s">
        <v>252</v>
      </c>
      <c r="AM199" s="155" t="s">
        <v>317</v>
      </c>
      <c r="AN199" s="155" t="s">
        <v>317</v>
      </c>
      <c r="AO199" s="155">
        <v>30</v>
      </c>
      <c r="AP199" s="155">
        <v>25</v>
      </c>
      <c r="AQ199" s="155">
        <v>60</v>
      </c>
      <c r="AR199" s="87"/>
      <c r="AS199" s="172" t="s">
        <v>317</v>
      </c>
      <c r="AT199" s="172" t="s">
        <v>317</v>
      </c>
      <c r="AU199" s="172">
        <v>3.8314176245210726E-3</v>
      </c>
      <c r="AV199" s="172">
        <v>2.5837122778007439E-3</v>
      </c>
      <c r="AW199" s="172">
        <v>1.3976565957744182E-3</v>
      </c>
      <c r="AY199" s="278" t="s">
        <v>5</v>
      </c>
      <c r="AZ199" s="143" t="s">
        <v>507</v>
      </c>
      <c r="BA199" s="72" t="s">
        <v>252</v>
      </c>
      <c r="BB199" s="165" t="s">
        <v>317</v>
      </c>
      <c r="BC199" s="165" t="s">
        <v>317</v>
      </c>
      <c r="BD199" s="165" t="s">
        <v>317</v>
      </c>
      <c r="BE199" s="165" t="s">
        <v>317</v>
      </c>
      <c r="BF199" s="165">
        <v>0.2</v>
      </c>
    </row>
    <row r="200" spans="1:58" ht="18" customHeight="1" x14ac:dyDescent="0.25">
      <c r="A200" s="278" t="s">
        <v>5</v>
      </c>
      <c r="B200" s="143" t="s">
        <v>517</v>
      </c>
      <c r="C200" s="72" t="s">
        <v>253</v>
      </c>
      <c r="D200" s="155" t="s">
        <v>317</v>
      </c>
      <c r="E200" s="155" t="s">
        <v>317</v>
      </c>
      <c r="F200" s="155">
        <v>10</v>
      </c>
      <c r="G200" s="155">
        <v>20</v>
      </c>
      <c r="H200" s="155">
        <v>45</v>
      </c>
      <c r="J200" s="155">
        <v>7511</v>
      </c>
      <c r="K200" s="155">
        <v>7003</v>
      </c>
      <c r="L200" s="155">
        <v>5609</v>
      </c>
      <c r="M200" s="155">
        <v>7002</v>
      </c>
      <c r="N200" s="155">
        <v>27125</v>
      </c>
      <c r="O200" s="165" t="s">
        <v>317</v>
      </c>
      <c r="P200" s="165" t="s">
        <v>317</v>
      </c>
      <c r="Q200" s="165">
        <v>1.7828489926903191E-3</v>
      </c>
      <c r="R200" s="165">
        <v>2.8563267637817767E-3</v>
      </c>
      <c r="S200" s="165">
        <v>1.6589861751152074E-3</v>
      </c>
      <c r="U200" s="278" t="s">
        <v>5</v>
      </c>
      <c r="V200" s="143" t="s">
        <v>517</v>
      </c>
      <c r="W200" s="72" t="s">
        <v>253</v>
      </c>
      <c r="X200" s="177" t="s">
        <v>317</v>
      </c>
      <c r="Y200" s="177" t="s">
        <v>317</v>
      </c>
      <c r="Z200" s="177" t="s">
        <v>317</v>
      </c>
      <c r="AA200" s="177" t="s">
        <v>317</v>
      </c>
      <c r="AB200" s="177">
        <v>15</v>
      </c>
      <c r="AC200" s="40"/>
      <c r="AD200" s="172" t="s">
        <v>317</v>
      </c>
      <c r="AE200" s="172" t="s">
        <v>317</v>
      </c>
      <c r="AF200" s="172" t="s">
        <v>317</v>
      </c>
      <c r="AG200" s="172" t="s">
        <v>317</v>
      </c>
      <c r="AH200" s="172">
        <v>5.5299539170506912E-4</v>
      </c>
      <c r="AJ200" s="278" t="s">
        <v>5</v>
      </c>
      <c r="AK200" s="143" t="s">
        <v>517</v>
      </c>
      <c r="AL200" s="72" t="s">
        <v>253</v>
      </c>
      <c r="AM200" s="155" t="s">
        <v>317</v>
      </c>
      <c r="AN200" s="155" t="s">
        <v>317</v>
      </c>
      <c r="AO200" s="155">
        <v>10</v>
      </c>
      <c r="AP200" s="155">
        <v>10</v>
      </c>
      <c r="AQ200" s="155">
        <v>30</v>
      </c>
      <c r="AR200" s="87"/>
      <c r="AS200" s="172" t="s">
        <v>317</v>
      </c>
      <c r="AT200" s="172" t="s">
        <v>317</v>
      </c>
      <c r="AU200" s="172">
        <v>1.7828489926903191E-3</v>
      </c>
      <c r="AV200" s="172">
        <v>1.4281633818908884E-3</v>
      </c>
      <c r="AW200" s="172">
        <v>1.1059907834101382E-3</v>
      </c>
      <c r="AY200" s="278" t="s">
        <v>5</v>
      </c>
      <c r="AZ200" s="143" t="s">
        <v>517</v>
      </c>
      <c r="BA200" s="72" t="s">
        <v>253</v>
      </c>
      <c r="BB200" s="165" t="s">
        <v>317</v>
      </c>
      <c r="BC200" s="165" t="s">
        <v>317</v>
      </c>
      <c r="BD200" s="165" t="s">
        <v>317</v>
      </c>
      <c r="BE200" s="165" t="s">
        <v>317</v>
      </c>
      <c r="BF200" s="165">
        <v>0.33333333333333331</v>
      </c>
    </row>
    <row r="201" spans="1:58" ht="18" customHeight="1" x14ac:dyDescent="0.25">
      <c r="A201" s="278" t="s">
        <v>5</v>
      </c>
      <c r="B201" s="143" t="s">
        <v>519</v>
      </c>
      <c r="C201" s="72" t="s">
        <v>254</v>
      </c>
      <c r="D201" s="155">
        <v>15</v>
      </c>
      <c r="E201" s="155">
        <v>25</v>
      </c>
      <c r="F201" s="155">
        <v>20</v>
      </c>
      <c r="G201" s="155">
        <v>40</v>
      </c>
      <c r="H201" s="155">
        <v>100</v>
      </c>
      <c r="J201" s="155">
        <v>9307</v>
      </c>
      <c r="K201" s="155">
        <v>8181</v>
      </c>
      <c r="L201" s="155">
        <v>5778</v>
      </c>
      <c r="M201" s="155">
        <v>7089</v>
      </c>
      <c r="N201" s="155">
        <v>30355</v>
      </c>
      <c r="O201" s="165">
        <v>1.6116901257118299E-3</v>
      </c>
      <c r="P201" s="165">
        <v>3.0558611416697224E-3</v>
      </c>
      <c r="Q201" s="165">
        <v>3.4614053305642091E-3</v>
      </c>
      <c r="R201" s="165">
        <v>5.6425447876992524E-3</v>
      </c>
      <c r="S201" s="165">
        <v>3.2943501894251359E-3</v>
      </c>
      <c r="U201" s="278" t="s">
        <v>5</v>
      </c>
      <c r="V201" s="143" t="s">
        <v>519</v>
      </c>
      <c r="W201" s="72" t="s">
        <v>254</v>
      </c>
      <c r="X201" s="177">
        <v>15</v>
      </c>
      <c r="Y201" s="177">
        <v>15</v>
      </c>
      <c r="Z201" s="177" t="s">
        <v>317</v>
      </c>
      <c r="AA201" s="177">
        <v>10</v>
      </c>
      <c r="AB201" s="177">
        <v>40</v>
      </c>
      <c r="AC201" s="40"/>
      <c r="AD201" s="172">
        <v>1.6116901257118299E-3</v>
      </c>
      <c r="AE201" s="172">
        <v>1.8335166850018336E-3</v>
      </c>
      <c r="AF201" s="172" t="s">
        <v>317</v>
      </c>
      <c r="AG201" s="172">
        <v>1.4106361969248131E-3</v>
      </c>
      <c r="AH201" s="172">
        <v>1.3177400757700543E-3</v>
      </c>
      <c r="AJ201" s="278" t="s">
        <v>5</v>
      </c>
      <c r="AK201" s="143" t="s">
        <v>519</v>
      </c>
      <c r="AL201" s="72" t="s">
        <v>254</v>
      </c>
      <c r="AM201" s="155" t="s">
        <v>317</v>
      </c>
      <c r="AN201" s="155">
        <v>10</v>
      </c>
      <c r="AO201" s="155">
        <v>15</v>
      </c>
      <c r="AP201" s="155">
        <v>30</v>
      </c>
      <c r="AQ201" s="155">
        <v>60</v>
      </c>
      <c r="AR201" s="87"/>
      <c r="AS201" s="172" t="s">
        <v>317</v>
      </c>
      <c r="AT201" s="172">
        <v>1.222344456667889E-3</v>
      </c>
      <c r="AU201" s="172">
        <v>2.5960539979231569E-3</v>
      </c>
      <c r="AV201" s="172">
        <v>4.2319085907744393E-3</v>
      </c>
      <c r="AW201" s="172">
        <v>1.9766101136550816E-3</v>
      </c>
      <c r="AY201" s="278" t="s">
        <v>5</v>
      </c>
      <c r="AZ201" s="143" t="s">
        <v>519</v>
      </c>
      <c r="BA201" s="72" t="s">
        <v>254</v>
      </c>
      <c r="BB201" s="165">
        <v>1</v>
      </c>
      <c r="BC201" s="165">
        <v>0.6</v>
      </c>
      <c r="BD201" s="165" t="s">
        <v>317</v>
      </c>
      <c r="BE201" s="165">
        <v>0.25</v>
      </c>
      <c r="BF201" s="165">
        <v>0.4</v>
      </c>
    </row>
    <row r="202" spans="1:58" ht="18" customHeight="1" x14ac:dyDescent="0.25">
      <c r="A202" s="278" t="s">
        <v>5</v>
      </c>
      <c r="B202" s="143" t="s">
        <v>522</v>
      </c>
      <c r="C202" s="72" t="s">
        <v>255</v>
      </c>
      <c r="D202" s="155" t="s">
        <v>317</v>
      </c>
      <c r="E202" s="155" t="s">
        <v>317</v>
      </c>
      <c r="F202" s="155">
        <v>20</v>
      </c>
      <c r="G202" s="155">
        <v>30</v>
      </c>
      <c r="H202" s="155">
        <v>55</v>
      </c>
      <c r="J202" s="155">
        <v>7011</v>
      </c>
      <c r="K202" s="155">
        <v>6236</v>
      </c>
      <c r="L202" s="155">
        <v>4929</v>
      </c>
      <c r="M202" s="155">
        <v>6570</v>
      </c>
      <c r="N202" s="155">
        <v>24746</v>
      </c>
      <c r="O202" s="165" t="s">
        <v>317</v>
      </c>
      <c r="P202" s="165" t="s">
        <v>317</v>
      </c>
      <c r="Q202" s="165">
        <v>4.0576181781294381E-3</v>
      </c>
      <c r="R202" s="165">
        <v>4.5662100456621002E-3</v>
      </c>
      <c r="S202" s="165">
        <v>2.2225814273013822E-3</v>
      </c>
      <c r="U202" s="278" t="s">
        <v>5</v>
      </c>
      <c r="V202" s="143" t="s">
        <v>522</v>
      </c>
      <c r="W202" s="72" t="s">
        <v>255</v>
      </c>
      <c r="X202" s="177" t="s">
        <v>317</v>
      </c>
      <c r="Y202" s="177" t="s">
        <v>317</v>
      </c>
      <c r="Z202" s="177" t="s">
        <v>317</v>
      </c>
      <c r="AA202" s="177" t="s">
        <v>317</v>
      </c>
      <c r="AB202" s="177">
        <v>10</v>
      </c>
      <c r="AC202" s="40"/>
      <c r="AD202" s="172" t="s">
        <v>317</v>
      </c>
      <c r="AE202" s="172" t="s">
        <v>317</v>
      </c>
      <c r="AF202" s="172" t="s">
        <v>317</v>
      </c>
      <c r="AG202" s="172" t="s">
        <v>317</v>
      </c>
      <c r="AH202" s="172">
        <v>4.0410571405479672E-4</v>
      </c>
      <c r="AJ202" s="278" t="s">
        <v>5</v>
      </c>
      <c r="AK202" s="143" t="s">
        <v>522</v>
      </c>
      <c r="AL202" s="72" t="s">
        <v>255</v>
      </c>
      <c r="AM202" s="155" t="s">
        <v>317</v>
      </c>
      <c r="AN202" s="155" t="s">
        <v>317</v>
      </c>
      <c r="AO202" s="155">
        <v>15</v>
      </c>
      <c r="AP202" s="155">
        <v>25</v>
      </c>
      <c r="AQ202" s="155">
        <v>45</v>
      </c>
      <c r="AR202" s="87"/>
      <c r="AS202" s="172" t="s">
        <v>317</v>
      </c>
      <c r="AT202" s="172" t="s">
        <v>317</v>
      </c>
      <c r="AU202" s="172">
        <v>3.0432136335970784E-3</v>
      </c>
      <c r="AV202" s="172">
        <v>3.8051750380517502E-3</v>
      </c>
      <c r="AW202" s="172">
        <v>1.8184757132465852E-3</v>
      </c>
      <c r="AY202" s="278" t="s">
        <v>5</v>
      </c>
      <c r="AZ202" s="143" t="s">
        <v>522</v>
      </c>
      <c r="BA202" s="72" t="s">
        <v>255</v>
      </c>
      <c r="BB202" s="165" t="s">
        <v>317</v>
      </c>
      <c r="BC202" s="165" t="s">
        <v>317</v>
      </c>
      <c r="BD202" s="165" t="s">
        <v>317</v>
      </c>
      <c r="BE202" s="165" t="s">
        <v>317</v>
      </c>
      <c r="BF202" s="165">
        <v>0.18181818181818182</v>
      </c>
    </row>
    <row r="203" spans="1:58" ht="18" customHeight="1" x14ac:dyDescent="0.25">
      <c r="A203" s="278" t="s">
        <v>5</v>
      </c>
      <c r="B203" s="143" t="s">
        <v>523</v>
      </c>
      <c r="C203" s="72" t="s">
        <v>256</v>
      </c>
      <c r="D203" s="155" t="s">
        <v>317</v>
      </c>
      <c r="E203" s="155" t="s">
        <v>317</v>
      </c>
      <c r="F203" s="155">
        <v>15</v>
      </c>
      <c r="G203" s="155">
        <v>15</v>
      </c>
      <c r="H203" s="155">
        <v>35</v>
      </c>
      <c r="J203" s="155">
        <v>5989</v>
      </c>
      <c r="K203" s="155">
        <v>5357</v>
      </c>
      <c r="L203" s="155">
        <v>3750</v>
      </c>
      <c r="M203" s="155">
        <v>4976</v>
      </c>
      <c r="N203" s="155">
        <v>20072</v>
      </c>
      <c r="O203" s="165" t="s">
        <v>317</v>
      </c>
      <c r="P203" s="165" t="s">
        <v>317</v>
      </c>
      <c r="Q203" s="165">
        <v>4.0000000000000001E-3</v>
      </c>
      <c r="R203" s="165">
        <v>3.0144694533762056E-3</v>
      </c>
      <c r="S203" s="165">
        <v>1.7437225986448785E-3</v>
      </c>
      <c r="U203" s="278" t="s">
        <v>5</v>
      </c>
      <c r="V203" s="143" t="s">
        <v>523</v>
      </c>
      <c r="W203" s="72" t="s">
        <v>256</v>
      </c>
      <c r="X203" s="177" t="s">
        <v>317</v>
      </c>
      <c r="Y203" s="177" t="s">
        <v>317</v>
      </c>
      <c r="Z203" s="177" t="s">
        <v>317</v>
      </c>
      <c r="AA203" s="177" t="s">
        <v>317</v>
      </c>
      <c r="AB203" s="177" t="s">
        <v>317</v>
      </c>
      <c r="AC203" s="40"/>
      <c r="AD203" s="172" t="s">
        <v>317</v>
      </c>
      <c r="AE203" s="172" t="s">
        <v>317</v>
      </c>
      <c r="AF203" s="172" t="s">
        <v>317</v>
      </c>
      <c r="AG203" s="172" t="s">
        <v>317</v>
      </c>
      <c r="AH203" s="172" t="s">
        <v>317</v>
      </c>
      <c r="AJ203" s="278" t="s">
        <v>5</v>
      </c>
      <c r="AK203" s="143" t="s">
        <v>523</v>
      </c>
      <c r="AL203" s="72" t="s">
        <v>256</v>
      </c>
      <c r="AM203" s="155" t="s">
        <v>317</v>
      </c>
      <c r="AN203" s="155" t="s">
        <v>317</v>
      </c>
      <c r="AO203" s="155">
        <v>15</v>
      </c>
      <c r="AP203" s="155">
        <v>15</v>
      </c>
      <c r="AQ203" s="155">
        <v>30</v>
      </c>
      <c r="AR203" s="87"/>
      <c r="AS203" s="172" t="s">
        <v>317</v>
      </c>
      <c r="AT203" s="172" t="s">
        <v>317</v>
      </c>
      <c r="AU203" s="172">
        <v>4.0000000000000001E-3</v>
      </c>
      <c r="AV203" s="172">
        <v>3.0144694533762056E-3</v>
      </c>
      <c r="AW203" s="172">
        <v>1.4946193702670386E-3</v>
      </c>
      <c r="AY203" s="278" t="s">
        <v>5</v>
      </c>
      <c r="AZ203" s="143" t="s">
        <v>523</v>
      </c>
      <c r="BA203" s="72" t="s">
        <v>256</v>
      </c>
      <c r="BB203" s="165" t="s">
        <v>317</v>
      </c>
      <c r="BC203" s="165" t="s">
        <v>317</v>
      </c>
      <c r="BD203" s="165" t="s">
        <v>317</v>
      </c>
      <c r="BE203" s="165" t="s">
        <v>317</v>
      </c>
      <c r="BF203" s="165" t="s">
        <v>317</v>
      </c>
    </row>
    <row r="204" spans="1:58" ht="18" customHeight="1" x14ac:dyDescent="0.25">
      <c r="A204" s="278" t="s">
        <v>5</v>
      </c>
      <c r="B204" s="143" t="s">
        <v>526</v>
      </c>
      <c r="C204" s="72" t="s">
        <v>257</v>
      </c>
      <c r="D204" s="155" t="s">
        <v>317</v>
      </c>
      <c r="E204" s="155">
        <v>10</v>
      </c>
      <c r="F204" s="155">
        <v>20</v>
      </c>
      <c r="G204" s="155">
        <v>10</v>
      </c>
      <c r="H204" s="155">
        <v>45</v>
      </c>
      <c r="J204" s="155">
        <v>6807</v>
      </c>
      <c r="K204" s="155">
        <v>6328</v>
      </c>
      <c r="L204" s="155">
        <v>4659</v>
      </c>
      <c r="M204" s="155">
        <v>5331</v>
      </c>
      <c r="N204" s="155">
        <v>23125</v>
      </c>
      <c r="O204" s="165" t="s">
        <v>317</v>
      </c>
      <c r="P204" s="165">
        <v>1.5802781289506952E-3</v>
      </c>
      <c r="Q204" s="165">
        <v>4.2927666881305004E-3</v>
      </c>
      <c r="R204" s="165">
        <v>1.8758206715438004E-3</v>
      </c>
      <c r="S204" s="165">
        <v>1.9459459459459458E-3</v>
      </c>
      <c r="U204" s="278" t="s">
        <v>5</v>
      </c>
      <c r="V204" s="143" t="s">
        <v>526</v>
      </c>
      <c r="W204" s="72" t="s">
        <v>257</v>
      </c>
      <c r="X204" s="177" t="s">
        <v>317</v>
      </c>
      <c r="Y204" s="177" t="s">
        <v>317</v>
      </c>
      <c r="Z204" s="177" t="s">
        <v>317</v>
      </c>
      <c r="AA204" s="177" t="s">
        <v>317</v>
      </c>
      <c r="AB204" s="177">
        <v>10</v>
      </c>
      <c r="AC204" s="40"/>
      <c r="AD204" s="172" t="s">
        <v>317</v>
      </c>
      <c r="AE204" s="172" t="s">
        <v>317</v>
      </c>
      <c r="AF204" s="172" t="s">
        <v>317</v>
      </c>
      <c r="AG204" s="172" t="s">
        <v>317</v>
      </c>
      <c r="AH204" s="172">
        <v>4.3243243243243243E-4</v>
      </c>
      <c r="AJ204" s="278" t="s">
        <v>5</v>
      </c>
      <c r="AK204" s="143" t="s">
        <v>526</v>
      </c>
      <c r="AL204" s="72" t="s">
        <v>257</v>
      </c>
      <c r="AM204" s="155" t="s">
        <v>317</v>
      </c>
      <c r="AN204" s="155" t="s">
        <v>317</v>
      </c>
      <c r="AO204" s="155">
        <v>15</v>
      </c>
      <c r="AP204" s="155">
        <v>10</v>
      </c>
      <c r="AQ204" s="155">
        <v>40</v>
      </c>
      <c r="AR204" s="87"/>
      <c r="AS204" s="172" t="s">
        <v>317</v>
      </c>
      <c r="AT204" s="172" t="s">
        <v>317</v>
      </c>
      <c r="AU204" s="172">
        <v>3.2195750160978749E-3</v>
      </c>
      <c r="AV204" s="172">
        <v>1.8758206715438004E-3</v>
      </c>
      <c r="AW204" s="172">
        <v>1.7297297297297297E-3</v>
      </c>
      <c r="AY204" s="278" t="s">
        <v>5</v>
      </c>
      <c r="AZ204" s="143" t="s">
        <v>526</v>
      </c>
      <c r="BA204" s="72" t="s">
        <v>257</v>
      </c>
      <c r="BB204" s="165" t="s">
        <v>317</v>
      </c>
      <c r="BC204" s="165" t="s">
        <v>317</v>
      </c>
      <c r="BD204" s="165" t="s">
        <v>317</v>
      </c>
      <c r="BE204" s="165" t="s">
        <v>317</v>
      </c>
      <c r="BF204" s="165">
        <v>0.22222222222222221</v>
      </c>
    </row>
    <row r="205" spans="1:58" ht="18" customHeight="1" x14ac:dyDescent="0.25">
      <c r="A205" s="278" t="s">
        <v>5</v>
      </c>
      <c r="B205" s="143" t="s">
        <v>528</v>
      </c>
      <c r="C205" s="72" t="s">
        <v>258</v>
      </c>
      <c r="D205" s="155" t="s">
        <v>317</v>
      </c>
      <c r="E205" s="155" t="s">
        <v>317</v>
      </c>
      <c r="F205" s="155">
        <v>20</v>
      </c>
      <c r="G205" s="155">
        <v>25</v>
      </c>
      <c r="H205" s="155">
        <v>55</v>
      </c>
      <c r="J205" s="155">
        <v>8093</v>
      </c>
      <c r="K205" s="155">
        <v>7042</v>
      </c>
      <c r="L205" s="155">
        <v>5321</v>
      </c>
      <c r="M205" s="155">
        <v>7213</v>
      </c>
      <c r="N205" s="155">
        <v>27669</v>
      </c>
      <c r="O205" s="165" t="s">
        <v>317</v>
      </c>
      <c r="P205" s="165" t="s">
        <v>317</v>
      </c>
      <c r="Q205" s="165">
        <v>3.758691975192633E-3</v>
      </c>
      <c r="R205" s="165">
        <v>3.4659642312491333E-3</v>
      </c>
      <c r="S205" s="165">
        <v>1.9877841627814522E-3</v>
      </c>
      <c r="U205" s="278" t="s">
        <v>5</v>
      </c>
      <c r="V205" s="143" t="s">
        <v>528</v>
      </c>
      <c r="W205" s="72" t="s">
        <v>258</v>
      </c>
      <c r="X205" s="177" t="s">
        <v>317</v>
      </c>
      <c r="Y205" s="177" t="s">
        <v>317</v>
      </c>
      <c r="Z205" s="177" t="s">
        <v>317</v>
      </c>
      <c r="AA205" s="177">
        <v>10</v>
      </c>
      <c r="AB205" s="177">
        <v>20</v>
      </c>
      <c r="AC205" s="40"/>
      <c r="AD205" s="172" t="s">
        <v>317</v>
      </c>
      <c r="AE205" s="172" t="s">
        <v>317</v>
      </c>
      <c r="AF205" s="172" t="s">
        <v>317</v>
      </c>
      <c r="AG205" s="172">
        <v>1.3863856924996535E-3</v>
      </c>
      <c r="AH205" s="172">
        <v>7.2283060464780084E-4</v>
      </c>
      <c r="AJ205" s="278" t="s">
        <v>5</v>
      </c>
      <c r="AK205" s="143" t="s">
        <v>528</v>
      </c>
      <c r="AL205" s="72" t="s">
        <v>258</v>
      </c>
      <c r="AM205" s="155" t="s">
        <v>317</v>
      </c>
      <c r="AN205" s="155" t="s">
        <v>317</v>
      </c>
      <c r="AO205" s="155">
        <v>15</v>
      </c>
      <c r="AP205" s="155">
        <v>15</v>
      </c>
      <c r="AQ205" s="155">
        <v>35</v>
      </c>
      <c r="AR205" s="87"/>
      <c r="AS205" s="172" t="s">
        <v>317</v>
      </c>
      <c r="AT205" s="172" t="s">
        <v>317</v>
      </c>
      <c r="AU205" s="172">
        <v>2.8190189813944748E-3</v>
      </c>
      <c r="AV205" s="172">
        <v>2.0795785387494803E-3</v>
      </c>
      <c r="AW205" s="172">
        <v>1.2649535581336514E-3</v>
      </c>
      <c r="AY205" s="278" t="s">
        <v>5</v>
      </c>
      <c r="AZ205" s="143" t="s">
        <v>528</v>
      </c>
      <c r="BA205" s="72" t="s">
        <v>258</v>
      </c>
      <c r="BB205" s="165" t="s">
        <v>317</v>
      </c>
      <c r="BC205" s="165" t="s">
        <v>317</v>
      </c>
      <c r="BD205" s="165" t="s">
        <v>317</v>
      </c>
      <c r="BE205" s="165">
        <v>0.4</v>
      </c>
      <c r="BF205" s="165">
        <v>0.36363636363636365</v>
      </c>
    </row>
    <row r="206" spans="1:58" ht="18" customHeight="1" x14ac:dyDescent="0.25">
      <c r="A206" s="278" t="s">
        <v>5</v>
      </c>
      <c r="B206" s="143" t="s">
        <v>537</v>
      </c>
      <c r="C206" s="72" t="s">
        <v>259</v>
      </c>
      <c r="D206" s="155">
        <v>10</v>
      </c>
      <c r="E206" s="155">
        <v>20</v>
      </c>
      <c r="F206" s="155">
        <v>40</v>
      </c>
      <c r="G206" s="155">
        <v>40</v>
      </c>
      <c r="H206" s="155">
        <v>115</v>
      </c>
      <c r="J206" s="155">
        <v>10130</v>
      </c>
      <c r="K206" s="155">
        <v>9416</v>
      </c>
      <c r="L206" s="155">
        <v>7263</v>
      </c>
      <c r="M206" s="155">
        <v>9069</v>
      </c>
      <c r="N206" s="155">
        <v>35878</v>
      </c>
      <c r="O206" s="165">
        <v>9.871668311944718E-4</v>
      </c>
      <c r="P206" s="165">
        <v>2.1240441801189465E-3</v>
      </c>
      <c r="Q206" s="165">
        <v>5.5073661021616408E-3</v>
      </c>
      <c r="R206" s="165">
        <v>4.4106296173778807E-3</v>
      </c>
      <c r="S206" s="165">
        <v>3.2053068732928259E-3</v>
      </c>
      <c r="U206" s="278" t="s">
        <v>5</v>
      </c>
      <c r="V206" s="143" t="s">
        <v>537</v>
      </c>
      <c r="W206" s="72" t="s">
        <v>259</v>
      </c>
      <c r="X206" s="177">
        <v>10</v>
      </c>
      <c r="Y206" s="177">
        <v>10</v>
      </c>
      <c r="Z206" s="177">
        <v>10</v>
      </c>
      <c r="AA206" s="177">
        <v>15</v>
      </c>
      <c r="AB206" s="177">
        <v>45</v>
      </c>
      <c r="AC206" s="40"/>
      <c r="AD206" s="172">
        <v>9.871668311944718E-4</v>
      </c>
      <c r="AE206" s="172">
        <v>1.0620220900594733E-3</v>
      </c>
      <c r="AF206" s="172">
        <v>1.3768415255404102E-3</v>
      </c>
      <c r="AG206" s="172">
        <v>1.6539861065167053E-3</v>
      </c>
      <c r="AH206" s="172">
        <v>1.2542505156363231E-3</v>
      </c>
      <c r="AJ206" s="278" t="s">
        <v>5</v>
      </c>
      <c r="AK206" s="143" t="s">
        <v>537</v>
      </c>
      <c r="AL206" s="72" t="s">
        <v>259</v>
      </c>
      <c r="AM206" s="155" t="s">
        <v>317</v>
      </c>
      <c r="AN206" s="155">
        <v>10</v>
      </c>
      <c r="AO206" s="155">
        <v>30</v>
      </c>
      <c r="AP206" s="155">
        <v>30</v>
      </c>
      <c r="AQ206" s="155">
        <v>70</v>
      </c>
      <c r="AR206" s="87"/>
      <c r="AS206" s="172" t="s">
        <v>317</v>
      </c>
      <c r="AT206" s="172">
        <v>1.0620220900594733E-3</v>
      </c>
      <c r="AU206" s="172">
        <v>4.1305245766212308E-3</v>
      </c>
      <c r="AV206" s="172">
        <v>3.3079722130334105E-3</v>
      </c>
      <c r="AW206" s="172">
        <v>1.9510563576565026E-3</v>
      </c>
      <c r="AY206" s="278" t="s">
        <v>5</v>
      </c>
      <c r="AZ206" s="143" t="s">
        <v>537</v>
      </c>
      <c r="BA206" s="72" t="s">
        <v>259</v>
      </c>
      <c r="BB206" s="165">
        <v>1</v>
      </c>
      <c r="BC206" s="165">
        <v>0.5</v>
      </c>
      <c r="BD206" s="165">
        <v>0.25</v>
      </c>
      <c r="BE206" s="165">
        <v>0.375</v>
      </c>
      <c r="BF206" s="165">
        <v>0.39130434782608697</v>
      </c>
    </row>
    <row r="207" spans="1:58" ht="18" customHeight="1" x14ac:dyDescent="0.25">
      <c r="A207" s="278" t="s">
        <v>5</v>
      </c>
      <c r="B207" s="143" t="s">
        <v>544</v>
      </c>
      <c r="C207" s="72" t="s">
        <v>260</v>
      </c>
      <c r="D207" s="155">
        <v>10</v>
      </c>
      <c r="E207" s="155">
        <v>10</v>
      </c>
      <c r="F207" s="155">
        <v>25</v>
      </c>
      <c r="G207" s="155">
        <v>35</v>
      </c>
      <c r="H207" s="155">
        <v>85</v>
      </c>
      <c r="J207" s="155">
        <v>8089</v>
      </c>
      <c r="K207" s="155">
        <v>5946</v>
      </c>
      <c r="L207" s="155">
        <v>4075</v>
      </c>
      <c r="M207" s="155">
        <v>5343</v>
      </c>
      <c r="N207" s="155">
        <v>23453</v>
      </c>
      <c r="O207" s="165">
        <v>1.2362467548522685E-3</v>
      </c>
      <c r="P207" s="165">
        <v>1.6818028927009755E-3</v>
      </c>
      <c r="Q207" s="165">
        <v>6.1349693251533744E-3</v>
      </c>
      <c r="R207" s="165">
        <v>6.5506269885831931E-3</v>
      </c>
      <c r="S207" s="165">
        <v>3.6242698162282012E-3</v>
      </c>
      <c r="U207" s="278" t="s">
        <v>5</v>
      </c>
      <c r="V207" s="143" t="s">
        <v>544</v>
      </c>
      <c r="W207" s="72" t="s">
        <v>260</v>
      </c>
      <c r="X207" s="177">
        <v>10</v>
      </c>
      <c r="Y207" s="177" t="s">
        <v>317</v>
      </c>
      <c r="Z207" s="177" t="s">
        <v>317</v>
      </c>
      <c r="AA207" s="177" t="s">
        <v>317</v>
      </c>
      <c r="AB207" s="177">
        <v>30</v>
      </c>
      <c r="AC207" s="40"/>
      <c r="AD207" s="172">
        <v>1.2362467548522685E-3</v>
      </c>
      <c r="AE207" s="172" t="s">
        <v>317</v>
      </c>
      <c r="AF207" s="172" t="s">
        <v>317</v>
      </c>
      <c r="AG207" s="172" t="s">
        <v>317</v>
      </c>
      <c r="AH207" s="172">
        <v>1.2791540527864239E-3</v>
      </c>
      <c r="AJ207" s="278" t="s">
        <v>5</v>
      </c>
      <c r="AK207" s="143" t="s">
        <v>544</v>
      </c>
      <c r="AL207" s="72" t="s">
        <v>260</v>
      </c>
      <c r="AM207" s="155" t="s">
        <v>317</v>
      </c>
      <c r="AN207" s="155" t="s">
        <v>317</v>
      </c>
      <c r="AO207" s="155">
        <v>20</v>
      </c>
      <c r="AP207" s="155">
        <v>25</v>
      </c>
      <c r="AQ207" s="155">
        <v>50</v>
      </c>
      <c r="AR207" s="87"/>
      <c r="AS207" s="172" t="s">
        <v>317</v>
      </c>
      <c r="AT207" s="172" t="s">
        <v>317</v>
      </c>
      <c r="AU207" s="172">
        <v>4.9079754601226997E-3</v>
      </c>
      <c r="AV207" s="172">
        <v>4.6790192775594238E-3</v>
      </c>
      <c r="AW207" s="172">
        <v>2.1319234213107064E-3</v>
      </c>
      <c r="AY207" s="278" t="s">
        <v>5</v>
      </c>
      <c r="AZ207" s="143" t="s">
        <v>544</v>
      </c>
      <c r="BA207" s="72" t="s">
        <v>260</v>
      </c>
      <c r="BB207" s="165">
        <v>1</v>
      </c>
      <c r="BC207" s="165" t="s">
        <v>317</v>
      </c>
      <c r="BD207" s="165" t="s">
        <v>317</v>
      </c>
      <c r="BE207" s="165" t="s">
        <v>317</v>
      </c>
      <c r="BF207" s="165">
        <v>0.35294117647058826</v>
      </c>
    </row>
    <row r="208" spans="1:58" ht="18" customHeight="1" x14ac:dyDescent="0.25">
      <c r="A208" s="278" t="s">
        <v>5</v>
      </c>
      <c r="B208" s="143" t="s">
        <v>555</v>
      </c>
      <c r="C208" s="72" t="s">
        <v>261</v>
      </c>
      <c r="D208" s="155">
        <v>15</v>
      </c>
      <c r="E208" s="155">
        <v>25</v>
      </c>
      <c r="F208" s="155">
        <v>30</v>
      </c>
      <c r="G208" s="155">
        <v>20</v>
      </c>
      <c r="H208" s="155">
        <v>90</v>
      </c>
      <c r="J208" s="155">
        <v>8684</v>
      </c>
      <c r="K208" s="155">
        <v>7474</v>
      </c>
      <c r="L208" s="155">
        <v>5459</v>
      </c>
      <c r="M208" s="155">
        <v>6592</v>
      </c>
      <c r="N208" s="155">
        <v>28209</v>
      </c>
      <c r="O208" s="165">
        <v>1.7273146015660986E-3</v>
      </c>
      <c r="P208" s="165">
        <v>3.3449290875033448E-3</v>
      </c>
      <c r="Q208" s="165">
        <v>5.49551199853453E-3</v>
      </c>
      <c r="R208" s="165">
        <v>3.0339805825242718E-3</v>
      </c>
      <c r="S208" s="165">
        <v>3.1904711262363077E-3</v>
      </c>
      <c r="U208" s="278" t="s">
        <v>5</v>
      </c>
      <c r="V208" s="143" t="s">
        <v>555</v>
      </c>
      <c r="W208" s="72" t="s">
        <v>261</v>
      </c>
      <c r="X208" s="177">
        <v>15</v>
      </c>
      <c r="Y208" s="177">
        <v>15</v>
      </c>
      <c r="Z208" s="177" t="s">
        <v>317</v>
      </c>
      <c r="AA208" s="177" t="s">
        <v>317</v>
      </c>
      <c r="AB208" s="177">
        <v>30</v>
      </c>
      <c r="AC208" s="40"/>
      <c r="AD208" s="172">
        <v>1.7273146015660986E-3</v>
      </c>
      <c r="AE208" s="172">
        <v>2.006957452502007E-3</v>
      </c>
      <c r="AF208" s="172" t="s">
        <v>317</v>
      </c>
      <c r="AG208" s="172" t="s">
        <v>317</v>
      </c>
      <c r="AH208" s="172">
        <v>1.0634903754121025E-3</v>
      </c>
      <c r="AJ208" s="278" t="s">
        <v>5</v>
      </c>
      <c r="AK208" s="143" t="s">
        <v>555</v>
      </c>
      <c r="AL208" s="72" t="s">
        <v>261</v>
      </c>
      <c r="AM208" s="155" t="s">
        <v>317</v>
      </c>
      <c r="AN208" s="155">
        <v>10</v>
      </c>
      <c r="AO208" s="155">
        <v>25</v>
      </c>
      <c r="AP208" s="155">
        <v>20</v>
      </c>
      <c r="AQ208" s="155">
        <v>60</v>
      </c>
      <c r="AR208" s="87"/>
      <c r="AS208" s="172" t="s">
        <v>317</v>
      </c>
      <c r="AT208" s="172">
        <v>1.3379716350013381E-3</v>
      </c>
      <c r="AU208" s="172">
        <v>4.5795933321121085E-3</v>
      </c>
      <c r="AV208" s="172">
        <v>3.0339805825242718E-3</v>
      </c>
      <c r="AW208" s="172">
        <v>2.126980750824205E-3</v>
      </c>
      <c r="AY208" s="278" t="s">
        <v>5</v>
      </c>
      <c r="AZ208" s="143" t="s">
        <v>555</v>
      </c>
      <c r="BA208" s="72" t="s">
        <v>261</v>
      </c>
      <c r="BB208" s="165">
        <v>1</v>
      </c>
      <c r="BC208" s="165">
        <v>0.6</v>
      </c>
      <c r="BD208" s="165" t="s">
        <v>317</v>
      </c>
      <c r="BE208" s="165" t="s">
        <v>317</v>
      </c>
      <c r="BF208" s="165">
        <v>0.33333333333333331</v>
      </c>
    </row>
    <row r="209" spans="1:58" ht="18" customHeight="1" x14ac:dyDescent="0.25">
      <c r="A209" s="278" t="s">
        <v>5</v>
      </c>
      <c r="B209" s="143" t="s">
        <v>564</v>
      </c>
      <c r="C209" s="72" t="s">
        <v>262</v>
      </c>
      <c r="D209" s="155">
        <v>20</v>
      </c>
      <c r="E209" s="155">
        <v>25</v>
      </c>
      <c r="F209" s="155">
        <v>40</v>
      </c>
      <c r="G209" s="155">
        <v>20</v>
      </c>
      <c r="H209" s="155">
        <v>105</v>
      </c>
      <c r="J209" s="155">
        <v>7980</v>
      </c>
      <c r="K209" s="155">
        <v>7474</v>
      </c>
      <c r="L209" s="155">
        <v>5607</v>
      </c>
      <c r="M209" s="155">
        <v>8482</v>
      </c>
      <c r="N209" s="155">
        <v>29543</v>
      </c>
      <c r="O209" s="165">
        <v>2.5062656641604009E-3</v>
      </c>
      <c r="P209" s="165">
        <v>3.3449290875033448E-3</v>
      </c>
      <c r="Q209" s="165">
        <v>7.1339397182093815E-3</v>
      </c>
      <c r="R209" s="165">
        <v>2.3579344494223061E-3</v>
      </c>
      <c r="S209" s="165">
        <v>3.5541414209795891E-3</v>
      </c>
      <c r="U209" s="278" t="s">
        <v>5</v>
      </c>
      <c r="V209" s="143" t="s">
        <v>564</v>
      </c>
      <c r="W209" s="72" t="s">
        <v>262</v>
      </c>
      <c r="X209" s="177">
        <v>10</v>
      </c>
      <c r="Y209" s="177" t="s">
        <v>317</v>
      </c>
      <c r="Z209" s="177" t="s">
        <v>317</v>
      </c>
      <c r="AA209" s="177" t="s">
        <v>317</v>
      </c>
      <c r="AB209" s="177">
        <v>25</v>
      </c>
      <c r="AC209" s="40"/>
      <c r="AD209" s="172">
        <v>1.2531328320802004E-3</v>
      </c>
      <c r="AE209" s="172" t="s">
        <v>317</v>
      </c>
      <c r="AF209" s="172" t="s">
        <v>317</v>
      </c>
      <c r="AG209" s="172" t="s">
        <v>317</v>
      </c>
      <c r="AH209" s="172">
        <v>8.4622414785228306E-4</v>
      </c>
      <c r="AJ209" s="278" t="s">
        <v>5</v>
      </c>
      <c r="AK209" s="143" t="s">
        <v>564</v>
      </c>
      <c r="AL209" s="72" t="s">
        <v>262</v>
      </c>
      <c r="AM209" s="155">
        <v>10</v>
      </c>
      <c r="AN209" s="155">
        <v>15</v>
      </c>
      <c r="AO209" s="155">
        <v>35</v>
      </c>
      <c r="AP209" s="155">
        <v>20</v>
      </c>
      <c r="AQ209" s="155">
        <v>80</v>
      </c>
      <c r="AR209" s="87"/>
      <c r="AS209" s="172">
        <v>1.2531328320802004E-3</v>
      </c>
      <c r="AT209" s="172">
        <v>2.006957452502007E-3</v>
      </c>
      <c r="AU209" s="172">
        <v>6.2421972534332081E-3</v>
      </c>
      <c r="AV209" s="172">
        <v>2.3579344494223061E-3</v>
      </c>
      <c r="AW209" s="172">
        <v>2.7079172731273062E-3</v>
      </c>
      <c r="AY209" s="278" t="s">
        <v>5</v>
      </c>
      <c r="AZ209" s="143" t="s">
        <v>564</v>
      </c>
      <c r="BA209" s="72" t="s">
        <v>262</v>
      </c>
      <c r="BB209" s="165">
        <v>0.5</v>
      </c>
      <c r="BC209" s="165" t="s">
        <v>317</v>
      </c>
      <c r="BD209" s="165" t="s">
        <v>317</v>
      </c>
      <c r="BE209" s="165" t="s">
        <v>317</v>
      </c>
      <c r="BF209" s="165">
        <v>0.23809523809523808</v>
      </c>
    </row>
    <row r="210" spans="1:58" ht="18" customHeight="1" x14ac:dyDescent="0.25">
      <c r="A210" s="278" t="s">
        <v>5</v>
      </c>
      <c r="B210" s="143" t="s">
        <v>505</v>
      </c>
      <c r="C210" s="72" t="s">
        <v>263</v>
      </c>
      <c r="D210" s="155">
        <v>65</v>
      </c>
      <c r="E210" s="155">
        <v>75</v>
      </c>
      <c r="F210" s="155">
        <v>25</v>
      </c>
      <c r="G210" s="155">
        <v>20</v>
      </c>
      <c r="H210" s="155">
        <v>185</v>
      </c>
      <c r="J210" s="155">
        <v>9760</v>
      </c>
      <c r="K210" s="155">
        <v>8273</v>
      </c>
      <c r="L210" s="155">
        <v>6280</v>
      </c>
      <c r="M210" s="155">
        <v>7499</v>
      </c>
      <c r="N210" s="155">
        <v>31812</v>
      </c>
      <c r="O210" s="165">
        <v>6.6598360655737701E-3</v>
      </c>
      <c r="P210" s="165">
        <v>9.0656351988395983E-3</v>
      </c>
      <c r="Q210" s="165">
        <v>3.9808917197452229E-3</v>
      </c>
      <c r="R210" s="165">
        <v>2.6670222696359514E-3</v>
      </c>
      <c r="S210" s="165">
        <v>5.8154155664529106E-3</v>
      </c>
      <c r="U210" s="278" t="s">
        <v>5</v>
      </c>
      <c r="V210" s="143" t="s">
        <v>505</v>
      </c>
      <c r="W210" s="72" t="s">
        <v>263</v>
      </c>
      <c r="X210" s="177">
        <v>45</v>
      </c>
      <c r="Y210" s="177">
        <v>50</v>
      </c>
      <c r="Z210" s="177">
        <v>10</v>
      </c>
      <c r="AA210" s="177" t="s">
        <v>317</v>
      </c>
      <c r="AB210" s="177">
        <v>105</v>
      </c>
      <c r="AC210" s="40"/>
      <c r="AD210" s="172">
        <v>4.6106557377049179E-3</v>
      </c>
      <c r="AE210" s="172">
        <v>6.0437567992263994E-3</v>
      </c>
      <c r="AF210" s="172">
        <v>1.5923566878980893E-3</v>
      </c>
      <c r="AG210" s="172" t="s">
        <v>317</v>
      </c>
      <c r="AH210" s="172">
        <v>3.3006412674462466E-3</v>
      </c>
      <c r="AJ210" s="278" t="s">
        <v>5</v>
      </c>
      <c r="AK210" s="143" t="s">
        <v>505</v>
      </c>
      <c r="AL210" s="72" t="s">
        <v>263</v>
      </c>
      <c r="AM210" s="155">
        <v>20</v>
      </c>
      <c r="AN210" s="155">
        <v>25</v>
      </c>
      <c r="AO210" s="155">
        <v>15</v>
      </c>
      <c r="AP210" s="155">
        <v>15</v>
      </c>
      <c r="AQ210" s="155">
        <v>80</v>
      </c>
      <c r="AR210" s="87"/>
      <c r="AS210" s="172">
        <v>2.0491803278688526E-3</v>
      </c>
      <c r="AT210" s="172">
        <v>3.0218783996131997E-3</v>
      </c>
      <c r="AU210" s="172">
        <v>2.3885350318471337E-3</v>
      </c>
      <c r="AV210" s="172">
        <v>2.0002667022269638E-3</v>
      </c>
      <c r="AW210" s="172">
        <v>2.514774299006664E-3</v>
      </c>
      <c r="AY210" s="278" t="s">
        <v>5</v>
      </c>
      <c r="AZ210" s="143" t="s">
        <v>505</v>
      </c>
      <c r="BA210" s="72" t="s">
        <v>263</v>
      </c>
      <c r="BB210" s="165">
        <v>0.69230769230769229</v>
      </c>
      <c r="BC210" s="165">
        <v>0.66666666666666663</v>
      </c>
      <c r="BD210" s="165">
        <v>0.4</v>
      </c>
      <c r="BE210" s="165" t="s">
        <v>317</v>
      </c>
      <c r="BF210" s="165">
        <v>0.56756756756756754</v>
      </c>
    </row>
    <row r="211" spans="1:58" ht="18" customHeight="1" x14ac:dyDescent="0.25">
      <c r="A211" s="278" t="s">
        <v>5</v>
      </c>
      <c r="B211" s="143" t="s">
        <v>510</v>
      </c>
      <c r="C211" s="72" t="s">
        <v>264</v>
      </c>
      <c r="D211" s="155">
        <v>25</v>
      </c>
      <c r="E211" s="155">
        <v>20</v>
      </c>
      <c r="F211" s="155">
        <v>20</v>
      </c>
      <c r="G211" s="155">
        <v>15</v>
      </c>
      <c r="H211" s="155">
        <v>80</v>
      </c>
      <c r="J211" s="155">
        <v>9244</v>
      </c>
      <c r="K211" s="155">
        <v>8224</v>
      </c>
      <c r="L211" s="155">
        <v>6534</v>
      </c>
      <c r="M211" s="155">
        <v>12166</v>
      </c>
      <c r="N211" s="155">
        <v>36168</v>
      </c>
      <c r="O211" s="165">
        <v>2.7044569450454348E-3</v>
      </c>
      <c r="P211" s="165">
        <v>2.4319066147859923E-3</v>
      </c>
      <c r="Q211" s="165">
        <v>3.0609121518212429E-3</v>
      </c>
      <c r="R211" s="165">
        <v>1.2329442709189545E-3</v>
      </c>
      <c r="S211" s="165">
        <v>2.2119000221190004E-3</v>
      </c>
      <c r="U211" s="278" t="s">
        <v>5</v>
      </c>
      <c r="V211" s="143" t="s">
        <v>510</v>
      </c>
      <c r="W211" s="72" t="s">
        <v>264</v>
      </c>
      <c r="X211" s="177">
        <v>20</v>
      </c>
      <c r="Y211" s="177">
        <v>15</v>
      </c>
      <c r="Z211" s="177" t="s">
        <v>317</v>
      </c>
      <c r="AA211" s="177" t="s">
        <v>317</v>
      </c>
      <c r="AB211" s="177">
        <v>45</v>
      </c>
      <c r="AC211" s="40"/>
      <c r="AD211" s="172">
        <v>2.1635655560363477E-3</v>
      </c>
      <c r="AE211" s="172">
        <v>1.8239299610894942E-3</v>
      </c>
      <c r="AF211" s="172" t="s">
        <v>317</v>
      </c>
      <c r="AG211" s="172" t="s">
        <v>317</v>
      </c>
      <c r="AH211" s="172">
        <v>1.2441937624419377E-3</v>
      </c>
      <c r="AJ211" s="278" t="s">
        <v>5</v>
      </c>
      <c r="AK211" s="143" t="s">
        <v>510</v>
      </c>
      <c r="AL211" s="72" t="s">
        <v>264</v>
      </c>
      <c r="AM211" s="155" t="s">
        <v>317</v>
      </c>
      <c r="AN211" s="155" t="s">
        <v>317</v>
      </c>
      <c r="AO211" s="155">
        <v>15</v>
      </c>
      <c r="AP211" s="155">
        <v>10</v>
      </c>
      <c r="AQ211" s="155">
        <v>35</v>
      </c>
      <c r="AR211" s="87"/>
      <c r="AS211" s="172" t="s">
        <v>317</v>
      </c>
      <c r="AT211" s="172" t="s">
        <v>317</v>
      </c>
      <c r="AU211" s="172">
        <v>2.295684113865932E-3</v>
      </c>
      <c r="AV211" s="172">
        <v>8.2196284727930301E-4</v>
      </c>
      <c r="AW211" s="172">
        <v>9.6770625967706255E-4</v>
      </c>
      <c r="AY211" s="278" t="s">
        <v>5</v>
      </c>
      <c r="AZ211" s="143" t="s">
        <v>510</v>
      </c>
      <c r="BA211" s="72" t="s">
        <v>264</v>
      </c>
      <c r="BB211" s="165">
        <v>0.8</v>
      </c>
      <c r="BC211" s="165">
        <v>0.75</v>
      </c>
      <c r="BD211" s="165" t="s">
        <v>317</v>
      </c>
      <c r="BE211" s="165" t="s">
        <v>317</v>
      </c>
      <c r="BF211" s="165">
        <v>0.5625</v>
      </c>
    </row>
    <row r="212" spans="1:58" ht="18" customHeight="1" x14ac:dyDescent="0.25">
      <c r="A212" s="278" t="s">
        <v>5</v>
      </c>
      <c r="B212" s="143" t="s">
        <v>515</v>
      </c>
      <c r="C212" s="72" t="s">
        <v>265</v>
      </c>
      <c r="D212" s="155">
        <v>55</v>
      </c>
      <c r="E212" s="155">
        <v>100</v>
      </c>
      <c r="F212" s="155">
        <v>20</v>
      </c>
      <c r="G212" s="155">
        <v>30</v>
      </c>
      <c r="H212" s="155">
        <v>205</v>
      </c>
      <c r="J212" s="155">
        <v>9147</v>
      </c>
      <c r="K212" s="155">
        <v>6998</v>
      </c>
      <c r="L212" s="155">
        <v>4925</v>
      </c>
      <c r="M212" s="155">
        <v>5707</v>
      </c>
      <c r="N212" s="155">
        <v>26777</v>
      </c>
      <c r="O212" s="165">
        <v>6.0129004045042086E-3</v>
      </c>
      <c r="P212" s="165">
        <v>1.4289797084881395E-2</v>
      </c>
      <c r="Q212" s="165">
        <v>4.0609137055837565E-3</v>
      </c>
      <c r="R212" s="165">
        <v>5.2567022954266686E-3</v>
      </c>
      <c r="S212" s="165">
        <v>7.655824028083803E-3</v>
      </c>
      <c r="U212" s="278" t="s">
        <v>5</v>
      </c>
      <c r="V212" s="143" t="s">
        <v>515</v>
      </c>
      <c r="W212" s="72" t="s">
        <v>265</v>
      </c>
      <c r="X212" s="177">
        <v>30</v>
      </c>
      <c r="Y212" s="177">
        <v>50</v>
      </c>
      <c r="Z212" s="177" t="s">
        <v>317</v>
      </c>
      <c r="AA212" s="177" t="s">
        <v>317</v>
      </c>
      <c r="AB212" s="177">
        <v>90</v>
      </c>
      <c r="AC212" s="40"/>
      <c r="AD212" s="172">
        <v>3.2797638570022957E-3</v>
      </c>
      <c r="AE212" s="172">
        <v>7.1448985424406976E-3</v>
      </c>
      <c r="AF212" s="172" t="s">
        <v>317</v>
      </c>
      <c r="AG212" s="172" t="s">
        <v>317</v>
      </c>
      <c r="AH212" s="172">
        <v>3.3610934757441089E-3</v>
      </c>
      <c r="AJ212" s="278" t="s">
        <v>5</v>
      </c>
      <c r="AK212" s="143" t="s">
        <v>515</v>
      </c>
      <c r="AL212" s="72" t="s">
        <v>265</v>
      </c>
      <c r="AM212" s="155">
        <v>25</v>
      </c>
      <c r="AN212" s="155">
        <v>45</v>
      </c>
      <c r="AO212" s="155">
        <v>20</v>
      </c>
      <c r="AP212" s="155">
        <v>20</v>
      </c>
      <c r="AQ212" s="155">
        <v>115</v>
      </c>
      <c r="AR212" s="87"/>
      <c r="AS212" s="172">
        <v>2.7331365475019133E-3</v>
      </c>
      <c r="AT212" s="172">
        <v>6.4304086881966276E-3</v>
      </c>
      <c r="AU212" s="172">
        <v>4.0609137055837565E-3</v>
      </c>
      <c r="AV212" s="172">
        <v>3.5044681969511127E-3</v>
      </c>
      <c r="AW212" s="172">
        <v>4.2947305523396949E-3</v>
      </c>
      <c r="AY212" s="278" t="s">
        <v>5</v>
      </c>
      <c r="AZ212" s="143" t="s">
        <v>515</v>
      </c>
      <c r="BA212" s="72" t="s">
        <v>265</v>
      </c>
      <c r="BB212" s="165">
        <v>0.54545454545454541</v>
      </c>
      <c r="BC212" s="165">
        <v>0.5</v>
      </c>
      <c r="BD212" s="165" t="s">
        <v>317</v>
      </c>
      <c r="BE212" s="165" t="s">
        <v>317</v>
      </c>
      <c r="BF212" s="165">
        <v>0.43902439024390244</v>
      </c>
    </row>
    <row r="213" spans="1:58" ht="18" customHeight="1" x14ac:dyDescent="0.25">
      <c r="A213" s="278" t="s">
        <v>5</v>
      </c>
      <c r="B213" s="143" t="s">
        <v>516</v>
      </c>
      <c r="C213" s="72" t="s">
        <v>266</v>
      </c>
      <c r="D213" s="155">
        <v>55</v>
      </c>
      <c r="E213" s="155">
        <v>45</v>
      </c>
      <c r="F213" s="155">
        <v>25</v>
      </c>
      <c r="G213" s="155">
        <v>15</v>
      </c>
      <c r="H213" s="155">
        <v>140</v>
      </c>
      <c r="J213" s="155">
        <v>7391</v>
      </c>
      <c r="K213" s="155">
        <v>6459</v>
      </c>
      <c r="L213" s="155">
        <v>4880</v>
      </c>
      <c r="M213" s="155">
        <v>6471</v>
      </c>
      <c r="N213" s="155">
        <v>25201</v>
      </c>
      <c r="O213" s="165">
        <v>7.4414828845893654E-3</v>
      </c>
      <c r="P213" s="165">
        <v>6.9670227589410123E-3</v>
      </c>
      <c r="Q213" s="165">
        <v>5.1229508196721308E-3</v>
      </c>
      <c r="R213" s="165">
        <v>2.3180343069077423E-3</v>
      </c>
      <c r="S213" s="165">
        <v>5.5553351057497716E-3</v>
      </c>
      <c r="U213" s="278" t="s">
        <v>5</v>
      </c>
      <c r="V213" s="143" t="s">
        <v>516</v>
      </c>
      <c r="W213" s="72" t="s">
        <v>266</v>
      </c>
      <c r="X213" s="177">
        <v>35</v>
      </c>
      <c r="Y213" s="177">
        <v>30</v>
      </c>
      <c r="Z213" s="177">
        <v>10</v>
      </c>
      <c r="AA213" s="177">
        <v>10</v>
      </c>
      <c r="AB213" s="177">
        <v>85</v>
      </c>
      <c r="AC213" s="40"/>
      <c r="AD213" s="172">
        <v>4.735489108375051E-3</v>
      </c>
      <c r="AE213" s="172">
        <v>4.6446818392940088E-3</v>
      </c>
      <c r="AF213" s="172">
        <v>2.0491803278688526E-3</v>
      </c>
      <c r="AG213" s="172">
        <v>1.5453562046051615E-3</v>
      </c>
      <c r="AH213" s="172">
        <v>3.3728820284909329E-3</v>
      </c>
      <c r="AJ213" s="278" t="s">
        <v>5</v>
      </c>
      <c r="AK213" s="143" t="s">
        <v>516</v>
      </c>
      <c r="AL213" s="72" t="s">
        <v>266</v>
      </c>
      <c r="AM213" s="155">
        <v>15</v>
      </c>
      <c r="AN213" s="155">
        <v>15</v>
      </c>
      <c r="AO213" s="155">
        <v>15</v>
      </c>
      <c r="AP213" s="155">
        <v>10</v>
      </c>
      <c r="AQ213" s="155">
        <v>60</v>
      </c>
      <c r="AR213" s="87"/>
      <c r="AS213" s="172">
        <v>2.0294953321607361E-3</v>
      </c>
      <c r="AT213" s="172">
        <v>2.3223409196470044E-3</v>
      </c>
      <c r="AU213" s="172">
        <v>3.0737704918032786E-3</v>
      </c>
      <c r="AV213" s="172">
        <v>1.5453562046051615E-3</v>
      </c>
      <c r="AW213" s="172">
        <v>2.3808579024641881E-3</v>
      </c>
      <c r="AY213" s="278" t="s">
        <v>5</v>
      </c>
      <c r="AZ213" s="143" t="s">
        <v>516</v>
      </c>
      <c r="BA213" s="72" t="s">
        <v>266</v>
      </c>
      <c r="BB213" s="165">
        <v>0.63636363636363635</v>
      </c>
      <c r="BC213" s="165">
        <v>0.66666666666666663</v>
      </c>
      <c r="BD213" s="165">
        <v>0.4</v>
      </c>
      <c r="BE213" s="165">
        <v>0.66666666666666663</v>
      </c>
      <c r="BF213" s="165">
        <v>0.6071428571428571</v>
      </c>
    </row>
    <row r="214" spans="1:58" ht="18" customHeight="1" x14ac:dyDescent="0.25">
      <c r="A214" s="278" t="s">
        <v>5</v>
      </c>
      <c r="B214" s="143" t="s">
        <v>524</v>
      </c>
      <c r="C214" s="72" t="s">
        <v>267</v>
      </c>
      <c r="D214" s="155">
        <v>65</v>
      </c>
      <c r="E214" s="155">
        <v>90</v>
      </c>
      <c r="F214" s="155">
        <v>35</v>
      </c>
      <c r="G214" s="155">
        <v>25</v>
      </c>
      <c r="H214" s="155">
        <v>215</v>
      </c>
      <c r="J214" s="155">
        <v>8656</v>
      </c>
      <c r="K214" s="155">
        <v>7168</v>
      </c>
      <c r="L214" s="155">
        <v>5082</v>
      </c>
      <c r="M214" s="155">
        <v>6423</v>
      </c>
      <c r="N214" s="155">
        <v>27329</v>
      </c>
      <c r="O214" s="165">
        <v>7.5092421441774488E-3</v>
      </c>
      <c r="P214" s="165">
        <v>1.2555803571428572E-2</v>
      </c>
      <c r="Q214" s="165">
        <v>6.8870523415977963E-3</v>
      </c>
      <c r="R214" s="165">
        <v>3.8922621827806323E-3</v>
      </c>
      <c r="S214" s="165">
        <v>7.8671008818471215E-3</v>
      </c>
      <c r="U214" s="278" t="s">
        <v>5</v>
      </c>
      <c r="V214" s="143" t="s">
        <v>524</v>
      </c>
      <c r="W214" s="72" t="s">
        <v>267</v>
      </c>
      <c r="X214" s="177">
        <v>30</v>
      </c>
      <c r="Y214" s="177">
        <v>50</v>
      </c>
      <c r="Z214" s="177" t="s">
        <v>317</v>
      </c>
      <c r="AA214" s="177" t="s">
        <v>317</v>
      </c>
      <c r="AB214" s="177">
        <v>95</v>
      </c>
      <c r="AC214" s="40"/>
      <c r="AD214" s="172">
        <v>3.4658040665434381E-3</v>
      </c>
      <c r="AE214" s="172">
        <v>6.9754464285714289E-3</v>
      </c>
      <c r="AF214" s="172" t="s">
        <v>317</v>
      </c>
      <c r="AG214" s="172" t="s">
        <v>317</v>
      </c>
      <c r="AH214" s="172">
        <v>3.4761608547696585E-3</v>
      </c>
      <c r="AJ214" s="278" t="s">
        <v>5</v>
      </c>
      <c r="AK214" s="143" t="s">
        <v>524</v>
      </c>
      <c r="AL214" s="72" t="s">
        <v>267</v>
      </c>
      <c r="AM214" s="155">
        <v>35</v>
      </c>
      <c r="AN214" s="155">
        <v>40</v>
      </c>
      <c r="AO214" s="155">
        <v>30</v>
      </c>
      <c r="AP214" s="155">
        <v>20</v>
      </c>
      <c r="AQ214" s="155">
        <v>120</v>
      </c>
      <c r="AR214" s="87"/>
      <c r="AS214" s="172">
        <v>4.0434380776340111E-3</v>
      </c>
      <c r="AT214" s="172">
        <v>5.580357142857143E-3</v>
      </c>
      <c r="AU214" s="172">
        <v>5.9031877213695395E-3</v>
      </c>
      <c r="AV214" s="172">
        <v>3.1138097462245057E-3</v>
      </c>
      <c r="AW214" s="172">
        <v>4.3909400270774638E-3</v>
      </c>
      <c r="AY214" s="278" t="s">
        <v>5</v>
      </c>
      <c r="AZ214" s="143" t="s">
        <v>524</v>
      </c>
      <c r="BA214" s="72" t="s">
        <v>267</v>
      </c>
      <c r="BB214" s="165">
        <v>0.46153846153846156</v>
      </c>
      <c r="BC214" s="165">
        <v>0.55555555555555558</v>
      </c>
      <c r="BD214" s="165" t="s">
        <v>317</v>
      </c>
      <c r="BE214" s="165" t="s">
        <v>317</v>
      </c>
      <c r="BF214" s="165">
        <v>0.44186046511627908</v>
      </c>
    </row>
    <row r="215" spans="1:58" ht="18" customHeight="1" x14ac:dyDescent="0.25">
      <c r="A215" s="278" t="s">
        <v>5</v>
      </c>
      <c r="B215" s="143" t="s">
        <v>532</v>
      </c>
      <c r="C215" s="72" t="s">
        <v>268</v>
      </c>
      <c r="D215" s="155">
        <v>50</v>
      </c>
      <c r="E215" s="155">
        <v>65</v>
      </c>
      <c r="F215" s="155">
        <v>30</v>
      </c>
      <c r="G215" s="155">
        <v>30</v>
      </c>
      <c r="H215" s="155">
        <v>170</v>
      </c>
      <c r="J215" s="155">
        <v>12580</v>
      </c>
      <c r="K215" s="155">
        <v>10243</v>
      </c>
      <c r="L215" s="155">
        <v>7449</v>
      </c>
      <c r="M215" s="155">
        <v>9319</v>
      </c>
      <c r="N215" s="155">
        <v>39591</v>
      </c>
      <c r="O215" s="165">
        <v>3.9745627980922096E-3</v>
      </c>
      <c r="P215" s="165">
        <v>6.3457971297471447E-3</v>
      </c>
      <c r="Q215" s="165">
        <v>4.0273862263391063E-3</v>
      </c>
      <c r="R215" s="165">
        <v>3.2192295310655649E-3</v>
      </c>
      <c r="S215" s="165">
        <v>4.2939051804703086E-3</v>
      </c>
      <c r="U215" s="278" t="s">
        <v>5</v>
      </c>
      <c r="V215" s="143" t="s">
        <v>532</v>
      </c>
      <c r="W215" s="72" t="s">
        <v>268</v>
      </c>
      <c r="X215" s="177">
        <v>15</v>
      </c>
      <c r="Y215" s="177">
        <v>25</v>
      </c>
      <c r="Z215" s="177" t="s">
        <v>317</v>
      </c>
      <c r="AA215" s="177" t="s">
        <v>317</v>
      </c>
      <c r="AB215" s="177">
        <v>50</v>
      </c>
      <c r="AC215" s="40"/>
      <c r="AD215" s="172">
        <v>1.1923688394276629E-3</v>
      </c>
      <c r="AE215" s="172">
        <v>2.4406912037489015E-3</v>
      </c>
      <c r="AF215" s="172" t="s">
        <v>317</v>
      </c>
      <c r="AG215" s="172" t="s">
        <v>317</v>
      </c>
      <c r="AH215" s="172">
        <v>1.2629132883736202E-3</v>
      </c>
      <c r="AJ215" s="278" t="s">
        <v>5</v>
      </c>
      <c r="AK215" s="143" t="s">
        <v>532</v>
      </c>
      <c r="AL215" s="72" t="s">
        <v>268</v>
      </c>
      <c r="AM215" s="155">
        <v>35</v>
      </c>
      <c r="AN215" s="155">
        <v>40</v>
      </c>
      <c r="AO215" s="155">
        <v>20</v>
      </c>
      <c r="AP215" s="155">
        <v>25</v>
      </c>
      <c r="AQ215" s="155">
        <v>120</v>
      </c>
      <c r="AR215" s="87"/>
      <c r="AS215" s="172">
        <v>2.7821939586645467E-3</v>
      </c>
      <c r="AT215" s="172">
        <v>3.9051059259982428E-3</v>
      </c>
      <c r="AU215" s="172">
        <v>2.6849241508927371E-3</v>
      </c>
      <c r="AV215" s="172">
        <v>2.682691275887971E-3</v>
      </c>
      <c r="AW215" s="172">
        <v>3.0309918920966884E-3</v>
      </c>
      <c r="AY215" s="278" t="s">
        <v>5</v>
      </c>
      <c r="AZ215" s="143" t="s">
        <v>532</v>
      </c>
      <c r="BA215" s="72" t="s">
        <v>268</v>
      </c>
      <c r="BB215" s="165">
        <v>0.3</v>
      </c>
      <c r="BC215" s="165">
        <v>0.38461538461538464</v>
      </c>
      <c r="BD215" s="165" t="s">
        <v>317</v>
      </c>
      <c r="BE215" s="165" t="s">
        <v>317</v>
      </c>
      <c r="BF215" s="165">
        <v>0.29411764705882354</v>
      </c>
    </row>
    <row r="216" spans="1:58" ht="18" customHeight="1" x14ac:dyDescent="0.25">
      <c r="A216" s="278" t="s">
        <v>5</v>
      </c>
      <c r="B216" s="143" t="s">
        <v>545</v>
      </c>
      <c r="C216" s="72" t="s">
        <v>269</v>
      </c>
      <c r="D216" s="155">
        <v>30</v>
      </c>
      <c r="E216" s="155">
        <v>45</v>
      </c>
      <c r="F216" s="155">
        <v>40</v>
      </c>
      <c r="G216" s="155">
        <v>15</v>
      </c>
      <c r="H216" s="155">
        <v>130</v>
      </c>
      <c r="J216" s="155">
        <v>8842</v>
      </c>
      <c r="K216" s="155">
        <v>7875</v>
      </c>
      <c r="L216" s="155">
        <v>5625</v>
      </c>
      <c r="M216" s="155">
        <v>6597</v>
      </c>
      <c r="N216" s="155">
        <v>28939</v>
      </c>
      <c r="O216" s="165">
        <v>3.3928975344944584E-3</v>
      </c>
      <c r="P216" s="165">
        <v>5.7142857142857143E-3</v>
      </c>
      <c r="Q216" s="165">
        <v>7.1111111111111115E-3</v>
      </c>
      <c r="R216" s="165">
        <v>2.2737608003638018E-3</v>
      </c>
      <c r="S216" s="165">
        <v>4.4922077473305922E-3</v>
      </c>
      <c r="U216" s="278" t="s">
        <v>5</v>
      </c>
      <c r="V216" s="143" t="s">
        <v>545</v>
      </c>
      <c r="W216" s="72" t="s">
        <v>269</v>
      </c>
      <c r="X216" s="177">
        <v>10</v>
      </c>
      <c r="Y216" s="177">
        <v>20</v>
      </c>
      <c r="Z216" s="177" t="s">
        <v>317</v>
      </c>
      <c r="AA216" s="177">
        <v>10</v>
      </c>
      <c r="AB216" s="177">
        <v>45</v>
      </c>
      <c r="AC216" s="40"/>
      <c r="AD216" s="172">
        <v>1.1309658448314861E-3</v>
      </c>
      <c r="AE216" s="172">
        <v>2.5396825396825397E-3</v>
      </c>
      <c r="AF216" s="172" t="s">
        <v>317</v>
      </c>
      <c r="AG216" s="172">
        <v>1.5158405335758678E-3</v>
      </c>
      <c r="AH216" s="172">
        <v>1.5549949894605895E-3</v>
      </c>
      <c r="AJ216" s="278" t="s">
        <v>5</v>
      </c>
      <c r="AK216" s="143" t="s">
        <v>545</v>
      </c>
      <c r="AL216" s="72" t="s">
        <v>269</v>
      </c>
      <c r="AM216" s="155">
        <v>20</v>
      </c>
      <c r="AN216" s="155">
        <v>25</v>
      </c>
      <c r="AO216" s="155">
        <v>35</v>
      </c>
      <c r="AP216" s="155" t="s">
        <v>317</v>
      </c>
      <c r="AQ216" s="155">
        <v>85</v>
      </c>
      <c r="AR216" s="87"/>
      <c r="AS216" s="172">
        <v>2.2619316896629721E-3</v>
      </c>
      <c r="AT216" s="172">
        <v>3.1746031746031746E-3</v>
      </c>
      <c r="AU216" s="172">
        <v>6.2222222222222219E-3</v>
      </c>
      <c r="AV216" s="172" t="s">
        <v>317</v>
      </c>
      <c r="AW216" s="172">
        <v>2.9372127578700022E-3</v>
      </c>
      <c r="AY216" s="278" t="s">
        <v>5</v>
      </c>
      <c r="AZ216" s="143" t="s">
        <v>545</v>
      </c>
      <c r="BA216" s="72" t="s">
        <v>269</v>
      </c>
      <c r="BB216" s="165">
        <v>0.33333333333333331</v>
      </c>
      <c r="BC216" s="165">
        <v>0.44444444444444442</v>
      </c>
      <c r="BD216" s="165" t="s">
        <v>317</v>
      </c>
      <c r="BE216" s="165">
        <v>0.66666666666666663</v>
      </c>
      <c r="BF216" s="165">
        <v>0.34615384615384615</v>
      </c>
    </row>
    <row r="217" spans="1:58" ht="18" customHeight="1" x14ac:dyDescent="0.25">
      <c r="A217" s="278" t="s">
        <v>5</v>
      </c>
      <c r="B217" s="143" t="s">
        <v>546</v>
      </c>
      <c r="C217" s="72" t="s">
        <v>719</v>
      </c>
      <c r="D217" s="155">
        <v>45</v>
      </c>
      <c r="E217" s="155">
        <v>65</v>
      </c>
      <c r="F217" s="155">
        <v>20</v>
      </c>
      <c r="G217" s="155">
        <v>25</v>
      </c>
      <c r="H217" s="155">
        <v>155</v>
      </c>
      <c r="J217" s="155">
        <v>7037</v>
      </c>
      <c r="K217" s="155">
        <v>6299</v>
      </c>
      <c r="L217" s="155">
        <v>4453</v>
      </c>
      <c r="M217" s="155">
        <v>6061</v>
      </c>
      <c r="N217" s="155">
        <v>23850</v>
      </c>
      <c r="O217" s="165">
        <v>6.3947704987920989E-3</v>
      </c>
      <c r="P217" s="165">
        <v>1.0319098269566599E-2</v>
      </c>
      <c r="Q217" s="165">
        <v>4.4913541432741975E-3</v>
      </c>
      <c r="R217" s="165">
        <v>4.1247318924269921E-3</v>
      </c>
      <c r="S217" s="165">
        <v>6.4989517819706499E-3</v>
      </c>
      <c r="U217" s="278" t="s">
        <v>5</v>
      </c>
      <c r="V217" s="143" t="s">
        <v>546</v>
      </c>
      <c r="W217" s="72" t="s">
        <v>719</v>
      </c>
      <c r="X217" s="177">
        <v>30</v>
      </c>
      <c r="Y217" s="177">
        <v>40</v>
      </c>
      <c r="Z217" s="177" t="s">
        <v>317</v>
      </c>
      <c r="AA217" s="177" t="s">
        <v>317</v>
      </c>
      <c r="AB217" s="177">
        <v>85</v>
      </c>
      <c r="AC217" s="40"/>
      <c r="AD217" s="172">
        <v>4.2631803325280659E-3</v>
      </c>
      <c r="AE217" s="172">
        <v>6.3502143197332909E-3</v>
      </c>
      <c r="AF217" s="172" t="s">
        <v>317</v>
      </c>
      <c r="AG217" s="172" t="s">
        <v>317</v>
      </c>
      <c r="AH217" s="172">
        <v>3.5639412997903563E-3</v>
      </c>
      <c r="AJ217" s="278" t="s">
        <v>5</v>
      </c>
      <c r="AK217" s="143" t="s">
        <v>546</v>
      </c>
      <c r="AL217" s="72" t="s">
        <v>719</v>
      </c>
      <c r="AM217" s="155">
        <v>15</v>
      </c>
      <c r="AN217" s="155">
        <v>25</v>
      </c>
      <c r="AO217" s="155">
        <v>15</v>
      </c>
      <c r="AP217" s="155">
        <v>15</v>
      </c>
      <c r="AQ217" s="155">
        <v>70</v>
      </c>
      <c r="AR217" s="87"/>
      <c r="AS217" s="172">
        <v>2.131590166264033E-3</v>
      </c>
      <c r="AT217" s="172">
        <v>3.9688839498333069E-3</v>
      </c>
      <c r="AU217" s="172">
        <v>3.3685156074556477E-3</v>
      </c>
      <c r="AV217" s="172">
        <v>2.4748391354561953E-3</v>
      </c>
      <c r="AW217" s="172">
        <v>2.9350104821802936E-3</v>
      </c>
      <c r="AY217" s="278" t="s">
        <v>5</v>
      </c>
      <c r="AZ217" s="143" t="s">
        <v>546</v>
      </c>
      <c r="BA217" s="72" t="s">
        <v>719</v>
      </c>
      <c r="BB217" s="165">
        <v>0.66666666666666663</v>
      </c>
      <c r="BC217" s="165">
        <v>0.61538461538461542</v>
      </c>
      <c r="BD217" s="165" t="s">
        <v>317</v>
      </c>
      <c r="BE217" s="165" t="s">
        <v>317</v>
      </c>
      <c r="BF217" s="165">
        <v>0.54838709677419351</v>
      </c>
    </row>
    <row r="218" spans="1:58" ht="18" customHeight="1" x14ac:dyDescent="0.25">
      <c r="A218" s="278" t="s">
        <v>5</v>
      </c>
      <c r="B218" s="143" t="s">
        <v>553</v>
      </c>
      <c r="C218" s="72" t="s">
        <v>270</v>
      </c>
      <c r="D218" s="155">
        <v>30</v>
      </c>
      <c r="E218" s="155">
        <v>30</v>
      </c>
      <c r="F218" s="155">
        <v>15</v>
      </c>
      <c r="G218" s="155">
        <v>20</v>
      </c>
      <c r="H218" s="155">
        <v>95</v>
      </c>
      <c r="J218" s="155">
        <v>11174</v>
      </c>
      <c r="K218" s="155">
        <v>9450</v>
      </c>
      <c r="L218" s="155">
        <v>6603</v>
      </c>
      <c r="M218" s="155">
        <v>8712</v>
      </c>
      <c r="N218" s="155">
        <v>35939</v>
      </c>
      <c r="O218" s="165">
        <v>2.6848040093073204E-3</v>
      </c>
      <c r="P218" s="165">
        <v>3.1746031746031746E-3</v>
      </c>
      <c r="Q218" s="165">
        <v>2.271694684234439E-3</v>
      </c>
      <c r="R218" s="165">
        <v>2.295684113865932E-3</v>
      </c>
      <c r="S218" s="165">
        <v>2.6433679289907899E-3</v>
      </c>
      <c r="U218" s="278" t="s">
        <v>5</v>
      </c>
      <c r="V218" s="143" t="s">
        <v>553</v>
      </c>
      <c r="W218" s="72" t="s">
        <v>270</v>
      </c>
      <c r="X218" s="177">
        <v>10</v>
      </c>
      <c r="Y218" s="177">
        <v>10</v>
      </c>
      <c r="Z218" s="177" t="s">
        <v>317</v>
      </c>
      <c r="AA218" s="177" t="s">
        <v>317</v>
      </c>
      <c r="AB218" s="177">
        <v>30</v>
      </c>
      <c r="AC218" s="40"/>
      <c r="AD218" s="172">
        <v>8.9493466976910683E-4</v>
      </c>
      <c r="AE218" s="172">
        <v>1.0582010582010583E-3</v>
      </c>
      <c r="AF218" s="172" t="s">
        <v>317</v>
      </c>
      <c r="AG218" s="172" t="s">
        <v>317</v>
      </c>
      <c r="AH218" s="172">
        <v>8.3474776704972316E-4</v>
      </c>
      <c r="AJ218" s="278" t="s">
        <v>5</v>
      </c>
      <c r="AK218" s="143" t="s">
        <v>553</v>
      </c>
      <c r="AL218" s="72" t="s">
        <v>270</v>
      </c>
      <c r="AM218" s="155">
        <v>20</v>
      </c>
      <c r="AN218" s="155">
        <v>15</v>
      </c>
      <c r="AO218" s="155">
        <v>10</v>
      </c>
      <c r="AP218" s="155">
        <v>15</v>
      </c>
      <c r="AQ218" s="155">
        <v>60</v>
      </c>
      <c r="AR218" s="87"/>
      <c r="AS218" s="172">
        <v>1.7898693395382137E-3</v>
      </c>
      <c r="AT218" s="172">
        <v>1.5873015873015873E-3</v>
      </c>
      <c r="AU218" s="172">
        <v>1.5144631228229592E-3</v>
      </c>
      <c r="AV218" s="172">
        <v>1.7217630853994491E-3</v>
      </c>
      <c r="AW218" s="172">
        <v>1.6694955340994463E-3</v>
      </c>
      <c r="AY218" s="278" t="s">
        <v>5</v>
      </c>
      <c r="AZ218" s="143" t="s">
        <v>553</v>
      </c>
      <c r="BA218" s="72" t="s">
        <v>270</v>
      </c>
      <c r="BB218" s="165">
        <v>0.33333333333333331</v>
      </c>
      <c r="BC218" s="165">
        <v>0.33333333333333331</v>
      </c>
      <c r="BD218" s="165" t="s">
        <v>317</v>
      </c>
      <c r="BE218" s="165" t="s">
        <v>317</v>
      </c>
      <c r="BF218" s="165">
        <v>0.31578947368421051</v>
      </c>
    </row>
    <row r="219" spans="1:58" ht="18" customHeight="1" x14ac:dyDescent="0.25">
      <c r="A219" s="278" t="s">
        <v>5</v>
      </c>
      <c r="B219" s="143" t="s">
        <v>556</v>
      </c>
      <c r="C219" s="72" t="s">
        <v>271</v>
      </c>
      <c r="D219" s="155">
        <v>35</v>
      </c>
      <c r="E219" s="155">
        <v>40</v>
      </c>
      <c r="F219" s="155">
        <v>35</v>
      </c>
      <c r="G219" s="155">
        <v>15</v>
      </c>
      <c r="H219" s="155">
        <v>125</v>
      </c>
      <c r="J219" s="155">
        <v>10154</v>
      </c>
      <c r="K219" s="155">
        <v>8522</v>
      </c>
      <c r="L219" s="155">
        <v>6199</v>
      </c>
      <c r="M219" s="155">
        <v>8278</v>
      </c>
      <c r="N219" s="155">
        <v>33153</v>
      </c>
      <c r="O219" s="165">
        <v>3.4469174709474098E-3</v>
      </c>
      <c r="P219" s="165">
        <v>4.6937338652898383E-3</v>
      </c>
      <c r="Q219" s="165">
        <v>5.6460719470882402E-3</v>
      </c>
      <c r="R219" s="165">
        <v>1.812031891761295E-3</v>
      </c>
      <c r="S219" s="165">
        <v>3.7703978523813833E-3</v>
      </c>
      <c r="U219" s="278" t="s">
        <v>5</v>
      </c>
      <c r="V219" s="143" t="s">
        <v>556</v>
      </c>
      <c r="W219" s="72" t="s">
        <v>271</v>
      </c>
      <c r="X219" s="177">
        <v>30</v>
      </c>
      <c r="Y219" s="177">
        <v>35</v>
      </c>
      <c r="Z219" s="177">
        <v>15</v>
      </c>
      <c r="AA219" s="177" t="s">
        <v>317</v>
      </c>
      <c r="AB219" s="177">
        <v>85</v>
      </c>
      <c r="AC219" s="40"/>
      <c r="AD219" s="172">
        <v>2.9545006893834944E-3</v>
      </c>
      <c r="AE219" s="172">
        <v>4.1070171321286085E-3</v>
      </c>
      <c r="AF219" s="172">
        <v>2.4197451201806745E-3</v>
      </c>
      <c r="AG219" s="172" t="s">
        <v>317</v>
      </c>
      <c r="AH219" s="172">
        <v>2.5638705396193407E-3</v>
      </c>
      <c r="AJ219" s="278" t="s">
        <v>5</v>
      </c>
      <c r="AK219" s="143" t="s">
        <v>556</v>
      </c>
      <c r="AL219" s="72" t="s">
        <v>271</v>
      </c>
      <c r="AM219" s="155" t="s">
        <v>317</v>
      </c>
      <c r="AN219" s="155" t="s">
        <v>317</v>
      </c>
      <c r="AO219" s="155">
        <v>20</v>
      </c>
      <c r="AP219" s="155">
        <v>10</v>
      </c>
      <c r="AQ219" s="155">
        <v>35</v>
      </c>
      <c r="AR219" s="87"/>
      <c r="AS219" s="172" t="s">
        <v>317</v>
      </c>
      <c r="AT219" s="172" t="s">
        <v>317</v>
      </c>
      <c r="AU219" s="172">
        <v>3.2263268269075657E-3</v>
      </c>
      <c r="AV219" s="172">
        <v>1.2080212611741967E-3</v>
      </c>
      <c r="AW219" s="172">
        <v>1.0557113986667873E-3</v>
      </c>
      <c r="AY219" s="278" t="s">
        <v>5</v>
      </c>
      <c r="AZ219" s="143" t="s">
        <v>556</v>
      </c>
      <c r="BA219" s="72" t="s">
        <v>271</v>
      </c>
      <c r="BB219" s="165">
        <v>0.8571428571428571</v>
      </c>
      <c r="BC219" s="165">
        <v>0.875</v>
      </c>
      <c r="BD219" s="165">
        <v>0.42857142857142855</v>
      </c>
      <c r="BE219" s="165" t="s">
        <v>317</v>
      </c>
      <c r="BF219" s="165">
        <v>0.68</v>
      </c>
    </row>
    <row r="220" spans="1:58" ht="18" customHeight="1" x14ac:dyDescent="0.25">
      <c r="A220" s="278" t="s">
        <v>5</v>
      </c>
      <c r="B220" s="143" t="s">
        <v>557</v>
      </c>
      <c r="C220" s="72" t="s">
        <v>272</v>
      </c>
      <c r="D220" s="155">
        <v>25</v>
      </c>
      <c r="E220" s="155">
        <v>40</v>
      </c>
      <c r="F220" s="155">
        <v>35</v>
      </c>
      <c r="G220" s="155">
        <v>15</v>
      </c>
      <c r="H220" s="155">
        <v>110</v>
      </c>
      <c r="J220" s="155">
        <v>9195</v>
      </c>
      <c r="K220" s="155">
        <v>8427</v>
      </c>
      <c r="L220" s="155">
        <v>6566</v>
      </c>
      <c r="M220" s="155">
        <v>8067</v>
      </c>
      <c r="N220" s="155">
        <v>32255</v>
      </c>
      <c r="O220" s="165">
        <v>2.7188689505165853E-3</v>
      </c>
      <c r="P220" s="165">
        <v>4.7466476800759466E-3</v>
      </c>
      <c r="Q220" s="165">
        <v>5.3304904051172707E-3</v>
      </c>
      <c r="R220" s="165">
        <v>1.859427296392711E-3</v>
      </c>
      <c r="S220" s="165">
        <v>3.4103239807781738E-3</v>
      </c>
      <c r="U220" s="278" t="s">
        <v>5</v>
      </c>
      <c r="V220" s="143" t="s">
        <v>557</v>
      </c>
      <c r="W220" s="72" t="s">
        <v>272</v>
      </c>
      <c r="X220" s="177">
        <v>10</v>
      </c>
      <c r="Y220" s="177" t="s">
        <v>317</v>
      </c>
      <c r="Z220" s="177" t="s">
        <v>317</v>
      </c>
      <c r="AA220" s="177" t="s">
        <v>317</v>
      </c>
      <c r="AB220" s="177">
        <v>25</v>
      </c>
      <c r="AC220" s="40"/>
      <c r="AD220" s="172">
        <v>1.0875475802066339E-3</v>
      </c>
      <c r="AE220" s="172" t="s">
        <v>317</v>
      </c>
      <c r="AF220" s="172" t="s">
        <v>317</v>
      </c>
      <c r="AG220" s="172" t="s">
        <v>317</v>
      </c>
      <c r="AH220" s="172">
        <v>7.7507363199503956E-4</v>
      </c>
      <c r="AJ220" s="278" t="s">
        <v>5</v>
      </c>
      <c r="AK220" s="143" t="s">
        <v>557</v>
      </c>
      <c r="AL220" s="72" t="s">
        <v>272</v>
      </c>
      <c r="AM220" s="155">
        <v>15</v>
      </c>
      <c r="AN220" s="155">
        <v>30</v>
      </c>
      <c r="AO220" s="155">
        <v>25</v>
      </c>
      <c r="AP220" s="155">
        <v>10</v>
      </c>
      <c r="AQ220" s="155">
        <v>85</v>
      </c>
      <c r="AR220" s="87"/>
      <c r="AS220" s="172">
        <v>1.6313213703099511E-3</v>
      </c>
      <c r="AT220" s="172">
        <v>3.55998576005696E-3</v>
      </c>
      <c r="AU220" s="172">
        <v>3.8074931465123365E-3</v>
      </c>
      <c r="AV220" s="172">
        <v>1.2396181975951406E-3</v>
      </c>
      <c r="AW220" s="172">
        <v>2.6352503487831343E-3</v>
      </c>
      <c r="AY220" s="278" t="s">
        <v>5</v>
      </c>
      <c r="AZ220" s="143" t="s">
        <v>557</v>
      </c>
      <c r="BA220" s="72" t="s">
        <v>272</v>
      </c>
      <c r="BB220" s="165">
        <v>0.4</v>
      </c>
      <c r="BC220" s="165" t="s">
        <v>317</v>
      </c>
      <c r="BD220" s="165" t="s">
        <v>317</v>
      </c>
      <c r="BE220" s="165" t="s">
        <v>317</v>
      </c>
      <c r="BF220" s="165">
        <v>0.22727272727272727</v>
      </c>
    </row>
    <row r="221" spans="1:58" ht="18" customHeight="1" x14ac:dyDescent="0.25">
      <c r="A221" s="278" t="s">
        <v>5</v>
      </c>
      <c r="B221" s="143" t="s">
        <v>558</v>
      </c>
      <c r="C221" s="72" t="s">
        <v>273</v>
      </c>
      <c r="D221" s="155">
        <v>20</v>
      </c>
      <c r="E221" s="155">
        <v>35</v>
      </c>
      <c r="F221" s="155">
        <v>30</v>
      </c>
      <c r="G221" s="155">
        <v>15</v>
      </c>
      <c r="H221" s="155">
        <v>100</v>
      </c>
      <c r="J221" s="155">
        <v>8183</v>
      </c>
      <c r="K221" s="155">
        <v>7835</v>
      </c>
      <c r="L221" s="155">
        <v>6018</v>
      </c>
      <c r="M221" s="155">
        <v>7185</v>
      </c>
      <c r="N221" s="155">
        <v>29221</v>
      </c>
      <c r="O221" s="165">
        <v>2.4440914090186972E-3</v>
      </c>
      <c r="P221" s="165">
        <v>4.4671346522016592E-3</v>
      </c>
      <c r="Q221" s="165">
        <v>4.9850448654037887E-3</v>
      </c>
      <c r="R221" s="165">
        <v>2.0876826722338203E-3</v>
      </c>
      <c r="S221" s="165">
        <v>3.4221963656274599E-3</v>
      </c>
      <c r="U221" s="278" t="s">
        <v>5</v>
      </c>
      <c r="V221" s="143" t="s">
        <v>558</v>
      </c>
      <c r="W221" s="72" t="s">
        <v>273</v>
      </c>
      <c r="X221" s="177" t="s">
        <v>317</v>
      </c>
      <c r="Y221" s="177">
        <v>10</v>
      </c>
      <c r="Z221" s="177" t="s">
        <v>317</v>
      </c>
      <c r="AA221" s="177" t="s">
        <v>317</v>
      </c>
      <c r="AB221" s="177">
        <v>25</v>
      </c>
      <c r="AC221" s="40"/>
      <c r="AD221" s="172" t="s">
        <v>317</v>
      </c>
      <c r="AE221" s="172">
        <v>1.2763241863433313E-3</v>
      </c>
      <c r="AF221" s="172" t="s">
        <v>317</v>
      </c>
      <c r="AG221" s="172" t="s">
        <v>317</v>
      </c>
      <c r="AH221" s="172">
        <v>8.5554909140686498E-4</v>
      </c>
      <c r="AJ221" s="278" t="s">
        <v>5</v>
      </c>
      <c r="AK221" s="143" t="s">
        <v>558</v>
      </c>
      <c r="AL221" s="72" t="s">
        <v>273</v>
      </c>
      <c r="AM221" s="155">
        <v>15</v>
      </c>
      <c r="AN221" s="155">
        <v>25</v>
      </c>
      <c r="AO221" s="155">
        <v>25</v>
      </c>
      <c r="AP221" s="155">
        <v>10</v>
      </c>
      <c r="AQ221" s="155">
        <v>75</v>
      </c>
      <c r="AR221" s="87"/>
      <c r="AS221" s="172">
        <v>1.8330685567640229E-3</v>
      </c>
      <c r="AT221" s="172">
        <v>3.1908104658583281E-3</v>
      </c>
      <c r="AU221" s="172">
        <v>4.1542040545031571E-3</v>
      </c>
      <c r="AV221" s="172">
        <v>1.3917884481558804E-3</v>
      </c>
      <c r="AW221" s="172">
        <v>2.5666472742205946E-3</v>
      </c>
      <c r="AY221" s="278" t="s">
        <v>5</v>
      </c>
      <c r="AZ221" s="143" t="s">
        <v>558</v>
      </c>
      <c r="BA221" s="72" t="s">
        <v>273</v>
      </c>
      <c r="BB221" s="165" t="s">
        <v>317</v>
      </c>
      <c r="BC221" s="165">
        <v>0.2857142857142857</v>
      </c>
      <c r="BD221" s="165" t="s">
        <v>317</v>
      </c>
      <c r="BE221" s="165" t="s">
        <v>317</v>
      </c>
      <c r="BF221" s="165">
        <v>0.25</v>
      </c>
    </row>
    <row r="222" spans="1:58" ht="18" customHeight="1" x14ac:dyDescent="0.25">
      <c r="A222" s="278" t="s">
        <v>5</v>
      </c>
      <c r="B222" s="143" t="s">
        <v>511</v>
      </c>
      <c r="C222" s="72" t="s">
        <v>274</v>
      </c>
      <c r="D222" s="155">
        <v>50</v>
      </c>
      <c r="E222" s="155">
        <v>70</v>
      </c>
      <c r="F222" s="155">
        <v>15</v>
      </c>
      <c r="G222" s="155">
        <v>20</v>
      </c>
      <c r="H222" s="155">
        <v>160</v>
      </c>
      <c r="J222" s="155">
        <v>11334</v>
      </c>
      <c r="K222" s="155">
        <v>9472</v>
      </c>
      <c r="L222" s="155">
        <v>6587</v>
      </c>
      <c r="M222" s="155">
        <v>8207</v>
      </c>
      <c r="N222" s="155">
        <v>35600</v>
      </c>
      <c r="O222" s="165">
        <v>4.4115052055761425E-3</v>
      </c>
      <c r="P222" s="165">
        <v>7.3902027027027027E-3</v>
      </c>
      <c r="Q222" s="165">
        <v>2.2772126916654014E-3</v>
      </c>
      <c r="R222" s="165">
        <v>2.4369440721335447E-3</v>
      </c>
      <c r="S222" s="165">
        <v>4.4943820224719105E-3</v>
      </c>
      <c r="U222" s="278" t="s">
        <v>5</v>
      </c>
      <c r="V222" s="143" t="s">
        <v>511</v>
      </c>
      <c r="W222" s="72" t="s">
        <v>274</v>
      </c>
      <c r="X222" s="177">
        <v>25</v>
      </c>
      <c r="Y222" s="177">
        <v>20</v>
      </c>
      <c r="Z222" s="177" t="s">
        <v>317</v>
      </c>
      <c r="AA222" s="177" t="s">
        <v>317</v>
      </c>
      <c r="AB222" s="177">
        <v>55</v>
      </c>
      <c r="AC222" s="40"/>
      <c r="AD222" s="172">
        <v>2.2057526027880713E-3</v>
      </c>
      <c r="AE222" s="172">
        <v>2.1114864864864866E-3</v>
      </c>
      <c r="AF222" s="172" t="s">
        <v>317</v>
      </c>
      <c r="AG222" s="172" t="s">
        <v>317</v>
      </c>
      <c r="AH222" s="172">
        <v>1.5449438202247191E-3</v>
      </c>
      <c r="AJ222" s="278" t="s">
        <v>5</v>
      </c>
      <c r="AK222" s="143" t="s">
        <v>511</v>
      </c>
      <c r="AL222" s="72" t="s">
        <v>274</v>
      </c>
      <c r="AM222" s="155">
        <v>25</v>
      </c>
      <c r="AN222" s="155">
        <v>50</v>
      </c>
      <c r="AO222" s="155">
        <v>15</v>
      </c>
      <c r="AP222" s="155">
        <v>15</v>
      </c>
      <c r="AQ222" s="155">
        <v>105</v>
      </c>
      <c r="AR222" s="87"/>
      <c r="AS222" s="172">
        <v>2.2057526027880713E-3</v>
      </c>
      <c r="AT222" s="172">
        <v>5.2787162162162161E-3</v>
      </c>
      <c r="AU222" s="172">
        <v>2.2772126916654014E-3</v>
      </c>
      <c r="AV222" s="172">
        <v>1.8277080541001583E-3</v>
      </c>
      <c r="AW222" s="172">
        <v>2.9494382022471912E-3</v>
      </c>
      <c r="AY222" s="278" t="s">
        <v>5</v>
      </c>
      <c r="AZ222" s="143" t="s">
        <v>511</v>
      </c>
      <c r="BA222" s="72" t="s">
        <v>274</v>
      </c>
      <c r="BB222" s="165">
        <v>0.5</v>
      </c>
      <c r="BC222" s="165">
        <v>0.2857142857142857</v>
      </c>
      <c r="BD222" s="165" t="s">
        <v>317</v>
      </c>
      <c r="BE222" s="165" t="s">
        <v>317</v>
      </c>
      <c r="BF222" s="165">
        <v>0.34375</v>
      </c>
    </row>
    <row r="223" spans="1:58" ht="18" customHeight="1" x14ac:dyDescent="0.25">
      <c r="A223" s="278" t="s">
        <v>5</v>
      </c>
      <c r="B223" s="143" t="s">
        <v>538</v>
      </c>
      <c r="C223" s="72" t="s">
        <v>275</v>
      </c>
      <c r="D223" s="155">
        <v>80</v>
      </c>
      <c r="E223" s="155">
        <v>70</v>
      </c>
      <c r="F223" s="155">
        <v>20</v>
      </c>
      <c r="G223" s="155">
        <v>25</v>
      </c>
      <c r="H223" s="155">
        <v>195</v>
      </c>
      <c r="J223" s="155">
        <v>11016</v>
      </c>
      <c r="K223" s="155">
        <v>8560</v>
      </c>
      <c r="L223" s="155">
        <v>6088</v>
      </c>
      <c r="M223" s="155">
        <v>11632</v>
      </c>
      <c r="N223" s="155">
        <v>37296</v>
      </c>
      <c r="O223" s="165">
        <v>7.2621641249092234E-3</v>
      </c>
      <c r="P223" s="165">
        <v>8.1775700934579431E-3</v>
      </c>
      <c r="Q223" s="165">
        <v>3.2851511169513796E-3</v>
      </c>
      <c r="R223" s="165">
        <v>2.1492434662998623E-3</v>
      </c>
      <c r="S223" s="165">
        <v>5.2284427284427287E-3</v>
      </c>
      <c r="U223" s="278" t="s">
        <v>5</v>
      </c>
      <c r="V223" s="143" t="s">
        <v>538</v>
      </c>
      <c r="W223" s="72" t="s">
        <v>275</v>
      </c>
      <c r="X223" s="177">
        <v>45</v>
      </c>
      <c r="Y223" s="177">
        <v>40</v>
      </c>
      <c r="Z223" s="177">
        <v>10</v>
      </c>
      <c r="AA223" s="177" t="s">
        <v>317</v>
      </c>
      <c r="AB223" s="177">
        <v>100</v>
      </c>
      <c r="AC223" s="40"/>
      <c r="AD223" s="172">
        <v>4.0849673202614381E-3</v>
      </c>
      <c r="AE223" s="172">
        <v>4.6728971962616819E-3</v>
      </c>
      <c r="AF223" s="172">
        <v>1.6425755584756898E-3</v>
      </c>
      <c r="AG223" s="172" t="s">
        <v>317</v>
      </c>
      <c r="AH223" s="172">
        <v>2.6812526812526813E-3</v>
      </c>
      <c r="AJ223" s="278" t="s">
        <v>5</v>
      </c>
      <c r="AK223" s="143" t="s">
        <v>538</v>
      </c>
      <c r="AL223" s="72" t="s">
        <v>275</v>
      </c>
      <c r="AM223" s="155">
        <v>30</v>
      </c>
      <c r="AN223" s="155">
        <v>30</v>
      </c>
      <c r="AO223" s="155">
        <v>10</v>
      </c>
      <c r="AP223" s="155">
        <v>20</v>
      </c>
      <c r="AQ223" s="155">
        <v>95</v>
      </c>
      <c r="AR223" s="87"/>
      <c r="AS223" s="172">
        <v>2.7233115468409588E-3</v>
      </c>
      <c r="AT223" s="172">
        <v>3.5046728971962616E-3</v>
      </c>
      <c r="AU223" s="172">
        <v>1.6425755584756898E-3</v>
      </c>
      <c r="AV223" s="172">
        <v>1.7193947730398899E-3</v>
      </c>
      <c r="AW223" s="172">
        <v>2.5471900471900474E-3</v>
      </c>
      <c r="AY223" s="278" t="s">
        <v>5</v>
      </c>
      <c r="AZ223" s="143" t="s">
        <v>538</v>
      </c>
      <c r="BA223" s="72" t="s">
        <v>275</v>
      </c>
      <c r="BB223" s="165">
        <v>0.5625</v>
      </c>
      <c r="BC223" s="165">
        <v>0.5714285714285714</v>
      </c>
      <c r="BD223" s="165">
        <v>0.5</v>
      </c>
      <c r="BE223" s="165" t="s">
        <v>317</v>
      </c>
      <c r="BF223" s="165">
        <v>0.51282051282051277</v>
      </c>
    </row>
    <row r="224" spans="1:58" ht="18" customHeight="1" x14ac:dyDescent="0.25">
      <c r="A224" s="278" t="s">
        <v>5</v>
      </c>
      <c r="B224" s="143" t="s">
        <v>549</v>
      </c>
      <c r="C224" s="72" t="s">
        <v>276</v>
      </c>
      <c r="D224" s="155">
        <v>20</v>
      </c>
      <c r="E224" s="155">
        <v>35</v>
      </c>
      <c r="F224" s="155">
        <v>25</v>
      </c>
      <c r="G224" s="155">
        <v>20</v>
      </c>
      <c r="H224" s="155">
        <v>100</v>
      </c>
      <c r="J224" s="155">
        <v>9990</v>
      </c>
      <c r="K224" s="155">
        <v>8664</v>
      </c>
      <c r="L224" s="155">
        <v>6252</v>
      </c>
      <c r="M224" s="155">
        <v>7753</v>
      </c>
      <c r="N224" s="155">
        <v>32659</v>
      </c>
      <c r="O224" s="165">
        <v>2.002002002002002E-3</v>
      </c>
      <c r="P224" s="165">
        <v>4.039704524469067E-3</v>
      </c>
      <c r="Q224" s="165">
        <v>3.9987204094689699E-3</v>
      </c>
      <c r="R224" s="165">
        <v>2.579646588417387E-3</v>
      </c>
      <c r="S224" s="165">
        <v>3.0619431090970332E-3</v>
      </c>
      <c r="U224" s="278" t="s">
        <v>5</v>
      </c>
      <c r="V224" s="143" t="s">
        <v>549</v>
      </c>
      <c r="W224" s="72" t="s">
        <v>276</v>
      </c>
      <c r="X224" s="177">
        <v>15</v>
      </c>
      <c r="Y224" s="177">
        <v>20</v>
      </c>
      <c r="Z224" s="177" t="s">
        <v>317</v>
      </c>
      <c r="AA224" s="177" t="s">
        <v>317</v>
      </c>
      <c r="AB224" s="177">
        <v>40</v>
      </c>
      <c r="AC224" s="40"/>
      <c r="AD224" s="172">
        <v>1.5015015015015015E-3</v>
      </c>
      <c r="AE224" s="172">
        <v>2.3084025854108957E-3</v>
      </c>
      <c r="AF224" s="172" t="s">
        <v>317</v>
      </c>
      <c r="AG224" s="172" t="s">
        <v>317</v>
      </c>
      <c r="AH224" s="172">
        <v>1.2247772436388131E-3</v>
      </c>
      <c r="AJ224" s="278" t="s">
        <v>5</v>
      </c>
      <c r="AK224" s="143" t="s">
        <v>549</v>
      </c>
      <c r="AL224" s="72" t="s">
        <v>276</v>
      </c>
      <c r="AM224" s="155">
        <v>10</v>
      </c>
      <c r="AN224" s="155">
        <v>15</v>
      </c>
      <c r="AO224" s="155">
        <v>20</v>
      </c>
      <c r="AP224" s="155">
        <v>15</v>
      </c>
      <c r="AQ224" s="155">
        <v>60</v>
      </c>
      <c r="AR224" s="87"/>
      <c r="AS224" s="172">
        <v>1.001001001001001E-3</v>
      </c>
      <c r="AT224" s="172">
        <v>1.7313019390581717E-3</v>
      </c>
      <c r="AU224" s="172">
        <v>3.1989763275751758E-3</v>
      </c>
      <c r="AV224" s="172">
        <v>1.9347349413130401E-3</v>
      </c>
      <c r="AW224" s="172">
        <v>1.8371658654582198E-3</v>
      </c>
      <c r="AY224" s="278" t="s">
        <v>5</v>
      </c>
      <c r="AZ224" s="143" t="s">
        <v>549</v>
      </c>
      <c r="BA224" s="72" t="s">
        <v>276</v>
      </c>
      <c r="BB224" s="165">
        <v>0.75</v>
      </c>
      <c r="BC224" s="165">
        <v>0.5714285714285714</v>
      </c>
      <c r="BD224" s="165" t="s">
        <v>317</v>
      </c>
      <c r="BE224" s="165" t="s">
        <v>317</v>
      </c>
      <c r="BF224" s="165">
        <v>0.4</v>
      </c>
    </row>
    <row r="225" spans="1:58" ht="18" customHeight="1" x14ac:dyDescent="0.25">
      <c r="A225" s="278" t="s">
        <v>5</v>
      </c>
      <c r="B225" s="143" t="s">
        <v>559</v>
      </c>
      <c r="C225" s="72" t="s">
        <v>277</v>
      </c>
      <c r="D225" s="155">
        <v>35</v>
      </c>
      <c r="E225" s="155">
        <v>45</v>
      </c>
      <c r="F225" s="155">
        <v>25</v>
      </c>
      <c r="G225" s="155">
        <v>10</v>
      </c>
      <c r="H225" s="155">
        <v>115</v>
      </c>
      <c r="J225" s="155">
        <v>9290</v>
      </c>
      <c r="K225" s="155">
        <v>7762</v>
      </c>
      <c r="L225" s="155">
        <v>5960</v>
      </c>
      <c r="M225" s="155">
        <v>7517</v>
      </c>
      <c r="N225" s="155">
        <v>30529</v>
      </c>
      <c r="O225" s="165">
        <v>3.7674919268030141E-3</v>
      </c>
      <c r="P225" s="165">
        <v>5.7974748776088636E-3</v>
      </c>
      <c r="Q225" s="165">
        <v>4.1946308724832215E-3</v>
      </c>
      <c r="R225" s="165">
        <v>1.3303179459890914E-3</v>
      </c>
      <c r="S225" s="165">
        <v>3.7669101510039633E-3</v>
      </c>
      <c r="U225" s="278" t="s">
        <v>5</v>
      </c>
      <c r="V225" s="143" t="s">
        <v>559</v>
      </c>
      <c r="W225" s="72" t="s">
        <v>277</v>
      </c>
      <c r="X225" s="177">
        <v>25</v>
      </c>
      <c r="Y225" s="177">
        <v>20</v>
      </c>
      <c r="Z225" s="177" t="s">
        <v>317</v>
      </c>
      <c r="AA225" s="177" t="s">
        <v>317</v>
      </c>
      <c r="AB225" s="177">
        <v>50</v>
      </c>
      <c r="AC225" s="40"/>
      <c r="AD225" s="172">
        <v>2.691065662002153E-3</v>
      </c>
      <c r="AE225" s="172">
        <v>2.5766555011594952E-3</v>
      </c>
      <c r="AF225" s="172" t="s">
        <v>317</v>
      </c>
      <c r="AG225" s="172" t="s">
        <v>317</v>
      </c>
      <c r="AH225" s="172">
        <v>1.6377870221756363E-3</v>
      </c>
      <c r="AJ225" s="278" t="s">
        <v>5</v>
      </c>
      <c r="AK225" s="143" t="s">
        <v>559</v>
      </c>
      <c r="AL225" s="72" t="s">
        <v>277</v>
      </c>
      <c r="AM225" s="155">
        <v>10</v>
      </c>
      <c r="AN225" s="155">
        <v>25</v>
      </c>
      <c r="AO225" s="155">
        <v>20</v>
      </c>
      <c r="AP225" s="155">
        <v>10</v>
      </c>
      <c r="AQ225" s="155">
        <v>60</v>
      </c>
      <c r="AR225" s="87"/>
      <c r="AS225" s="172">
        <v>1.076426264800861E-3</v>
      </c>
      <c r="AT225" s="172">
        <v>3.2208193764493688E-3</v>
      </c>
      <c r="AU225" s="172">
        <v>3.3557046979865771E-3</v>
      </c>
      <c r="AV225" s="172">
        <v>1.3303179459890914E-3</v>
      </c>
      <c r="AW225" s="172">
        <v>1.9653444266107636E-3</v>
      </c>
      <c r="AY225" s="278" t="s">
        <v>5</v>
      </c>
      <c r="AZ225" s="143" t="s">
        <v>559</v>
      </c>
      <c r="BA225" s="72" t="s">
        <v>277</v>
      </c>
      <c r="BB225" s="165">
        <v>0.7142857142857143</v>
      </c>
      <c r="BC225" s="165">
        <v>0.44444444444444442</v>
      </c>
      <c r="BD225" s="165" t="s">
        <v>317</v>
      </c>
      <c r="BE225" s="165" t="s">
        <v>317</v>
      </c>
      <c r="BF225" s="165">
        <v>0.43478260869565216</v>
      </c>
    </row>
    <row r="226" spans="1:58" ht="18" customHeight="1" x14ac:dyDescent="0.25">
      <c r="A226" s="278" t="s">
        <v>5</v>
      </c>
      <c r="B226" s="143" t="s">
        <v>563</v>
      </c>
      <c r="C226" s="72" t="s">
        <v>278</v>
      </c>
      <c r="D226" s="155">
        <v>30</v>
      </c>
      <c r="E226" s="155">
        <v>45</v>
      </c>
      <c r="F226" s="155" t="s">
        <v>317</v>
      </c>
      <c r="G226" s="155" t="s">
        <v>317</v>
      </c>
      <c r="H226" s="155">
        <v>90</v>
      </c>
      <c r="J226" s="155">
        <v>7659</v>
      </c>
      <c r="K226" s="155">
        <v>6505</v>
      </c>
      <c r="L226" s="155">
        <v>4804</v>
      </c>
      <c r="M226" s="155">
        <v>5805</v>
      </c>
      <c r="N226" s="155">
        <v>24773</v>
      </c>
      <c r="O226" s="165">
        <v>3.9169604386995694E-3</v>
      </c>
      <c r="P226" s="165">
        <v>6.9177555726364333E-3</v>
      </c>
      <c r="Q226" s="165" t="s">
        <v>317</v>
      </c>
      <c r="R226" s="165" t="s">
        <v>317</v>
      </c>
      <c r="S226" s="165">
        <v>3.632987526742825E-3</v>
      </c>
      <c r="U226" s="278" t="s">
        <v>5</v>
      </c>
      <c r="V226" s="143" t="s">
        <v>563</v>
      </c>
      <c r="W226" s="72" t="s">
        <v>278</v>
      </c>
      <c r="X226" s="177">
        <v>20</v>
      </c>
      <c r="Y226" s="177">
        <v>25</v>
      </c>
      <c r="Z226" s="177" t="s">
        <v>317</v>
      </c>
      <c r="AA226" s="177" t="s">
        <v>317</v>
      </c>
      <c r="AB226" s="177">
        <v>45</v>
      </c>
      <c r="AC226" s="40"/>
      <c r="AD226" s="172">
        <v>2.6113069591330463E-3</v>
      </c>
      <c r="AE226" s="172">
        <v>3.843197540353574E-3</v>
      </c>
      <c r="AF226" s="172" t="s">
        <v>317</v>
      </c>
      <c r="AG226" s="172" t="s">
        <v>317</v>
      </c>
      <c r="AH226" s="172">
        <v>1.8164937633714125E-3</v>
      </c>
      <c r="AJ226" s="278" t="s">
        <v>5</v>
      </c>
      <c r="AK226" s="143" t="s">
        <v>563</v>
      </c>
      <c r="AL226" s="72" t="s">
        <v>278</v>
      </c>
      <c r="AM226" s="155">
        <v>15</v>
      </c>
      <c r="AN226" s="155">
        <v>25</v>
      </c>
      <c r="AO226" s="155" t="s">
        <v>317</v>
      </c>
      <c r="AP226" s="155" t="s">
        <v>317</v>
      </c>
      <c r="AQ226" s="155">
        <v>45</v>
      </c>
      <c r="AR226" s="87"/>
      <c r="AS226" s="172">
        <v>1.9584802193497847E-3</v>
      </c>
      <c r="AT226" s="172">
        <v>3.843197540353574E-3</v>
      </c>
      <c r="AU226" s="172" t="s">
        <v>317</v>
      </c>
      <c r="AV226" s="172" t="s">
        <v>317</v>
      </c>
      <c r="AW226" s="172">
        <v>1.8164937633714125E-3</v>
      </c>
      <c r="AY226" s="278" t="s">
        <v>5</v>
      </c>
      <c r="AZ226" s="143" t="s">
        <v>563</v>
      </c>
      <c r="BA226" s="72" t="s">
        <v>278</v>
      </c>
      <c r="BB226" s="165">
        <v>0.66666666666666663</v>
      </c>
      <c r="BC226" s="165">
        <v>0.55555555555555558</v>
      </c>
      <c r="BD226" s="165" t="s">
        <v>317</v>
      </c>
      <c r="BE226" s="165" t="s">
        <v>317</v>
      </c>
      <c r="BF226" s="165">
        <v>0.5</v>
      </c>
    </row>
    <row r="227" spans="1:58" ht="18" customHeight="1" x14ac:dyDescent="0.25">
      <c r="A227" s="278" t="s">
        <v>5</v>
      </c>
      <c r="B227" s="143" t="s">
        <v>520</v>
      </c>
      <c r="C227" s="72" t="s">
        <v>279</v>
      </c>
      <c r="D227" s="155">
        <v>30</v>
      </c>
      <c r="E227" s="155">
        <v>60</v>
      </c>
      <c r="F227" s="155">
        <v>25</v>
      </c>
      <c r="G227" s="155">
        <v>15</v>
      </c>
      <c r="H227" s="155">
        <v>135</v>
      </c>
      <c r="J227" s="155">
        <v>11859</v>
      </c>
      <c r="K227" s="155">
        <v>9790</v>
      </c>
      <c r="L227" s="155">
        <v>6873</v>
      </c>
      <c r="M227" s="155">
        <v>7510</v>
      </c>
      <c r="N227" s="155">
        <v>36032</v>
      </c>
      <c r="O227" s="165">
        <v>2.5297242600556538E-3</v>
      </c>
      <c r="P227" s="165">
        <v>6.1287027579162408E-3</v>
      </c>
      <c r="Q227" s="165">
        <v>3.6374217954313983E-3</v>
      </c>
      <c r="R227" s="165">
        <v>1.9973368841544607E-3</v>
      </c>
      <c r="S227" s="165">
        <v>3.746669626998224E-3</v>
      </c>
      <c r="U227" s="278" t="s">
        <v>5</v>
      </c>
      <c r="V227" s="143" t="s">
        <v>520</v>
      </c>
      <c r="W227" s="72" t="s">
        <v>279</v>
      </c>
      <c r="X227" s="177">
        <v>25</v>
      </c>
      <c r="Y227" s="177">
        <v>45</v>
      </c>
      <c r="Z227" s="177" t="s">
        <v>317</v>
      </c>
      <c r="AA227" s="177" t="s">
        <v>317</v>
      </c>
      <c r="AB227" s="177">
        <v>80</v>
      </c>
      <c r="AC227" s="40"/>
      <c r="AD227" s="172">
        <v>2.1081035500463783E-3</v>
      </c>
      <c r="AE227" s="172">
        <v>4.5965270684371808E-3</v>
      </c>
      <c r="AF227" s="172" t="s">
        <v>317</v>
      </c>
      <c r="AG227" s="172" t="s">
        <v>317</v>
      </c>
      <c r="AH227" s="172">
        <v>2.2202486678507992E-3</v>
      </c>
      <c r="AJ227" s="278" t="s">
        <v>5</v>
      </c>
      <c r="AK227" s="143" t="s">
        <v>520</v>
      </c>
      <c r="AL227" s="72" t="s">
        <v>279</v>
      </c>
      <c r="AM227" s="155" t="s">
        <v>317</v>
      </c>
      <c r="AN227" s="155">
        <v>15</v>
      </c>
      <c r="AO227" s="155">
        <v>20</v>
      </c>
      <c r="AP227" s="155">
        <v>10</v>
      </c>
      <c r="AQ227" s="155">
        <v>55</v>
      </c>
      <c r="AR227" s="87"/>
      <c r="AS227" s="172" t="s">
        <v>317</v>
      </c>
      <c r="AT227" s="172">
        <v>1.5321756894790602E-3</v>
      </c>
      <c r="AU227" s="172">
        <v>2.9099374363451185E-3</v>
      </c>
      <c r="AV227" s="172">
        <v>1.3315579227696406E-3</v>
      </c>
      <c r="AW227" s="172">
        <v>1.5264209591474246E-3</v>
      </c>
      <c r="AY227" s="278" t="s">
        <v>5</v>
      </c>
      <c r="AZ227" s="143" t="s">
        <v>520</v>
      </c>
      <c r="BA227" s="72" t="s">
        <v>279</v>
      </c>
      <c r="BB227" s="165">
        <v>0.83333333333333337</v>
      </c>
      <c r="BC227" s="165">
        <v>0.75</v>
      </c>
      <c r="BD227" s="165" t="s">
        <v>317</v>
      </c>
      <c r="BE227" s="165" t="s">
        <v>317</v>
      </c>
      <c r="BF227" s="165">
        <v>0.59259259259259256</v>
      </c>
    </row>
    <row r="228" spans="1:58" ht="18" customHeight="1" x14ac:dyDescent="0.25">
      <c r="A228" s="278" t="s">
        <v>5</v>
      </c>
      <c r="B228" s="143" t="s">
        <v>521</v>
      </c>
      <c r="C228" s="72" t="s">
        <v>280</v>
      </c>
      <c r="D228" s="155">
        <v>15</v>
      </c>
      <c r="E228" s="155">
        <v>45</v>
      </c>
      <c r="F228" s="155">
        <v>15</v>
      </c>
      <c r="G228" s="155">
        <v>10</v>
      </c>
      <c r="H228" s="155">
        <v>85</v>
      </c>
      <c r="J228" s="155">
        <v>6114</v>
      </c>
      <c r="K228" s="155">
        <v>5092</v>
      </c>
      <c r="L228" s="155">
        <v>3757</v>
      </c>
      <c r="M228" s="155">
        <v>4841</v>
      </c>
      <c r="N228" s="155">
        <v>19804</v>
      </c>
      <c r="O228" s="165">
        <v>2.4533856722276743E-3</v>
      </c>
      <c r="P228" s="165">
        <v>8.8373919874312652E-3</v>
      </c>
      <c r="Q228" s="165">
        <v>3.9925472451424011E-3</v>
      </c>
      <c r="R228" s="165">
        <v>2.0656889072505681E-3</v>
      </c>
      <c r="S228" s="165">
        <v>4.292062209654615E-3</v>
      </c>
      <c r="U228" s="278" t="s">
        <v>5</v>
      </c>
      <c r="V228" s="143" t="s">
        <v>521</v>
      </c>
      <c r="W228" s="72" t="s">
        <v>280</v>
      </c>
      <c r="X228" s="177">
        <v>10</v>
      </c>
      <c r="Y228" s="177">
        <v>40</v>
      </c>
      <c r="Z228" s="177" t="s">
        <v>317</v>
      </c>
      <c r="AA228" s="177" t="s">
        <v>317</v>
      </c>
      <c r="AB228" s="177">
        <v>60</v>
      </c>
      <c r="AC228" s="40"/>
      <c r="AD228" s="172">
        <v>1.6355904481517827E-3</v>
      </c>
      <c r="AE228" s="172">
        <v>7.8554595443833461E-3</v>
      </c>
      <c r="AF228" s="172" t="s">
        <v>317</v>
      </c>
      <c r="AG228" s="172" t="s">
        <v>317</v>
      </c>
      <c r="AH228" s="172">
        <v>3.0296909715209048E-3</v>
      </c>
      <c r="AJ228" s="278" t="s">
        <v>5</v>
      </c>
      <c r="AK228" s="143" t="s">
        <v>521</v>
      </c>
      <c r="AL228" s="72" t="s">
        <v>280</v>
      </c>
      <c r="AM228" s="155" t="s">
        <v>317</v>
      </c>
      <c r="AN228" s="155" t="s">
        <v>317</v>
      </c>
      <c r="AO228" s="155">
        <v>10</v>
      </c>
      <c r="AP228" s="155">
        <v>10</v>
      </c>
      <c r="AQ228" s="155">
        <v>25</v>
      </c>
      <c r="AR228" s="87"/>
      <c r="AS228" s="172" t="s">
        <v>317</v>
      </c>
      <c r="AT228" s="172" t="s">
        <v>317</v>
      </c>
      <c r="AU228" s="172">
        <v>2.6616981634282671E-3</v>
      </c>
      <c r="AV228" s="172">
        <v>2.0656889072505681E-3</v>
      </c>
      <c r="AW228" s="172">
        <v>1.2623712381337104E-3</v>
      </c>
      <c r="AY228" s="278" t="s">
        <v>5</v>
      </c>
      <c r="AZ228" s="143" t="s">
        <v>521</v>
      </c>
      <c r="BA228" s="72" t="s">
        <v>280</v>
      </c>
      <c r="BB228" s="165">
        <v>0.66666666666666663</v>
      </c>
      <c r="BC228" s="165">
        <v>0.88888888888888884</v>
      </c>
      <c r="BD228" s="165" t="s">
        <v>317</v>
      </c>
      <c r="BE228" s="165" t="s">
        <v>317</v>
      </c>
      <c r="BF228" s="165">
        <v>0.70588235294117652</v>
      </c>
    </row>
    <row r="229" spans="1:58" ht="18" customHeight="1" x14ac:dyDescent="0.25">
      <c r="A229" s="278" t="s">
        <v>5</v>
      </c>
      <c r="B229" s="143" t="s">
        <v>525</v>
      </c>
      <c r="C229" s="72" t="s">
        <v>281</v>
      </c>
      <c r="D229" s="155">
        <v>35</v>
      </c>
      <c r="E229" s="155">
        <v>65</v>
      </c>
      <c r="F229" s="155">
        <v>45</v>
      </c>
      <c r="G229" s="155">
        <v>25</v>
      </c>
      <c r="H229" s="155">
        <v>165</v>
      </c>
      <c r="J229" s="155">
        <v>9805</v>
      </c>
      <c r="K229" s="155">
        <v>8645</v>
      </c>
      <c r="L229" s="155">
        <v>6336</v>
      </c>
      <c r="M229" s="155">
        <v>9338</v>
      </c>
      <c r="N229" s="155">
        <v>34124</v>
      </c>
      <c r="O229" s="165">
        <v>3.5696073431922487E-3</v>
      </c>
      <c r="P229" s="165">
        <v>7.5187969924812026E-3</v>
      </c>
      <c r="Q229" s="165">
        <v>7.102272727272727E-3</v>
      </c>
      <c r="R229" s="165">
        <v>2.6772328121653457E-3</v>
      </c>
      <c r="S229" s="165">
        <v>4.8353065291290584E-3</v>
      </c>
      <c r="U229" s="278" t="s">
        <v>5</v>
      </c>
      <c r="V229" s="143" t="s">
        <v>525</v>
      </c>
      <c r="W229" s="72" t="s">
        <v>281</v>
      </c>
      <c r="X229" s="177">
        <v>30</v>
      </c>
      <c r="Y229" s="177">
        <v>55</v>
      </c>
      <c r="Z229" s="177">
        <v>15</v>
      </c>
      <c r="AA229" s="177" t="s">
        <v>317</v>
      </c>
      <c r="AB229" s="177">
        <v>105</v>
      </c>
      <c r="AC229" s="40"/>
      <c r="AD229" s="172">
        <v>3.0596634370219276E-3</v>
      </c>
      <c r="AE229" s="172">
        <v>6.3620589936379413E-3</v>
      </c>
      <c r="AF229" s="172">
        <v>2.3674242424242425E-3</v>
      </c>
      <c r="AG229" s="172" t="s">
        <v>317</v>
      </c>
      <c r="AH229" s="172">
        <v>3.077013245809401E-3</v>
      </c>
      <c r="AJ229" s="278" t="s">
        <v>5</v>
      </c>
      <c r="AK229" s="143" t="s">
        <v>525</v>
      </c>
      <c r="AL229" s="72" t="s">
        <v>281</v>
      </c>
      <c r="AM229" s="155" t="s">
        <v>317</v>
      </c>
      <c r="AN229" s="155">
        <v>10</v>
      </c>
      <c r="AO229" s="155">
        <v>30</v>
      </c>
      <c r="AP229" s="155">
        <v>20</v>
      </c>
      <c r="AQ229" s="155">
        <v>65</v>
      </c>
      <c r="AR229" s="87"/>
      <c r="AS229" s="172" t="s">
        <v>317</v>
      </c>
      <c r="AT229" s="172">
        <v>1.1567379988432619E-3</v>
      </c>
      <c r="AU229" s="172">
        <v>4.734848484848485E-3</v>
      </c>
      <c r="AV229" s="172">
        <v>2.1417862497322766E-3</v>
      </c>
      <c r="AW229" s="172">
        <v>1.9048177235962958E-3</v>
      </c>
      <c r="AY229" s="278" t="s">
        <v>5</v>
      </c>
      <c r="AZ229" s="143" t="s">
        <v>525</v>
      </c>
      <c r="BA229" s="72" t="s">
        <v>281</v>
      </c>
      <c r="BB229" s="165">
        <v>0.8571428571428571</v>
      </c>
      <c r="BC229" s="165">
        <v>0.84615384615384615</v>
      </c>
      <c r="BD229" s="165">
        <v>0.33333333333333331</v>
      </c>
      <c r="BE229" s="165" t="s">
        <v>317</v>
      </c>
      <c r="BF229" s="165">
        <v>0.63636363636363635</v>
      </c>
    </row>
    <row r="230" spans="1:58" ht="18" customHeight="1" x14ac:dyDescent="0.25">
      <c r="A230" s="278" t="s">
        <v>5</v>
      </c>
      <c r="B230" s="143" t="s">
        <v>536</v>
      </c>
      <c r="C230" s="72" t="s">
        <v>282</v>
      </c>
      <c r="D230" s="155">
        <v>25</v>
      </c>
      <c r="E230" s="155">
        <v>60</v>
      </c>
      <c r="F230" s="155">
        <v>15</v>
      </c>
      <c r="G230" s="155">
        <v>10</v>
      </c>
      <c r="H230" s="155">
        <v>115</v>
      </c>
      <c r="J230" s="155">
        <v>5472</v>
      </c>
      <c r="K230" s="155">
        <v>5157</v>
      </c>
      <c r="L230" s="155">
        <v>4051</v>
      </c>
      <c r="M230" s="155">
        <v>5059</v>
      </c>
      <c r="N230" s="155">
        <v>19739</v>
      </c>
      <c r="O230" s="165">
        <v>4.5687134502923974E-3</v>
      </c>
      <c r="P230" s="165">
        <v>1.1634671320535195E-2</v>
      </c>
      <c r="Q230" s="165">
        <v>3.7027894347074798E-3</v>
      </c>
      <c r="R230" s="165">
        <v>1.9766752322593396E-3</v>
      </c>
      <c r="S230" s="165">
        <v>5.8260296874208424E-3</v>
      </c>
      <c r="U230" s="278" t="s">
        <v>5</v>
      </c>
      <c r="V230" s="143" t="s">
        <v>536</v>
      </c>
      <c r="W230" s="72" t="s">
        <v>282</v>
      </c>
      <c r="X230" s="177">
        <v>20</v>
      </c>
      <c r="Y230" s="177">
        <v>50</v>
      </c>
      <c r="Z230" s="177">
        <v>10</v>
      </c>
      <c r="AA230" s="177" t="s">
        <v>317</v>
      </c>
      <c r="AB230" s="177">
        <v>80</v>
      </c>
      <c r="AC230" s="40"/>
      <c r="AD230" s="172">
        <v>3.6549707602339179E-3</v>
      </c>
      <c r="AE230" s="172">
        <v>9.6955594337793296E-3</v>
      </c>
      <c r="AF230" s="172">
        <v>2.4685262898049864E-3</v>
      </c>
      <c r="AG230" s="172" t="s">
        <v>317</v>
      </c>
      <c r="AH230" s="172">
        <v>4.0528902173362375E-3</v>
      </c>
      <c r="AJ230" s="278" t="s">
        <v>5</v>
      </c>
      <c r="AK230" s="143" t="s">
        <v>536</v>
      </c>
      <c r="AL230" s="72" t="s">
        <v>282</v>
      </c>
      <c r="AM230" s="155" t="s">
        <v>317</v>
      </c>
      <c r="AN230" s="155">
        <v>10</v>
      </c>
      <c r="AO230" s="155">
        <v>10</v>
      </c>
      <c r="AP230" s="155" t="s">
        <v>317</v>
      </c>
      <c r="AQ230" s="155">
        <v>35</v>
      </c>
      <c r="AR230" s="87"/>
      <c r="AS230" s="172" t="s">
        <v>317</v>
      </c>
      <c r="AT230" s="172">
        <v>1.9391118867558659E-3</v>
      </c>
      <c r="AU230" s="172">
        <v>2.4685262898049864E-3</v>
      </c>
      <c r="AV230" s="172" t="s">
        <v>317</v>
      </c>
      <c r="AW230" s="172">
        <v>1.773139470084604E-3</v>
      </c>
      <c r="AY230" s="278" t="s">
        <v>5</v>
      </c>
      <c r="AZ230" s="143" t="s">
        <v>536</v>
      </c>
      <c r="BA230" s="72" t="s">
        <v>282</v>
      </c>
      <c r="BB230" s="165">
        <v>0.8</v>
      </c>
      <c r="BC230" s="165">
        <v>0.83333333333333337</v>
      </c>
      <c r="BD230" s="165">
        <v>0.66666666666666663</v>
      </c>
      <c r="BE230" s="165" t="s">
        <v>317</v>
      </c>
      <c r="BF230" s="165">
        <v>0.69565217391304346</v>
      </c>
    </row>
    <row r="231" spans="1:58" ht="18" customHeight="1" x14ac:dyDescent="0.25">
      <c r="A231" s="278" t="s">
        <v>5</v>
      </c>
      <c r="B231" s="143" t="s">
        <v>541</v>
      </c>
      <c r="C231" s="72" t="s">
        <v>283</v>
      </c>
      <c r="D231" s="155">
        <v>80</v>
      </c>
      <c r="E231" s="155">
        <v>120</v>
      </c>
      <c r="F231" s="155">
        <v>35</v>
      </c>
      <c r="G231" s="155">
        <v>25</v>
      </c>
      <c r="H231" s="155">
        <v>265</v>
      </c>
      <c r="J231" s="155">
        <v>11736</v>
      </c>
      <c r="K231" s="155">
        <v>9486</v>
      </c>
      <c r="L231" s="155">
        <v>6588</v>
      </c>
      <c r="M231" s="155">
        <v>7755</v>
      </c>
      <c r="N231" s="155">
        <v>35565</v>
      </c>
      <c r="O231" s="165">
        <v>6.8166325835037492E-3</v>
      </c>
      <c r="P231" s="165">
        <v>1.265022137887413E-2</v>
      </c>
      <c r="Q231" s="165">
        <v>5.3126897389192467E-3</v>
      </c>
      <c r="R231" s="165">
        <v>3.2237266279819469E-3</v>
      </c>
      <c r="S231" s="165">
        <v>7.4511457893996907E-3</v>
      </c>
      <c r="U231" s="278" t="s">
        <v>5</v>
      </c>
      <c r="V231" s="143" t="s">
        <v>541</v>
      </c>
      <c r="W231" s="72" t="s">
        <v>283</v>
      </c>
      <c r="X231" s="177">
        <v>65</v>
      </c>
      <c r="Y231" s="177">
        <v>100</v>
      </c>
      <c r="Z231" s="177">
        <v>15</v>
      </c>
      <c r="AA231" s="177" t="s">
        <v>317</v>
      </c>
      <c r="AB231" s="177">
        <v>180</v>
      </c>
      <c r="AC231" s="40"/>
      <c r="AD231" s="172">
        <v>5.5385139740967964E-3</v>
      </c>
      <c r="AE231" s="172">
        <v>1.0541851149061775E-2</v>
      </c>
      <c r="AF231" s="172">
        <v>2.2768670309653918E-3</v>
      </c>
      <c r="AG231" s="172" t="s">
        <v>317</v>
      </c>
      <c r="AH231" s="172">
        <v>5.0611556305356388E-3</v>
      </c>
      <c r="AJ231" s="278" t="s">
        <v>5</v>
      </c>
      <c r="AK231" s="143" t="s">
        <v>541</v>
      </c>
      <c r="AL231" s="72" t="s">
        <v>283</v>
      </c>
      <c r="AM231" s="155">
        <v>15</v>
      </c>
      <c r="AN231" s="155">
        <v>20</v>
      </c>
      <c r="AO231" s="155">
        <v>20</v>
      </c>
      <c r="AP231" s="155">
        <v>25</v>
      </c>
      <c r="AQ231" s="155">
        <v>85</v>
      </c>
      <c r="AR231" s="87"/>
      <c r="AS231" s="172">
        <v>1.278118609406953E-3</v>
      </c>
      <c r="AT231" s="172">
        <v>2.1083702298123549E-3</v>
      </c>
      <c r="AU231" s="172">
        <v>3.0358227079538553E-3</v>
      </c>
      <c r="AV231" s="172">
        <v>3.2237266279819469E-3</v>
      </c>
      <c r="AW231" s="172">
        <v>2.3899901588640519E-3</v>
      </c>
      <c r="AY231" s="278" t="s">
        <v>5</v>
      </c>
      <c r="AZ231" s="143" t="s">
        <v>541</v>
      </c>
      <c r="BA231" s="72" t="s">
        <v>283</v>
      </c>
      <c r="BB231" s="165">
        <v>0.8125</v>
      </c>
      <c r="BC231" s="165">
        <v>0.83333333333333337</v>
      </c>
      <c r="BD231" s="165">
        <v>0.42857142857142855</v>
      </c>
      <c r="BE231" s="165" t="s">
        <v>317</v>
      </c>
      <c r="BF231" s="165">
        <v>0.67924528301886788</v>
      </c>
    </row>
    <row r="232" spans="1:58" ht="18" customHeight="1" x14ac:dyDescent="0.25">
      <c r="A232" s="278" t="s">
        <v>5</v>
      </c>
      <c r="B232" s="143" t="s">
        <v>543</v>
      </c>
      <c r="C232" s="72" t="s">
        <v>284</v>
      </c>
      <c r="D232" s="155">
        <v>20</v>
      </c>
      <c r="E232" s="155">
        <v>30</v>
      </c>
      <c r="F232" s="155">
        <v>10</v>
      </c>
      <c r="G232" s="155">
        <v>15</v>
      </c>
      <c r="H232" s="155">
        <v>75</v>
      </c>
      <c r="J232" s="155">
        <v>5883</v>
      </c>
      <c r="K232" s="155">
        <v>4849</v>
      </c>
      <c r="L232" s="155">
        <v>3346</v>
      </c>
      <c r="M232" s="155">
        <v>5465</v>
      </c>
      <c r="N232" s="155">
        <v>19543</v>
      </c>
      <c r="O232" s="165">
        <v>3.399626041135475E-3</v>
      </c>
      <c r="P232" s="165">
        <v>6.1868426479686532E-3</v>
      </c>
      <c r="Q232" s="165">
        <v>2.9886431560071729E-3</v>
      </c>
      <c r="R232" s="165">
        <v>2.7447392497712718E-3</v>
      </c>
      <c r="S232" s="165">
        <v>3.8376912449470399E-3</v>
      </c>
      <c r="U232" s="278" t="s">
        <v>5</v>
      </c>
      <c r="V232" s="143" t="s">
        <v>543</v>
      </c>
      <c r="W232" s="72" t="s">
        <v>284</v>
      </c>
      <c r="X232" s="177">
        <v>15</v>
      </c>
      <c r="Y232" s="177">
        <v>25</v>
      </c>
      <c r="Z232" s="177" t="s">
        <v>317</v>
      </c>
      <c r="AA232" s="177" t="s">
        <v>317</v>
      </c>
      <c r="AB232" s="177">
        <v>40</v>
      </c>
      <c r="AC232" s="40"/>
      <c r="AD232" s="172">
        <v>2.5497195308516064E-3</v>
      </c>
      <c r="AE232" s="172">
        <v>5.1557022066405448E-3</v>
      </c>
      <c r="AF232" s="172" t="s">
        <v>317</v>
      </c>
      <c r="AG232" s="172" t="s">
        <v>317</v>
      </c>
      <c r="AH232" s="172">
        <v>2.0467686639717548E-3</v>
      </c>
      <c r="AJ232" s="278" t="s">
        <v>5</v>
      </c>
      <c r="AK232" s="143" t="s">
        <v>543</v>
      </c>
      <c r="AL232" s="72" t="s">
        <v>284</v>
      </c>
      <c r="AM232" s="155" t="s">
        <v>317</v>
      </c>
      <c r="AN232" s="155" t="s">
        <v>317</v>
      </c>
      <c r="AO232" s="155">
        <v>10</v>
      </c>
      <c r="AP232" s="155">
        <v>15</v>
      </c>
      <c r="AQ232" s="155">
        <v>35</v>
      </c>
      <c r="AR232" s="87"/>
      <c r="AS232" s="172" t="s">
        <v>317</v>
      </c>
      <c r="AT232" s="172" t="s">
        <v>317</v>
      </c>
      <c r="AU232" s="172">
        <v>2.9886431560071729E-3</v>
      </c>
      <c r="AV232" s="172">
        <v>2.7447392497712718E-3</v>
      </c>
      <c r="AW232" s="172">
        <v>1.7909225809752854E-3</v>
      </c>
      <c r="AY232" s="278" t="s">
        <v>5</v>
      </c>
      <c r="AZ232" s="143" t="s">
        <v>543</v>
      </c>
      <c r="BA232" s="72" t="s">
        <v>284</v>
      </c>
      <c r="BB232" s="165">
        <v>0.75</v>
      </c>
      <c r="BC232" s="165">
        <v>0.83333333333333337</v>
      </c>
      <c r="BD232" s="165" t="s">
        <v>317</v>
      </c>
      <c r="BE232" s="165" t="s">
        <v>317</v>
      </c>
      <c r="BF232" s="165">
        <v>0.53333333333333333</v>
      </c>
    </row>
    <row r="233" spans="1:58" ht="18" customHeight="1" x14ac:dyDescent="0.25">
      <c r="A233" s="278" t="s">
        <v>5</v>
      </c>
      <c r="B233" s="143" t="s">
        <v>551</v>
      </c>
      <c r="C233" s="72" t="s">
        <v>285</v>
      </c>
      <c r="D233" s="155">
        <v>30</v>
      </c>
      <c r="E233" s="155">
        <v>45</v>
      </c>
      <c r="F233" s="155">
        <v>20</v>
      </c>
      <c r="G233" s="155">
        <v>15</v>
      </c>
      <c r="H233" s="155">
        <v>115</v>
      </c>
      <c r="J233" s="155">
        <v>7721</v>
      </c>
      <c r="K233" s="155">
        <v>6001</v>
      </c>
      <c r="L233" s="155">
        <v>4132</v>
      </c>
      <c r="M233" s="155">
        <v>5093</v>
      </c>
      <c r="N233" s="155">
        <v>22947</v>
      </c>
      <c r="O233" s="165">
        <v>3.8855070586711568E-3</v>
      </c>
      <c r="P233" s="165">
        <v>7.4987502082986173E-3</v>
      </c>
      <c r="Q233" s="165">
        <v>4.8402710551790898E-3</v>
      </c>
      <c r="R233" s="165">
        <v>2.9452189279403104E-3</v>
      </c>
      <c r="S233" s="165">
        <v>5.011548350546912E-3</v>
      </c>
      <c r="U233" s="278" t="s">
        <v>5</v>
      </c>
      <c r="V233" s="143" t="s">
        <v>551</v>
      </c>
      <c r="W233" s="72" t="s">
        <v>285</v>
      </c>
      <c r="X233" s="177">
        <v>25</v>
      </c>
      <c r="Y233" s="177">
        <v>35</v>
      </c>
      <c r="Z233" s="177" t="s">
        <v>317</v>
      </c>
      <c r="AA233" s="177" t="s">
        <v>317</v>
      </c>
      <c r="AB233" s="177">
        <v>75</v>
      </c>
      <c r="AC233" s="40"/>
      <c r="AD233" s="172">
        <v>3.2379225488926304E-3</v>
      </c>
      <c r="AE233" s="172">
        <v>5.8323612731211467E-3</v>
      </c>
      <c r="AF233" s="172" t="s">
        <v>317</v>
      </c>
      <c r="AG233" s="172" t="s">
        <v>317</v>
      </c>
      <c r="AH233" s="172">
        <v>3.268401098182769E-3</v>
      </c>
      <c r="AJ233" s="278" t="s">
        <v>5</v>
      </c>
      <c r="AK233" s="143" t="s">
        <v>551</v>
      </c>
      <c r="AL233" s="72" t="s">
        <v>285</v>
      </c>
      <c r="AM233" s="155" t="s">
        <v>317</v>
      </c>
      <c r="AN233" s="155">
        <v>10</v>
      </c>
      <c r="AO233" s="155">
        <v>15</v>
      </c>
      <c r="AP233" s="155">
        <v>10</v>
      </c>
      <c r="AQ233" s="155">
        <v>40</v>
      </c>
      <c r="AR233" s="87"/>
      <c r="AS233" s="172" t="s">
        <v>317</v>
      </c>
      <c r="AT233" s="172">
        <v>1.6663889351774704E-3</v>
      </c>
      <c r="AU233" s="172">
        <v>3.6302032913843175E-3</v>
      </c>
      <c r="AV233" s="172">
        <v>1.9634792852935403E-3</v>
      </c>
      <c r="AW233" s="172">
        <v>1.7431472523641435E-3</v>
      </c>
      <c r="AY233" s="278" t="s">
        <v>5</v>
      </c>
      <c r="AZ233" s="143" t="s">
        <v>551</v>
      </c>
      <c r="BA233" s="72" t="s">
        <v>285</v>
      </c>
      <c r="BB233" s="165">
        <v>0.83333333333333337</v>
      </c>
      <c r="BC233" s="165">
        <v>0.77777777777777779</v>
      </c>
      <c r="BD233" s="165" t="s">
        <v>317</v>
      </c>
      <c r="BE233" s="165" t="s">
        <v>317</v>
      </c>
      <c r="BF233" s="165">
        <v>0.65217391304347827</v>
      </c>
    </row>
    <row r="234" spans="1:58" ht="18" customHeight="1" x14ac:dyDescent="0.25">
      <c r="A234" s="278" t="s">
        <v>5</v>
      </c>
      <c r="B234" s="143" t="s">
        <v>552</v>
      </c>
      <c r="C234" s="72" t="s">
        <v>286</v>
      </c>
      <c r="D234" s="155">
        <v>30</v>
      </c>
      <c r="E234" s="155">
        <v>40</v>
      </c>
      <c r="F234" s="155">
        <v>25</v>
      </c>
      <c r="G234" s="155">
        <v>25</v>
      </c>
      <c r="H234" s="155">
        <v>125</v>
      </c>
      <c r="J234" s="155">
        <v>6162</v>
      </c>
      <c r="K234" s="155">
        <v>5552</v>
      </c>
      <c r="L234" s="155">
        <v>4326</v>
      </c>
      <c r="M234" s="155">
        <v>5130</v>
      </c>
      <c r="N234" s="155">
        <v>21170</v>
      </c>
      <c r="O234" s="165">
        <v>4.8685491723466411E-3</v>
      </c>
      <c r="P234" s="165">
        <v>7.2046109510086453E-3</v>
      </c>
      <c r="Q234" s="165">
        <v>5.7790106333795652E-3</v>
      </c>
      <c r="R234" s="165">
        <v>4.8732943469785572E-3</v>
      </c>
      <c r="S234" s="165">
        <v>5.9045819555975437E-3</v>
      </c>
      <c r="U234" s="278" t="s">
        <v>5</v>
      </c>
      <c r="V234" s="143" t="s">
        <v>552</v>
      </c>
      <c r="W234" s="72" t="s">
        <v>286</v>
      </c>
      <c r="X234" s="177">
        <v>25</v>
      </c>
      <c r="Y234" s="177">
        <v>40</v>
      </c>
      <c r="Z234" s="177">
        <v>10</v>
      </c>
      <c r="AA234" s="177" t="s">
        <v>317</v>
      </c>
      <c r="AB234" s="177">
        <v>75</v>
      </c>
      <c r="AC234" s="40"/>
      <c r="AD234" s="172">
        <v>4.0571243102888671E-3</v>
      </c>
      <c r="AE234" s="172">
        <v>7.2046109510086453E-3</v>
      </c>
      <c r="AF234" s="172">
        <v>2.3116042533518262E-3</v>
      </c>
      <c r="AG234" s="172" t="s">
        <v>317</v>
      </c>
      <c r="AH234" s="172">
        <v>3.5427491733585263E-3</v>
      </c>
      <c r="AJ234" s="278" t="s">
        <v>5</v>
      </c>
      <c r="AK234" s="143" t="s">
        <v>552</v>
      </c>
      <c r="AL234" s="72" t="s">
        <v>286</v>
      </c>
      <c r="AM234" s="155" t="s">
        <v>317</v>
      </c>
      <c r="AN234" s="155" t="s">
        <v>317</v>
      </c>
      <c r="AO234" s="155">
        <v>15</v>
      </c>
      <c r="AP234" s="155">
        <v>20</v>
      </c>
      <c r="AQ234" s="155">
        <v>50</v>
      </c>
      <c r="AR234" s="87"/>
      <c r="AS234" s="172" t="s">
        <v>317</v>
      </c>
      <c r="AT234" s="172" t="s">
        <v>317</v>
      </c>
      <c r="AU234" s="172">
        <v>3.4674063800277394E-3</v>
      </c>
      <c r="AV234" s="172">
        <v>3.8986354775828458E-3</v>
      </c>
      <c r="AW234" s="172">
        <v>2.3618327822390174E-3</v>
      </c>
      <c r="AY234" s="278" t="s">
        <v>5</v>
      </c>
      <c r="AZ234" s="143" t="s">
        <v>552</v>
      </c>
      <c r="BA234" s="72" t="s">
        <v>286</v>
      </c>
      <c r="BB234" s="165">
        <v>0.83333333333333337</v>
      </c>
      <c r="BC234" s="165">
        <v>1</v>
      </c>
      <c r="BD234" s="165">
        <v>0.4</v>
      </c>
      <c r="BE234" s="165" t="s">
        <v>317</v>
      </c>
      <c r="BF234" s="165">
        <v>0.6</v>
      </c>
    </row>
    <row r="235" spans="1:58" ht="18" customHeight="1" x14ac:dyDescent="0.25">
      <c r="A235" s="278" t="s">
        <v>5</v>
      </c>
      <c r="B235" s="143" t="s">
        <v>554</v>
      </c>
      <c r="C235" s="72" t="s">
        <v>287</v>
      </c>
      <c r="D235" s="155">
        <v>25</v>
      </c>
      <c r="E235" s="155">
        <v>65</v>
      </c>
      <c r="F235" s="155">
        <v>30</v>
      </c>
      <c r="G235" s="155">
        <v>20</v>
      </c>
      <c r="H235" s="155">
        <v>140</v>
      </c>
      <c r="J235" s="155">
        <v>6092</v>
      </c>
      <c r="K235" s="155">
        <v>5406</v>
      </c>
      <c r="L235" s="155">
        <v>3957</v>
      </c>
      <c r="M235" s="155">
        <v>4945</v>
      </c>
      <c r="N235" s="155">
        <v>20400</v>
      </c>
      <c r="O235" s="165">
        <v>4.1037426132632965E-3</v>
      </c>
      <c r="P235" s="165">
        <v>1.2023677395486496E-2</v>
      </c>
      <c r="Q235" s="165">
        <v>7.5815011372251705E-3</v>
      </c>
      <c r="R235" s="165">
        <v>4.0444893832153692E-3</v>
      </c>
      <c r="S235" s="165">
        <v>6.8627450980392156E-3</v>
      </c>
      <c r="U235" s="278" t="s">
        <v>5</v>
      </c>
      <c r="V235" s="143" t="s">
        <v>554</v>
      </c>
      <c r="W235" s="72" t="s">
        <v>287</v>
      </c>
      <c r="X235" s="177">
        <v>15</v>
      </c>
      <c r="Y235" s="177">
        <v>50</v>
      </c>
      <c r="Z235" s="177">
        <v>10</v>
      </c>
      <c r="AA235" s="177" t="s">
        <v>317</v>
      </c>
      <c r="AB235" s="177">
        <v>80</v>
      </c>
      <c r="AC235" s="40"/>
      <c r="AD235" s="172">
        <v>2.4622455679579776E-3</v>
      </c>
      <c r="AE235" s="172">
        <v>9.24898261191269E-3</v>
      </c>
      <c r="AF235" s="172">
        <v>2.5271670457417236E-3</v>
      </c>
      <c r="AG235" s="172" t="s">
        <v>317</v>
      </c>
      <c r="AH235" s="172">
        <v>3.9215686274509803E-3</v>
      </c>
      <c r="AJ235" s="278" t="s">
        <v>5</v>
      </c>
      <c r="AK235" s="143" t="s">
        <v>554</v>
      </c>
      <c r="AL235" s="72" t="s">
        <v>287</v>
      </c>
      <c r="AM235" s="155" t="s">
        <v>317</v>
      </c>
      <c r="AN235" s="155">
        <v>20</v>
      </c>
      <c r="AO235" s="155">
        <v>25</v>
      </c>
      <c r="AP235" s="155">
        <v>15</v>
      </c>
      <c r="AQ235" s="155">
        <v>60</v>
      </c>
      <c r="AR235" s="87"/>
      <c r="AS235" s="172" t="s">
        <v>317</v>
      </c>
      <c r="AT235" s="172">
        <v>3.6995930447650759E-3</v>
      </c>
      <c r="AU235" s="172">
        <v>6.3179176143543089E-3</v>
      </c>
      <c r="AV235" s="172">
        <v>3.0333670374115269E-3</v>
      </c>
      <c r="AW235" s="172">
        <v>2.9411764705882353E-3</v>
      </c>
      <c r="AY235" s="278" t="s">
        <v>5</v>
      </c>
      <c r="AZ235" s="143" t="s">
        <v>554</v>
      </c>
      <c r="BA235" s="72" t="s">
        <v>287</v>
      </c>
      <c r="BB235" s="165">
        <v>0.6</v>
      </c>
      <c r="BC235" s="165">
        <v>0.76923076923076927</v>
      </c>
      <c r="BD235" s="165">
        <v>0.33333333333333331</v>
      </c>
      <c r="BE235" s="165" t="s">
        <v>317</v>
      </c>
      <c r="BF235" s="165">
        <v>0.5714285714285714</v>
      </c>
    </row>
    <row r="236" spans="1:58" ht="18" customHeight="1" x14ac:dyDescent="0.25">
      <c r="A236" s="278" t="s">
        <v>5</v>
      </c>
      <c r="B236" s="143" t="s">
        <v>560</v>
      </c>
      <c r="C236" s="72" t="s">
        <v>288</v>
      </c>
      <c r="D236" s="155">
        <v>30</v>
      </c>
      <c r="E236" s="155">
        <v>60</v>
      </c>
      <c r="F236" s="155">
        <v>25</v>
      </c>
      <c r="G236" s="155">
        <v>20</v>
      </c>
      <c r="H236" s="155">
        <v>135</v>
      </c>
      <c r="J236" s="155">
        <v>8742</v>
      </c>
      <c r="K236" s="155">
        <v>8239</v>
      </c>
      <c r="L236" s="155">
        <v>6129</v>
      </c>
      <c r="M236" s="155">
        <v>7990</v>
      </c>
      <c r="N236" s="155">
        <v>31100</v>
      </c>
      <c r="O236" s="165">
        <v>3.4317089910775567E-3</v>
      </c>
      <c r="P236" s="165">
        <v>7.2824371889792447E-3</v>
      </c>
      <c r="Q236" s="165">
        <v>4.0789688366780876E-3</v>
      </c>
      <c r="R236" s="165">
        <v>2.5031289111389237E-3</v>
      </c>
      <c r="S236" s="165">
        <v>4.3408360128617367E-3</v>
      </c>
      <c r="U236" s="278" t="s">
        <v>5</v>
      </c>
      <c r="V236" s="143" t="s">
        <v>560</v>
      </c>
      <c r="W236" s="72" t="s">
        <v>288</v>
      </c>
      <c r="X236" s="177">
        <v>25</v>
      </c>
      <c r="Y236" s="177">
        <v>45</v>
      </c>
      <c r="Z236" s="177">
        <v>15</v>
      </c>
      <c r="AA236" s="177" t="s">
        <v>317</v>
      </c>
      <c r="AB236" s="177">
        <v>90</v>
      </c>
      <c r="AC236" s="40"/>
      <c r="AD236" s="172">
        <v>2.8597574925646307E-3</v>
      </c>
      <c r="AE236" s="172">
        <v>5.4618278917344335E-3</v>
      </c>
      <c r="AF236" s="172">
        <v>2.4473813020068525E-3</v>
      </c>
      <c r="AG236" s="172" t="s">
        <v>317</v>
      </c>
      <c r="AH236" s="172">
        <v>2.8938906752411574E-3</v>
      </c>
      <c r="AJ236" s="278" t="s">
        <v>5</v>
      </c>
      <c r="AK236" s="143" t="s">
        <v>560</v>
      </c>
      <c r="AL236" s="72" t="s">
        <v>288</v>
      </c>
      <c r="AM236" s="155" t="s">
        <v>317</v>
      </c>
      <c r="AN236" s="155">
        <v>15</v>
      </c>
      <c r="AO236" s="155">
        <v>15</v>
      </c>
      <c r="AP236" s="155">
        <v>15</v>
      </c>
      <c r="AQ236" s="155">
        <v>45</v>
      </c>
      <c r="AR236" s="87"/>
      <c r="AS236" s="172" t="s">
        <v>317</v>
      </c>
      <c r="AT236" s="172">
        <v>1.8206092972448112E-3</v>
      </c>
      <c r="AU236" s="172">
        <v>2.4473813020068525E-3</v>
      </c>
      <c r="AV236" s="172">
        <v>1.8773466833541927E-3</v>
      </c>
      <c r="AW236" s="172">
        <v>1.4469453376205787E-3</v>
      </c>
      <c r="AY236" s="278" t="s">
        <v>5</v>
      </c>
      <c r="AZ236" s="143" t="s">
        <v>560</v>
      </c>
      <c r="BA236" s="72" t="s">
        <v>288</v>
      </c>
      <c r="BB236" s="165">
        <v>0.83333333333333337</v>
      </c>
      <c r="BC236" s="165">
        <v>0.75</v>
      </c>
      <c r="BD236" s="165">
        <v>0.6</v>
      </c>
      <c r="BE236" s="165" t="s">
        <v>317</v>
      </c>
      <c r="BF236" s="165">
        <v>0.66666666666666663</v>
      </c>
    </row>
    <row r="237" spans="1:58" ht="18" customHeight="1" x14ac:dyDescent="0.25">
      <c r="A237" s="278" t="s">
        <v>5</v>
      </c>
      <c r="B237" s="143" t="s">
        <v>566</v>
      </c>
      <c r="C237" s="72" t="s">
        <v>289</v>
      </c>
      <c r="D237" s="155">
        <v>35</v>
      </c>
      <c r="E237" s="155">
        <v>60</v>
      </c>
      <c r="F237" s="155">
        <v>20</v>
      </c>
      <c r="G237" s="155">
        <v>20</v>
      </c>
      <c r="H237" s="155">
        <v>130</v>
      </c>
      <c r="J237" s="155">
        <v>8558</v>
      </c>
      <c r="K237" s="155">
        <v>7192</v>
      </c>
      <c r="L237" s="155">
        <v>4609</v>
      </c>
      <c r="M237" s="155">
        <v>5232</v>
      </c>
      <c r="N237" s="155">
        <v>25591</v>
      </c>
      <c r="O237" s="165">
        <v>4.0897405935966351E-3</v>
      </c>
      <c r="P237" s="165">
        <v>8.3426028921023358E-3</v>
      </c>
      <c r="Q237" s="165">
        <v>4.3393360815795184E-3</v>
      </c>
      <c r="R237" s="165">
        <v>3.8226299694189602E-3</v>
      </c>
      <c r="S237" s="165">
        <v>5.079910906177953E-3</v>
      </c>
      <c r="U237" s="278" t="s">
        <v>5</v>
      </c>
      <c r="V237" s="143" t="s">
        <v>566</v>
      </c>
      <c r="W237" s="72" t="s">
        <v>289</v>
      </c>
      <c r="X237" s="177">
        <v>30</v>
      </c>
      <c r="Y237" s="177">
        <v>45</v>
      </c>
      <c r="Z237" s="177" t="s">
        <v>317</v>
      </c>
      <c r="AA237" s="177" t="s">
        <v>317</v>
      </c>
      <c r="AB237" s="177">
        <v>85</v>
      </c>
      <c r="AC237" s="40"/>
      <c r="AD237" s="172">
        <v>3.5054919373685442E-3</v>
      </c>
      <c r="AE237" s="172">
        <v>6.2569521690767523E-3</v>
      </c>
      <c r="AF237" s="172" t="s">
        <v>317</v>
      </c>
      <c r="AG237" s="172" t="s">
        <v>317</v>
      </c>
      <c r="AH237" s="172">
        <v>3.321480207885585E-3</v>
      </c>
      <c r="AJ237" s="278" t="s">
        <v>5</v>
      </c>
      <c r="AK237" s="143" t="s">
        <v>566</v>
      </c>
      <c r="AL237" s="72" t="s">
        <v>289</v>
      </c>
      <c r="AM237" s="155" t="s">
        <v>317</v>
      </c>
      <c r="AN237" s="155">
        <v>10</v>
      </c>
      <c r="AO237" s="155">
        <v>15</v>
      </c>
      <c r="AP237" s="155">
        <v>15</v>
      </c>
      <c r="AQ237" s="155">
        <v>45</v>
      </c>
      <c r="AR237" s="87"/>
      <c r="AS237" s="172" t="s">
        <v>317</v>
      </c>
      <c r="AT237" s="172">
        <v>1.3904338153503894E-3</v>
      </c>
      <c r="AU237" s="172">
        <v>3.2545020611846388E-3</v>
      </c>
      <c r="AV237" s="172">
        <v>2.8669724770642203E-3</v>
      </c>
      <c r="AW237" s="172">
        <v>1.7584306982923684E-3</v>
      </c>
      <c r="AY237" s="278" t="s">
        <v>5</v>
      </c>
      <c r="AZ237" s="143" t="s">
        <v>566</v>
      </c>
      <c r="BA237" s="72" t="s">
        <v>289</v>
      </c>
      <c r="BB237" s="165">
        <v>0.8571428571428571</v>
      </c>
      <c r="BC237" s="165">
        <v>0.75</v>
      </c>
      <c r="BD237" s="165" t="s">
        <v>317</v>
      </c>
      <c r="BE237" s="165" t="s">
        <v>317</v>
      </c>
      <c r="BF237" s="165">
        <v>0.65384615384615385</v>
      </c>
    </row>
    <row r="238" spans="1:58" ht="18" customHeight="1" x14ac:dyDescent="0.25">
      <c r="A238" s="278" t="s">
        <v>5</v>
      </c>
      <c r="B238" s="143" t="s">
        <v>503</v>
      </c>
      <c r="C238" s="72" t="s">
        <v>290</v>
      </c>
      <c r="D238" s="155">
        <v>10</v>
      </c>
      <c r="E238" s="155">
        <v>25</v>
      </c>
      <c r="F238" s="155">
        <v>15</v>
      </c>
      <c r="G238" s="155">
        <v>15</v>
      </c>
      <c r="H238" s="155">
        <v>65</v>
      </c>
      <c r="J238" s="155">
        <v>4607</v>
      </c>
      <c r="K238" s="155">
        <v>3692</v>
      </c>
      <c r="L238" s="155">
        <v>2562</v>
      </c>
      <c r="M238" s="155">
        <v>3253</v>
      </c>
      <c r="N238" s="155">
        <v>14114</v>
      </c>
      <c r="O238" s="165">
        <v>2.1706099413935317E-3</v>
      </c>
      <c r="P238" s="165">
        <v>6.7713976164680391E-3</v>
      </c>
      <c r="Q238" s="165">
        <v>5.8548009367681503E-3</v>
      </c>
      <c r="R238" s="165">
        <v>4.6111281893636644E-3</v>
      </c>
      <c r="S238" s="165">
        <v>4.6053563837324639E-3</v>
      </c>
      <c r="U238" s="278" t="s">
        <v>5</v>
      </c>
      <c r="V238" s="143" t="s">
        <v>503</v>
      </c>
      <c r="W238" s="72" t="s">
        <v>290</v>
      </c>
      <c r="X238" s="177">
        <v>10</v>
      </c>
      <c r="Y238" s="177">
        <v>15</v>
      </c>
      <c r="Z238" s="177" t="s">
        <v>317</v>
      </c>
      <c r="AA238" s="177" t="s">
        <v>317</v>
      </c>
      <c r="AB238" s="177">
        <v>25</v>
      </c>
      <c r="AC238" s="40"/>
      <c r="AD238" s="172">
        <v>2.1706099413935317E-3</v>
      </c>
      <c r="AE238" s="172">
        <v>4.0628385698808231E-3</v>
      </c>
      <c r="AF238" s="172" t="s">
        <v>317</v>
      </c>
      <c r="AG238" s="172" t="s">
        <v>317</v>
      </c>
      <c r="AH238" s="172">
        <v>1.7712909168201786E-3</v>
      </c>
      <c r="AJ238" s="278" t="s">
        <v>5</v>
      </c>
      <c r="AK238" s="143" t="s">
        <v>503</v>
      </c>
      <c r="AL238" s="72" t="s">
        <v>290</v>
      </c>
      <c r="AM238" s="155" t="s">
        <v>317</v>
      </c>
      <c r="AN238" s="155">
        <v>10</v>
      </c>
      <c r="AO238" s="155">
        <v>15</v>
      </c>
      <c r="AP238" s="155">
        <v>15</v>
      </c>
      <c r="AQ238" s="155">
        <v>40</v>
      </c>
      <c r="AR238" s="87"/>
      <c r="AS238" s="172" t="s">
        <v>317</v>
      </c>
      <c r="AT238" s="172">
        <v>2.7085590465872156E-3</v>
      </c>
      <c r="AU238" s="172">
        <v>5.8548009367681503E-3</v>
      </c>
      <c r="AV238" s="172">
        <v>4.6111281893636644E-3</v>
      </c>
      <c r="AW238" s="172">
        <v>2.8340654669122855E-3</v>
      </c>
      <c r="AY238" s="278" t="s">
        <v>5</v>
      </c>
      <c r="AZ238" s="143" t="s">
        <v>503</v>
      </c>
      <c r="BA238" s="72" t="s">
        <v>290</v>
      </c>
      <c r="BB238" s="165">
        <v>1</v>
      </c>
      <c r="BC238" s="165">
        <v>0.6</v>
      </c>
      <c r="BD238" s="165" t="s">
        <v>317</v>
      </c>
      <c r="BE238" s="165" t="s">
        <v>317</v>
      </c>
      <c r="BF238" s="165">
        <v>0.38461538461538464</v>
      </c>
    </row>
    <row r="239" spans="1:58" ht="18" customHeight="1" x14ac:dyDescent="0.25">
      <c r="A239" s="278" t="s">
        <v>5</v>
      </c>
      <c r="B239" s="143" t="s">
        <v>504</v>
      </c>
      <c r="C239" s="72" t="s">
        <v>291</v>
      </c>
      <c r="D239" s="155" t="s">
        <v>317</v>
      </c>
      <c r="E239" s="155">
        <v>15</v>
      </c>
      <c r="F239" s="155">
        <v>25</v>
      </c>
      <c r="G239" s="155">
        <v>20</v>
      </c>
      <c r="H239" s="155">
        <v>65</v>
      </c>
      <c r="J239" s="155">
        <v>9670</v>
      </c>
      <c r="K239" s="155">
        <v>8090</v>
      </c>
      <c r="L239" s="155">
        <v>5887</v>
      </c>
      <c r="M239" s="155">
        <v>7453</v>
      </c>
      <c r="N239" s="155">
        <v>31100</v>
      </c>
      <c r="O239" s="165" t="s">
        <v>317</v>
      </c>
      <c r="P239" s="165">
        <v>1.854140914709518E-3</v>
      </c>
      <c r="Q239" s="165">
        <v>4.2466451503312382E-3</v>
      </c>
      <c r="R239" s="165">
        <v>2.6834831611431639E-3</v>
      </c>
      <c r="S239" s="165">
        <v>2.090032154340836E-3</v>
      </c>
      <c r="U239" s="278" t="s">
        <v>5</v>
      </c>
      <c r="V239" s="143" t="s">
        <v>504</v>
      </c>
      <c r="W239" s="72" t="s">
        <v>291</v>
      </c>
      <c r="X239" s="177" t="s">
        <v>317</v>
      </c>
      <c r="Y239" s="177">
        <v>10</v>
      </c>
      <c r="Z239" s="177" t="s">
        <v>317</v>
      </c>
      <c r="AA239" s="177" t="s">
        <v>317</v>
      </c>
      <c r="AB239" s="177">
        <v>20</v>
      </c>
      <c r="AC239" s="40"/>
      <c r="AD239" s="172" t="s">
        <v>317</v>
      </c>
      <c r="AE239" s="172">
        <v>1.2360939431396785E-3</v>
      </c>
      <c r="AF239" s="172" t="s">
        <v>317</v>
      </c>
      <c r="AG239" s="172" t="s">
        <v>317</v>
      </c>
      <c r="AH239" s="172">
        <v>6.4308681672025725E-4</v>
      </c>
      <c r="AJ239" s="278" t="s">
        <v>5</v>
      </c>
      <c r="AK239" s="143" t="s">
        <v>504</v>
      </c>
      <c r="AL239" s="72" t="s">
        <v>291</v>
      </c>
      <c r="AM239" s="155" t="s">
        <v>317</v>
      </c>
      <c r="AN239" s="155" t="s">
        <v>317</v>
      </c>
      <c r="AO239" s="155">
        <v>20</v>
      </c>
      <c r="AP239" s="155">
        <v>20</v>
      </c>
      <c r="AQ239" s="155">
        <v>50</v>
      </c>
      <c r="AR239" s="87"/>
      <c r="AS239" s="172" t="s">
        <v>317</v>
      </c>
      <c r="AT239" s="172" t="s">
        <v>317</v>
      </c>
      <c r="AU239" s="172">
        <v>3.3973161202649907E-3</v>
      </c>
      <c r="AV239" s="172">
        <v>2.6834831611431639E-3</v>
      </c>
      <c r="AW239" s="172">
        <v>1.6077170418006431E-3</v>
      </c>
      <c r="AY239" s="278" t="s">
        <v>5</v>
      </c>
      <c r="AZ239" s="143" t="s">
        <v>504</v>
      </c>
      <c r="BA239" s="72" t="s">
        <v>291</v>
      </c>
      <c r="BB239" s="165" t="s">
        <v>317</v>
      </c>
      <c r="BC239" s="165">
        <v>0.66666666666666663</v>
      </c>
      <c r="BD239" s="165" t="s">
        <v>317</v>
      </c>
      <c r="BE239" s="165" t="s">
        <v>317</v>
      </c>
      <c r="BF239" s="165">
        <v>0.30769230769230771</v>
      </c>
    </row>
    <row r="240" spans="1:58" ht="18" customHeight="1" x14ac:dyDescent="0.25">
      <c r="A240" s="278" t="s">
        <v>5</v>
      </c>
      <c r="B240" s="143" t="s">
        <v>512</v>
      </c>
      <c r="C240" s="72" t="s">
        <v>292</v>
      </c>
      <c r="D240" s="155">
        <v>10</v>
      </c>
      <c r="E240" s="155">
        <v>15</v>
      </c>
      <c r="F240" s="155">
        <v>20</v>
      </c>
      <c r="G240" s="155">
        <v>30</v>
      </c>
      <c r="H240" s="155">
        <v>75</v>
      </c>
      <c r="J240" s="155">
        <v>7136</v>
      </c>
      <c r="K240" s="155">
        <v>6391</v>
      </c>
      <c r="L240" s="155">
        <v>4722</v>
      </c>
      <c r="M240" s="155">
        <v>6466</v>
      </c>
      <c r="N240" s="155">
        <v>24715</v>
      </c>
      <c r="O240" s="165">
        <v>1.4013452914798206E-3</v>
      </c>
      <c r="P240" s="165">
        <v>2.3470505398216243E-3</v>
      </c>
      <c r="Q240" s="165">
        <v>4.2354934349851754E-3</v>
      </c>
      <c r="R240" s="165">
        <v>4.6396535725332505E-3</v>
      </c>
      <c r="S240" s="165">
        <v>3.0345943758850898E-3</v>
      </c>
      <c r="U240" s="278" t="s">
        <v>5</v>
      </c>
      <c r="V240" s="143" t="s">
        <v>512</v>
      </c>
      <c r="W240" s="72" t="s">
        <v>292</v>
      </c>
      <c r="X240" s="177" t="s">
        <v>317</v>
      </c>
      <c r="Y240" s="177">
        <v>10</v>
      </c>
      <c r="Z240" s="177" t="s">
        <v>317</v>
      </c>
      <c r="AA240" s="177" t="s">
        <v>317</v>
      </c>
      <c r="AB240" s="177">
        <v>20</v>
      </c>
      <c r="AC240" s="40"/>
      <c r="AD240" s="172" t="s">
        <v>317</v>
      </c>
      <c r="AE240" s="172">
        <v>1.5647003598810829E-3</v>
      </c>
      <c r="AF240" s="172" t="s">
        <v>317</v>
      </c>
      <c r="AG240" s="172" t="s">
        <v>317</v>
      </c>
      <c r="AH240" s="172">
        <v>8.0922516690269067E-4</v>
      </c>
      <c r="AJ240" s="278" t="s">
        <v>5</v>
      </c>
      <c r="AK240" s="143" t="s">
        <v>512</v>
      </c>
      <c r="AL240" s="72" t="s">
        <v>292</v>
      </c>
      <c r="AM240" s="155" t="s">
        <v>317</v>
      </c>
      <c r="AN240" s="155" t="s">
        <v>317</v>
      </c>
      <c r="AO240" s="155">
        <v>15</v>
      </c>
      <c r="AP240" s="155">
        <v>30</v>
      </c>
      <c r="AQ240" s="155">
        <v>55</v>
      </c>
      <c r="AR240" s="87"/>
      <c r="AS240" s="172" t="s">
        <v>317</v>
      </c>
      <c r="AT240" s="172" t="s">
        <v>317</v>
      </c>
      <c r="AU240" s="172">
        <v>3.1766200762388818E-3</v>
      </c>
      <c r="AV240" s="172">
        <v>4.6396535725332505E-3</v>
      </c>
      <c r="AW240" s="172">
        <v>2.2253692089823991E-3</v>
      </c>
      <c r="AY240" s="278" t="s">
        <v>5</v>
      </c>
      <c r="AZ240" s="143" t="s">
        <v>512</v>
      </c>
      <c r="BA240" s="72" t="s">
        <v>292</v>
      </c>
      <c r="BB240" s="165" t="s">
        <v>317</v>
      </c>
      <c r="BC240" s="165">
        <v>0.66666666666666663</v>
      </c>
      <c r="BD240" s="165" t="s">
        <v>317</v>
      </c>
      <c r="BE240" s="165" t="s">
        <v>317</v>
      </c>
      <c r="BF240" s="165">
        <v>0.26666666666666666</v>
      </c>
    </row>
    <row r="241" spans="1:58" ht="18" customHeight="1" x14ac:dyDescent="0.25">
      <c r="A241" s="278" t="s">
        <v>5</v>
      </c>
      <c r="B241" s="143" t="s">
        <v>514</v>
      </c>
      <c r="C241" s="72" t="s">
        <v>293</v>
      </c>
      <c r="D241" s="155">
        <v>15</v>
      </c>
      <c r="E241" s="155">
        <v>30</v>
      </c>
      <c r="F241" s="155">
        <v>25</v>
      </c>
      <c r="G241" s="155">
        <v>20</v>
      </c>
      <c r="H241" s="155">
        <v>90</v>
      </c>
      <c r="J241" s="155">
        <v>9964</v>
      </c>
      <c r="K241" s="155">
        <v>7832</v>
      </c>
      <c r="L241" s="155">
        <v>5099</v>
      </c>
      <c r="M241" s="155">
        <v>6060</v>
      </c>
      <c r="N241" s="155">
        <v>28955</v>
      </c>
      <c r="O241" s="165">
        <v>1.5054195102368526E-3</v>
      </c>
      <c r="P241" s="165">
        <v>3.8304392236976508E-3</v>
      </c>
      <c r="Q241" s="165">
        <v>4.9029221415963914E-3</v>
      </c>
      <c r="R241" s="165">
        <v>3.3003300330033004E-3</v>
      </c>
      <c r="S241" s="165">
        <v>3.1082714557071319E-3</v>
      </c>
      <c r="U241" s="278" t="s">
        <v>5</v>
      </c>
      <c r="V241" s="143" t="s">
        <v>514</v>
      </c>
      <c r="W241" s="72" t="s">
        <v>293</v>
      </c>
      <c r="X241" s="177">
        <v>15</v>
      </c>
      <c r="Y241" s="177">
        <v>20</v>
      </c>
      <c r="Z241" s="177" t="s">
        <v>317</v>
      </c>
      <c r="AA241" s="177" t="s">
        <v>317</v>
      </c>
      <c r="AB241" s="177">
        <v>40</v>
      </c>
      <c r="AC241" s="40"/>
      <c r="AD241" s="172">
        <v>1.5054195102368526E-3</v>
      </c>
      <c r="AE241" s="172">
        <v>2.5536261491317671E-3</v>
      </c>
      <c r="AF241" s="172" t="s">
        <v>317</v>
      </c>
      <c r="AG241" s="172" t="s">
        <v>317</v>
      </c>
      <c r="AH241" s="172">
        <v>1.3814539803142809E-3</v>
      </c>
      <c r="AJ241" s="278" t="s">
        <v>5</v>
      </c>
      <c r="AK241" s="143" t="s">
        <v>514</v>
      </c>
      <c r="AL241" s="72" t="s">
        <v>293</v>
      </c>
      <c r="AM241" s="155" t="s">
        <v>317</v>
      </c>
      <c r="AN241" s="155">
        <v>10</v>
      </c>
      <c r="AO241" s="155">
        <v>20</v>
      </c>
      <c r="AP241" s="155">
        <v>15</v>
      </c>
      <c r="AQ241" s="155">
        <v>50</v>
      </c>
      <c r="AR241" s="87"/>
      <c r="AS241" s="172" t="s">
        <v>317</v>
      </c>
      <c r="AT241" s="172">
        <v>1.2768130745658835E-3</v>
      </c>
      <c r="AU241" s="172">
        <v>3.9223377132771133E-3</v>
      </c>
      <c r="AV241" s="172">
        <v>2.4752475247524753E-3</v>
      </c>
      <c r="AW241" s="172">
        <v>1.726817475392851E-3</v>
      </c>
      <c r="AY241" s="278" t="s">
        <v>5</v>
      </c>
      <c r="AZ241" s="143" t="s">
        <v>514</v>
      </c>
      <c r="BA241" s="72" t="s">
        <v>293</v>
      </c>
      <c r="BB241" s="165">
        <v>1</v>
      </c>
      <c r="BC241" s="165">
        <v>0.66666666666666663</v>
      </c>
      <c r="BD241" s="165" t="s">
        <v>317</v>
      </c>
      <c r="BE241" s="165" t="s">
        <v>317</v>
      </c>
      <c r="BF241" s="165">
        <v>0.44444444444444442</v>
      </c>
    </row>
    <row r="242" spans="1:58" ht="18" customHeight="1" x14ac:dyDescent="0.25">
      <c r="A242" s="278" t="s">
        <v>5</v>
      </c>
      <c r="B242" s="143" t="s">
        <v>529</v>
      </c>
      <c r="C242" s="72" t="s">
        <v>294</v>
      </c>
      <c r="D242" s="155">
        <v>15</v>
      </c>
      <c r="E242" s="155">
        <v>20</v>
      </c>
      <c r="F242" s="155">
        <v>30</v>
      </c>
      <c r="G242" s="155">
        <v>25</v>
      </c>
      <c r="H242" s="155">
        <v>90</v>
      </c>
      <c r="J242" s="155">
        <v>8799</v>
      </c>
      <c r="K242" s="155">
        <v>8219</v>
      </c>
      <c r="L242" s="155">
        <v>6538</v>
      </c>
      <c r="M242" s="155">
        <v>8079</v>
      </c>
      <c r="N242" s="155">
        <v>31635</v>
      </c>
      <c r="O242" s="165">
        <v>1.7047391749062393E-3</v>
      </c>
      <c r="P242" s="165">
        <v>2.4333860566978951E-3</v>
      </c>
      <c r="Q242" s="165">
        <v>4.5885591924135823E-3</v>
      </c>
      <c r="R242" s="165">
        <v>3.0944423814828568E-3</v>
      </c>
      <c r="S242" s="165">
        <v>2.8449502133712661E-3</v>
      </c>
      <c r="U242" s="278" t="s">
        <v>5</v>
      </c>
      <c r="V242" s="143" t="s">
        <v>529</v>
      </c>
      <c r="W242" s="72" t="s">
        <v>294</v>
      </c>
      <c r="X242" s="177">
        <v>10</v>
      </c>
      <c r="Y242" s="177" t="s">
        <v>317</v>
      </c>
      <c r="Z242" s="177" t="s">
        <v>317</v>
      </c>
      <c r="AA242" s="177" t="s">
        <v>317</v>
      </c>
      <c r="AB242" s="177">
        <v>20</v>
      </c>
      <c r="AC242" s="40"/>
      <c r="AD242" s="172">
        <v>1.1364927832708263E-3</v>
      </c>
      <c r="AE242" s="172" t="s">
        <v>317</v>
      </c>
      <c r="AF242" s="172" t="s">
        <v>317</v>
      </c>
      <c r="AG242" s="172" t="s">
        <v>317</v>
      </c>
      <c r="AH242" s="172">
        <v>6.3221115852694801E-4</v>
      </c>
      <c r="AJ242" s="278" t="s">
        <v>5</v>
      </c>
      <c r="AK242" s="143" t="s">
        <v>529</v>
      </c>
      <c r="AL242" s="72" t="s">
        <v>294</v>
      </c>
      <c r="AM242" s="155" t="s">
        <v>317</v>
      </c>
      <c r="AN242" s="155">
        <v>15</v>
      </c>
      <c r="AO242" s="155">
        <v>25</v>
      </c>
      <c r="AP242" s="155">
        <v>25</v>
      </c>
      <c r="AQ242" s="155">
        <v>65</v>
      </c>
      <c r="AR242" s="87"/>
      <c r="AS242" s="172" t="s">
        <v>317</v>
      </c>
      <c r="AT242" s="172">
        <v>1.8250395425234212E-3</v>
      </c>
      <c r="AU242" s="172">
        <v>3.8237993270113183E-3</v>
      </c>
      <c r="AV242" s="172">
        <v>3.0944423814828568E-3</v>
      </c>
      <c r="AW242" s="172">
        <v>2.0546862652125811E-3</v>
      </c>
      <c r="AY242" s="278" t="s">
        <v>5</v>
      </c>
      <c r="AZ242" s="143" t="s">
        <v>529</v>
      </c>
      <c r="BA242" s="72" t="s">
        <v>294</v>
      </c>
      <c r="BB242" s="165">
        <v>0.66666666666666663</v>
      </c>
      <c r="BC242" s="165" t="s">
        <v>317</v>
      </c>
      <c r="BD242" s="165" t="s">
        <v>317</v>
      </c>
      <c r="BE242" s="165" t="s">
        <v>317</v>
      </c>
      <c r="BF242" s="165">
        <v>0.22222222222222221</v>
      </c>
    </row>
    <row r="243" spans="1:58" ht="18" customHeight="1" x14ac:dyDescent="0.25">
      <c r="A243" s="278" t="s">
        <v>5</v>
      </c>
      <c r="B243" s="143" t="s">
        <v>534</v>
      </c>
      <c r="C243" s="72" t="s">
        <v>295</v>
      </c>
      <c r="D243" s="155">
        <v>15</v>
      </c>
      <c r="E243" s="155">
        <v>25</v>
      </c>
      <c r="F243" s="155">
        <v>40</v>
      </c>
      <c r="G243" s="155">
        <v>30</v>
      </c>
      <c r="H243" s="155">
        <v>115</v>
      </c>
      <c r="J243" s="155">
        <v>10631</v>
      </c>
      <c r="K243" s="155">
        <v>9401</v>
      </c>
      <c r="L243" s="155">
        <v>6935</v>
      </c>
      <c r="M243" s="155">
        <v>8327</v>
      </c>
      <c r="N243" s="155">
        <v>35294</v>
      </c>
      <c r="O243" s="165">
        <v>1.4109679239958611E-3</v>
      </c>
      <c r="P243" s="165">
        <v>2.6592915647271568E-3</v>
      </c>
      <c r="Q243" s="165">
        <v>5.7678442682047582E-3</v>
      </c>
      <c r="R243" s="165">
        <v>3.6027380809415155E-3</v>
      </c>
      <c r="S243" s="165">
        <v>3.2583441944806484E-3</v>
      </c>
      <c r="U243" s="278" t="s">
        <v>5</v>
      </c>
      <c r="V243" s="143" t="s">
        <v>534</v>
      </c>
      <c r="W243" s="72" t="s">
        <v>295</v>
      </c>
      <c r="X243" s="177">
        <v>10</v>
      </c>
      <c r="Y243" s="177">
        <v>15</v>
      </c>
      <c r="Z243" s="177">
        <v>10</v>
      </c>
      <c r="AA243" s="177" t="s">
        <v>317</v>
      </c>
      <c r="AB243" s="177">
        <v>35</v>
      </c>
      <c r="AC243" s="40"/>
      <c r="AD243" s="172">
        <v>9.4064528266390741E-4</v>
      </c>
      <c r="AE243" s="172">
        <v>1.5955749388362941E-3</v>
      </c>
      <c r="AF243" s="172">
        <v>1.4419610670511895E-3</v>
      </c>
      <c r="AG243" s="172" t="s">
        <v>317</v>
      </c>
      <c r="AH243" s="172">
        <v>9.9166997223324067E-4</v>
      </c>
      <c r="AJ243" s="278" t="s">
        <v>5</v>
      </c>
      <c r="AK243" s="143" t="s">
        <v>534</v>
      </c>
      <c r="AL243" s="72" t="s">
        <v>295</v>
      </c>
      <c r="AM243" s="155" t="s">
        <v>317</v>
      </c>
      <c r="AN243" s="155">
        <v>10</v>
      </c>
      <c r="AO243" s="155">
        <v>35</v>
      </c>
      <c r="AP243" s="155">
        <v>30</v>
      </c>
      <c r="AQ243" s="155">
        <v>80</v>
      </c>
      <c r="AR243" s="87"/>
      <c r="AS243" s="172" t="s">
        <v>317</v>
      </c>
      <c r="AT243" s="172">
        <v>1.0637166258908627E-3</v>
      </c>
      <c r="AU243" s="172">
        <v>5.0468637346791634E-3</v>
      </c>
      <c r="AV243" s="172">
        <v>3.6027380809415155E-3</v>
      </c>
      <c r="AW243" s="172">
        <v>2.2666742222474073E-3</v>
      </c>
      <c r="AY243" s="278" t="s">
        <v>5</v>
      </c>
      <c r="AZ243" s="143" t="s">
        <v>534</v>
      </c>
      <c r="BA243" s="72" t="s">
        <v>295</v>
      </c>
      <c r="BB243" s="165">
        <v>0.66666666666666663</v>
      </c>
      <c r="BC243" s="165">
        <v>0.6</v>
      </c>
      <c r="BD243" s="165">
        <v>0.25</v>
      </c>
      <c r="BE243" s="165" t="s">
        <v>317</v>
      </c>
      <c r="BF243" s="165">
        <v>0.30434782608695654</v>
      </c>
    </row>
    <row r="244" spans="1:58" ht="18" customHeight="1" x14ac:dyDescent="0.25">
      <c r="A244" s="278" t="s">
        <v>5</v>
      </c>
      <c r="B244" s="143" t="s">
        <v>568</v>
      </c>
      <c r="C244" s="72" t="s">
        <v>296</v>
      </c>
      <c r="D244" s="155">
        <v>10</v>
      </c>
      <c r="E244" s="155">
        <v>25</v>
      </c>
      <c r="F244" s="155">
        <v>15</v>
      </c>
      <c r="G244" s="155">
        <v>15</v>
      </c>
      <c r="H244" s="155">
        <v>65</v>
      </c>
      <c r="J244" s="155">
        <v>7334</v>
      </c>
      <c r="K244" s="155">
        <v>6371</v>
      </c>
      <c r="L244" s="155">
        <v>4465</v>
      </c>
      <c r="M244" s="155">
        <v>5627</v>
      </c>
      <c r="N244" s="155">
        <v>23797</v>
      </c>
      <c r="O244" s="165">
        <v>1.3635124079629125E-3</v>
      </c>
      <c r="P244" s="165">
        <v>3.9240307644011927E-3</v>
      </c>
      <c r="Q244" s="165">
        <v>3.3594624860022394E-3</v>
      </c>
      <c r="R244" s="165">
        <v>2.665718855518038E-3</v>
      </c>
      <c r="S244" s="165">
        <v>2.7314367357229902E-3</v>
      </c>
      <c r="U244" s="278" t="s">
        <v>5</v>
      </c>
      <c r="V244" s="143" t="s">
        <v>568</v>
      </c>
      <c r="W244" s="72" t="s">
        <v>296</v>
      </c>
      <c r="X244" s="177" t="s">
        <v>317</v>
      </c>
      <c r="Y244" s="177">
        <v>15</v>
      </c>
      <c r="Z244" s="177" t="s">
        <v>317</v>
      </c>
      <c r="AA244" s="177" t="s">
        <v>317</v>
      </c>
      <c r="AB244" s="177">
        <v>25</v>
      </c>
      <c r="AC244" s="40"/>
      <c r="AD244" s="172" t="s">
        <v>317</v>
      </c>
      <c r="AE244" s="172">
        <v>2.3544184586407157E-3</v>
      </c>
      <c r="AF244" s="172" t="s">
        <v>317</v>
      </c>
      <c r="AG244" s="172" t="s">
        <v>317</v>
      </c>
      <c r="AH244" s="172">
        <v>1.0505525906626886E-3</v>
      </c>
      <c r="AJ244" s="278" t="s">
        <v>5</v>
      </c>
      <c r="AK244" s="143" t="s">
        <v>568</v>
      </c>
      <c r="AL244" s="72" t="s">
        <v>296</v>
      </c>
      <c r="AM244" s="155" t="s">
        <v>317</v>
      </c>
      <c r="AN244" s="155">
        <v>10</v>
      </c>
      <c r="AO244" s="155">
        <v>10</v>
      </c>
      <c r="AP244" s="155">
        <v>15</v>
      </c>
      <c r="AQ244" s="155">
        <v>40</v>
      </c>
      <c r="AR244" s="87"/>
      <c r="AS244" s="172" t="s">
        <v>317</v>
      </c>
      <c r="AT244" s="172">
        <v>1.5696123057604772E-3</v>
      </c>
      <c r="AU244" s="172">
        <v>2.2396416573348264E-3</v>
      </c>
      <c r="AV244" s="172">
        <v>2.665718855518038E-3</v>
      </c>
      <c r="AW244" s="172">
        <v>1.6808841450603018E-3</v>
      </c>
      <c r="AY244" s="278" t="s">
        <v>5</v>
      </c>
      <c r="AZ244" s="143" t="s">
        <v>568</v>
      </c>
      <c r="BA244" s="72" t="s">
        <v>296</v>
      </c>
      <c r="BB244" s="165" t="s">
        <v>317</v>
      </c>
      <c r="BC244" s="165">
        <v>0.6</v>
      </c>
      <c r="BD244" s="165" t="s">
        <v>317</v>
      </c>
      <c r="BE244" s="165" t="s">
        <v>317</v>
      </c>
      <c r="BF244" s="165">
        <v>0.38461538461538464</v>
      </c>
    </row>
    <row r="245" spans="1:58" ht="8.25" customHeight="1" x14ac:dyDescent="0.25">
      <c r="A245" s="31"/>
      <c r="B245" s="73"/>
      <c r="C245" s="31"/>
      <c r="D245" s="158"/>
      <c r="E245" s="158"/>
      <c r="F245" s="158"/>
      <c r="G245" s="158"/>
      <c r="H245" s="179"/>
      <c r="J245" s="158"/>
      <c r="K245" s="158"/>
      <c r="L245" s="158"/>
      <c r="M245" s="158"/>
      <c r="N245" s="159"/>
      <c r="O245" s="170"/>
      <c r="P245" s="170"/>
      <c r="Q245" s="170"/>
      <c r="R245" s="170"/>
      <c r="S245" s="171"/>
      <c r="U245" s="31"/>
      <c r="V245" s="73"/>
      <c r="W245" s="31"/>
      <c r="X245" s="166"/>
      <c r="Y245" s="166"/>
      <c r="Z245" s="166"/>
      <c r="AA245" s="166"/>
      <c r="AB245" s="178"/>
      <c r="AC245" s="24"/>
      <c r="AD245" s="174"/>
      <c r="AE245" s="174"/>
      <c r="AF245" s="174"/>
      <c r="AG245" s="174"/>
      <c r="AH245" s="174"/>
      <c r="AJ245" s="31"/>
      <c r="AK245" s="73"/>
      <c r="AL245" s="31"/>
      <c r="AM245" s="158"/>
      <c r="AN245" s="158"/>
      <c r="AO245" s="158"/>
      <c r="AP245" s="158"/>
      <c r="AQ245" s="159"/>
      <c r="AR245" s="88"/>
      <c r="AS245" s="174"/>
      <c r="AT245" s="174"/>
      <c r="AU245" s="174"/>
      <c r="AV245" s="174"/>
      <c r="AW245" s="174"/>
      <c r="AY245" s="31"/>
      <c r="AZ245" s="73"/>
      <c r="BA245" s="31"/>
      <c r="BB245" s="158"/>
      <c r="BC245" s="158"/>
      <c r="BD245" s="184"/>
      <c r="BE245" s="177"/>
      <c r="BF245" s="185"/>
    </row>
    <row r="246" spans="1:58" ht="18" customHeight="1" x14ac:dyDescent="0.25">
      <c r="A246" s="278" t="s">
        <v>6</v>
      </c>
      <c r="B246" s="143" t="s">
        <v>570</v>
      </c>
      <c r="C246" s="72" t="s">
        <v>74</v>
      </c>
      <c r="D246" s="155">
        <v>65</v>
      </c>
      <c r="E246" s="155">
        <v>130</v>
      </c>
      <c r="F246" s="155">
        <v>45</v>
      </c>
      <c r="G246" s="155">
        <v>30</v>
      </c>
      <c r="H246" s="155">
        <v>270</v>
      </c>
      <c r="J246" s="155">
        <v>11656</v>
      </c>
      <c r="K246" s="155">
        <v>10108</v>
      </c>
      <c r="L246" s="155">
        <v>7438</v>
      </c>
      <c r="M246" s="155">
        <v>13526</v>
      </c>
      <c r="N246" s="155">
        <v>42728</v>
      </c>
      <c r="O246" s="165">
        <v>5.5765271105010297E-3</v>
      </c>
      <c r="P246" s="165">
        <v>1.2861100118717847E-2</v>
      </c>
      <c r="Q246" s="165">
        <v>6.050013444474321E-3</v>
      </c>
      <c r="R246" s="165">
        <v>2.2179506136330031E-3</v>
      </c>
      <c r="S246" s="165">
        <v>6.3190413780190979E-3</v>
      </c>
      <c r="U246" s="278" t="s">
        <v>6</v>
      </c>
      <c r="V246" s="143" t="s">
        <v>570</v>
      </c>
      <c r="W246" s="72" t="s">
        <v>74</v>
      </c>
      <c r="X246" s="177">
        <v>60</v>
      </c>
      <c r="Y246" s="177">
        <v>110</v>
      </c>
      <c r="Z246" s="177">
        <v>20</v>
      </c>
      <c r="AA246" s="177">
        <v>10</v>
      </c>
      <c r="AB246" s="177">
        <v>200</v>
      </c>
      <c r="AC246" s="40"/>
      <c r="AD246" s="172">
        <v>5.1475634866163349E-3</v>
      </c>
      <c r="AE246" s="172">
        <v>1.0882469331222795E-2</v>
      </c>
      <c r="AF246" s="172">
        <v>2.6888948642108095E-3</v>
      </c>
      <c r="AG246" s="172">
        <v>7.3931687121100108E-4</v>
      </c>
      <c r="AH246" s="172">
        <v>4.6807713911252574E-3</v>
      </c>
      <c r="AJ246" s="278" t="s">
        <v>6</v>
      </c>
      <c r="AK246" s="143" t="s">
        <v>570</v>
      </c>
      <c r="AL246" s="72" t="s">
        <v>74</v>
      </c>
      <c r="AM246" s="155" t="s">
        <v>317</v>
      </c>
      <c r="AN246" s="155">
        <v>15</v>
      </c>
      <c r="AO246" s="155">
        <v>25</v>
      </c>
      <c r="AP246" s="155">
        <v>20</v>
      </c>
      <c r="AQ246" s="155">
        <v>70</v>
      </c>
      <c r="AR246" s="87"/>
      <c r="AS246" s="172" t="s">
        <v>317</v>
      </c>
      <c r="AT246" s="172">
        <v>1.48397309062129E-3</v>
      </c>
      <c r="AU246" s="172">
        <v>3.3611185802635119E-3</v>
      </c>
      <c r="AV246" s="172">
        <v>1.4786337424220022E-3</v>
      </c>
      <c r="AW246" s="172">
        <v>1.63826998689384E-3</v>
      </c>
      <c r="AY246" s="278" t="s">
        <v>6</v>
      </c>
      <c r="AZ246" s="143" t="s">
        <v>570</v>
      </c>
      <c r="BA246" s="72" t="s">
        <v>74</v>
      </c>
      <c r="BB246" s="165">
        <v>0.92307692307692313</v>
      </c>
      <c r="BC246" s="165">
        <v>0.84615384615384615</v>
      </c>
      <c r="BD246" s="165">
        <v>0.44444444444444442</v>
      </c>
      <c r="BE246" s="165">
        <v>0.33333333333333331</v>
      </c>
      <c r="BF246" s="165">
        <v>0.7407407407407407</v>
      </c>
    </row>
    <row r="247" spans="1:58" ht="18" customHeight="1" x14ac:dyDescent="0.25">
      <c r="A247" s="278" t="s">
        <v>6</v>
      </c>
      <c r="B247" s="143" t="s">
        <v>571</v>
      </c>
      <c r="C247" s="72" t="s">
        <v>297</v>
      </c>
      <c r="D247" s="155">
        <v>335</v>
      </c>
      <c r="E247" s="155">
        <v>360</v>
      </c>
      <c r="F247" s="155">
        <v>95</v>
      </c>
      <c r="G247" s="155">
        <v>75</v>
      </c>
      <c r="H247" s="155">
        <v>865</v>
      </c>
      <c r="J247" s="155">
        <v>36487</v>
      </c>
      <c r="K247" s="155">
        <v>26734</v>
      </c>
      <c r="L247" s="155">
        <v>17448</v>
      </c>
      <c r="M247" s="155">
        <v>26448</v>
      </c>
      <c r="N247" s="155">
        <v>107117</v>
      </c>
      <c r="O247" s="165">
        <v>9.1813522624496404E-3</v>
      </c>
      <c r="P247" s="165">
        <v>1.3465998354155757E-2</v>
      </c>
      <c r="Q247" s="165">
        <v>5.4447501146263179E-3</v>
      </c>
      <c r="R247" s="165">
        <v>2.8357531760435572E-3</v>
      </c>
      <c r="S247" s="165">
        <v>8.0752821680965675E-3</v>
      </c>
      <c r="U247" s="278" t="s">
        <v>6</v>
      </c>
      <c r="V247" s="143" t="s">
        <v>571</v>
      </c>
      <c r="W247" s="72" t="s">
        <v>297</v>
      </c>
      <c r="X247" s="177">
        <v>295</v>
      </c>
      <c r="Y247" s="177">
        <v>310</v>
      </c>
      <c r="Z247" s="177">
        <v>40</v>
      </c>
      <c r="AA247" s="177">
        <v>20</v>
      </c>
      <c r="AB247" s="177">
        <v>665</v>
      </c>
      <c r="AC247" s="40"/>
      <c r="AD247" s="172">
        <v>8.0850713952914741E-3</v>
      </c>
      <c r="AE247" s="172">
        <v>1.1595720804967458E-2</v>
      </c>
      <c r="AF247" s="172">
        <v>2.2925263640531865E-3</v>
      </c>
      <c r="AG247" s="172">
        <v>7.5620084694494858E-4</v>
      </c>
      <c r="AH247" s="172">
        <v>6.2081649037967826E-3</v>
      </c>
      <c r="AJ247" s="278" t="s">
        <v>6</v>
      </c>
      <c r="AK247" s="143" t="s">
        <v>571</v>
      </c>
      <c r="AL247" s="72" t="s">
        <v>297</v>
      </c>
      <c r="AM247" s="155">
        <v>40</v>
      </c>
      <c r="AN247" s="155">
        <v>50</v>
      </c>
      <c r="AO247" s="155">
        <v>55</v>
      </c>
      <c r="AP247" s="155">
        <v>55</v>
      </c>
      <c r="AQ247" s="155">
        <v>200</v>
      </c>
      <c r="AR247" s="87"/>
      <c r="AS247" s="172">
        <v>1.0962808671581658E-3</v>
      </c>
      <c r="AT247" s="172">
        <v>1.8702775491882995E-3</v>
      </c>
      <c r="AU247" s="172">
        <v>3.1522237505731314E-3</v>
      </c>
      <c r="AV247" s="172">
        <v>2.0795523290986087E-3</v>
      </c>
      <c r="AW247" s="172">
        <v>1.8671172642997843E-3</v>
      </c>
      <c r="AY247" s="278" t="s">
        <v>6</v>
      </c>
      <c r="AZ247" s="143" t="s">
        <v>571</v>
      </c>
      <c r="BA247" s="72" t="s">
        <v>297</v>
      </c>
      <c r="BB247" s="165">
        <v>0.88059701492537312</v>
      </c>
      <c r="BC247" s="165">
        <v>0.86111111111111116</v>
      </c>
      <c r="BD247" s="165">
        <v>0.42105263157894735</v>
      </c>
      <c r="BE247" s="165">
        <v>0.26666666666666666</v>
      </c>
      <c r="BF247" s="165">
        <v>0.76878612716763006</v>
      </c>
    </row>
    <row r="248" spans="1:58" ht="18" customHeight="1" x14ac:dyDescent="0.25">
      <c r="A248" s="278" t="s">
        <v>6</v>
      </c>
      <c r="B248" s="143" t="s">
        <v>582</v>
      </c>
      <c r="C248" s="72" t="s">
        <v>75</v>
      </c>
      <c r="D248" s="155">
        <v>75</v>
      </c>
      <c r="E248" s="155">
        <v>155</v>
      </c>
      <c r="F248" s="155">
        <v>50</v>
      </c>
      <c r="G248" s="155">
        <v>40</v>
      </c>
      <c r="H248" s="155">
        <v>315</v>
      </c>
      <c r="J248" s="155">
        <v>14561</v>
      </c>
      <c r="K248" s="155">
        <v>12333</v>
      </c>
      <c r="L248" s="155">
        <v>9109</v>
      </c>
      <c r="M248" s="155">
        <v>11196</v>
      </c>
      <c r="N248" s="155">
        <v>47199</v>
      </c>
      <c r="O248" s="165">
        <v>5.1507451411304172E-3</v>
      </c>
      <c r="P248" s="165">
        <v>1.2567907240736236E-2</v>
      </c>
      <c r="Q248" s="165">
        <v>5.4890767372927874E-3</v>
      </c>
      <c r="R248" s="165">
        <v>3.5727045373347625E-3</v>
      </c>
      <c r="S248" s="165">
        <v>6.6738702091145999E-3</v>
      </c>
      <c r="U248" s="278" t="s">
        <v>6</v>
      </c>
      <c r="V248" s="143" t="s">
        <v>582</v>
      </c>
      <c r="W248" s="72" t="s">
        <v>75</v>
      </c>
      <c r="X248" s="177">
        <v>60</v>
      </c>
      <c r="Y248" s="177">
        <v>135</v>
      </c>
      <c r="Z248" s="177">
        <v>25</v>
      </c>
      <c r="AA248" s="177">
        <v>15</v>
      </c>
      <c r="AB248" s="177">
        <v>230</v>
      </c>
      <c r="AC248" s="40"/>
      <c r="AD248" s="172">
        <v>4.1205961129043333E-3</v>
      </c>
      <c r="AE248" s="172">
        <v>1.0946241790318657E-2</v>
      </c>
      <c r="AF248" s="172">
        <v>2.7445383686463937E-3</v>
      </c>
      <c r="AG248" s="172">
        <v>1.3397642015005359E-3</v>
      </c>
      <c r="AH248" s="172">
        <v>4.8729845971312953E-3</v>
      </c>
      <c r="AJ248" s="278" t="s">
        <v>6</v>
      </c>
      <c r="AK248" s="143" t="s">
        <v>582</v>
      </c>
      <c r="AL248" s="72" t="s">
        <v>75</v>
      </c>
      <c r="AM248" s="155">
        <v>15</v>
      </c>
      <c r="AN248" s="155">
        <v>20</v>
      </c>
      <c r="AO248" s="155">
        <v>25</v>
      </c>
      <c r="AP248" s="155">
        <v>25</v>
      </c>
      <c r="AQ248" s="155">
        <v>85</v>
      </c>
      <c r="AR248" s="87"/>
      <c r="AS248" s="172">
        <v>1.0301490282260833E-3</v>
      </c>
      <c r="AT248" s="172">
        <v>1.6216654504175789E-3</v>
      </c>
      <c r="AU248" s="172">
        <v>2.7445383686463937E-3</v>
      </c>
      <c r="AV248" s="172">
        <v>2.2329403358342264E-3</v>
      </c>
      <c r="AW248" s="172">
        <v>1.8008856119833046E-3</v>
      </c>
      <c r="AY248" s="278" t="s">
        <v>6</v>
      </c>
      <c r="AZ248" s="143" t="s">
        <v>582</v>
      </c>
      <c r="BA248" s="72" t="s">
        <v>75</v>
      </c>
      <c r="BB248" s="165">
        <v>0.8</v>
      </c>
      <c r="BC248" s="165">
        <v>0.87096774193548387</v>
      </c>
      <c r="BD248" s="165">
        <v>0.5</v>
      </c>
      <c r="BE248" s="165">
        <v>0.375</v>
      </c>
      <c r="BF248" s="165">
        <v>0.73015873015873012</v>
      </c>
    </row>
    <row r="249" spans="1:58" ht="18" customHeight="1" x14ac:dyDescent="0.25">
      <c r="A249" s="278" t="s">
        <v>6</v>
      </c>
      <c r="B249" s="143" t="s">
        <v>585</v>
      </c>
      <c r="C249" s="72" t="s">
        <v>73</v>
      </c>
      <c r="D249" s="155">
        <v>120</v>
      </c>
      <c r="E249" s="155">
        <v>180</v>
      </c>
      <c r="F249" s="155">
        <v>65</v>
      </c>
      <c r="G249" s="155">
        <v>55</v>
      </c>
      <c r="H249" s="155">
        <v>420</v>
      </c>
      <c r="J249" s="155">
        <v>19740</v>
      </c>
      <c r="K249" s="155">
        <v>16854</v>
      </c>
      <c r="L249" s="155">
        <v>11896</v>
      </c>
      <c r="M249" s="155">
        <v>16279</v>
      </c>
      <c r="N249" s="155">
        <v>64769</v>
      </c>
      <c r="O249" s="165">
        <v>6.0790273556231003E-3</v>
      </c>
      <c r="P249" s="165">
        <v>1.067995728017088E-2</v>
      </c>
      <c r="Q249" s="165">
        <v>5.4640215198386013E-3</v>
      </c>
      <c r="R249" s="165">
        <v>3.3785859082253208E-3</v>
      </c>
      <c r="S249" s="165">
        <v>6.4845836742886262E-3</v>
      </c>
      <c r="U249" s="278" t="s">
        <v>6</v>
      </c>
      <c r="V249" s="143" t="s">
        <v>585</v>
      </c>
      <c r="W249" s="72" t="s">
        <v>73</v>
      </c>
      <c r="X249" s="177">
        <v>95</v>
      </c>
      <c r="Y249" s="177">
        <v>145</v>
      </c>
      <c r="Z249" s="177">
        <v>25</v>
      </c>
      <c r="AA249" s="177">
        <v>10</v>
      </c>
      <c r="AB249" s="177">
        <v>275</v>
      </c>
      <c r="AC249" s="40"/>
      <c r="AD249" s="172">
        <v>4.8125633232016215E-3</v>
      </c>
      <c r="AE249" s="172">
        <v>8.6032989201376524E-3</v>
      </c>
      <c r="AF249" s="172">
        <v>2.1015467383994619E-3</v>
      </c>
      <c r="AG249" s="172">
        <v>6.1428834695005836E-4</v>
      </c>
      <c r="AH249" s="172">
        <v>4.2458583581651719E-3</v>
      </c>
      <c r="AJ249" s="278" t="s">
        <v>6</v>
      </c>
      <c r="AK249" s="143" t="s">
        <v>585</v>
      </c>
      <c r="AL249" s="72" t="s">
        <v>73</v>
      </c>
      <c r="AM249" s="155">
        <v>25</v>
      </c>
      <c r="AN249" s="155">
        <v>35</v>
      </c>
      <c r="AO249" s="155">
        <v>40</v>
      </c>
      <c r="AP249" s="155">
        <v>45</v>
      </c>
      <c r="AQ249" s="155">
        <v>140</v>
      </c>
      <c r="AR249" s="87"/>
      <c r="AS249" s="172">
        <v>1.2664640324214793E-3</v>
      </c>
      <c r="AT249" s="172">
        <v>2.0766583600332266E-3</v>
      </c>
      <c r="AU249" s="172">
        <v>3.3624747814391394E-3</v>
      </c>
      <c r="AV249" s="172">
        <v>2.7642975612752626E-3</v>
      </c>
      <c r="AW249" s="172">
        <v>2.1615278914295421E-3</v>
      </c>
      <c r="AY249" s="278" t="s">
        <v>6</v>
      </c>
      <c r="AZ249" s="143" t="s">
        <v>585</v>
      </c>
      <c r="BA249" s="72" t="s">
        <v>73</v>
      </c>
      <c r="BB249" s="165">
        <v>0.79166666666666663</v>
      </c>
      <c r="BC249" s="165">
        <v>0.80555555555555558</v>
      </c>
      <c r="BD249" s="165">
        <v>0.38461538461538464</v>
      </c>
      <c r="BE249" s="165">
        <v>0.18181818181818182</v>
      </c>
      <c r="BF249" s="165">
        <v>0.65476190476190477</v>
      </c>
    </row>
    <row r="250" spans="1:58" ht="18" customHeight="1" x14ac:dyDescent="0.25">
      <c r="A250" s="278" t="s">
        <v>6</v>
      </c>
      <c r="B250" s="143" t="s">
        <v>583</v>
      </c>
      <c r="C250" s="72" t="s">
        <v>299</v>
      </c>
      <c r="D250" s="155">
        <v>15</v>
      </c>
      <c r="E250" s="155">
        <v>35</v>
      </c>
      <c r="F250" s="155">
        <v>45</v>
      </c>
      <c r="G250" s="155">
        <v>30</v>
      </c>
      <c r="H250" s="155">
        <v>125</v>
      </c>
      <c r="J250" s="155">
        <v>19100</v>
      </c>
      <c r="K250" s="155">
        <v>14742</v>
      </c>
      <c r="L250" s="155">
        <v>10352</v>
      </c>
      <c r="M250" s="155">
        <v>15941</v>
      </c>
      <c r="N250" s="155">
        <v>60135</v>
      </c>
      <c r="O250" s="165">
        <v>7.8534031413612568E-4</v>
      </c>
      <c r="P250" s="165">
        <v>2.3741690408357074E-3</v>
      </c>
      <c r="Q250" s="165">
        <v>4.3469860896445129E-3</v>
      </c>
      <c r="R250" s="165">
        <v>1.8819396524684775E-3</v>
      </c>
      <c r="S250" s="165">
        <v>2.0786563565311383E-3</v>
      </c>
      <c r="U250" s="278" t="s">
        <v>6</v>
      </c>
      <c r="V250" s="143" t="s">
        <v>583</v>
      </c>
      <c r="W250" s="72" t="s">
        <v>299</v>
      </c>
      <c r="X250" s="177">
        <v>10</v>
      </c>
      <c r="Y250" s="177">
        <v>20</v>
      </c>
      <c r="Z250" s="177">
        <v>10</v>
      </c>
      <c r="AA250" s="177" t="s">
        <v>317</v>
      </c>
      <c r="AB250" s="177">
        <v>45</v>
      </c>
      <c r="AC250" s="40"/>
      <c r="AD250" s="172">
        <v>5.2356020942408382E-4</v>
      </c>
      <c r="AE250" s="172">
        <v>1.35666802333469E-3</v>
      </c>
      <c r="AF250" s="172">
        <v>9.6599690880989182E-4</v>
      </c>
      <c r="AG250" s="172" t="s">
        <v>317</v>
      </c>
      <c r="AH250" s="172">
        <v>7.4831628835120973E-4</v>
      </c>
      <c r="AJ250" s="278" t="s">
        <v>6</v>
      </c>
      <c r="AK250" s="143" t="s">
        <v>583</v>
      </c>
      <c r="AL250" s="72" t="s">
        <v>299</v>
      </c>
      <c r="AM250" s="155" t="s">
        <v>317</v>
      </c>
      <c r="AN250" s="155">
        <v>15</v>
      </c>
      <c r="AO250" s="155">
        <v>35</v>
      </c>
      <c r="AP250" s="155">
        <v>25</v>
      </c>
      <c r="AQ250" s="155">
        <v>80</v>
      </c>
      <c r="AR250" s="87"/>
      <c r="AS250" s="172" t="s">
        <v>317</v>
      </c>
      <c r="AT250" s="172">
        <v>1.0175010175010174E-3</v>
      </c>
      <c r="AU250" s="172">
        <v>3.3809891808346212E-3</v>
      </c>
      <c r="AV250" s="172">
        <v>1.5682830437237312E-3</v>
      </c>
      <c r="AW250" s="172">
        <v>1.3303400681799285E-3</v>
      </c>
      <c r="AY250" s="278" t="s">
        <v>6</v>
      </c>
      <c r="AZ250" s="143" t="s">
        <v>583</v>
      </c>
      <c r="BA250" s="72" t="s">
        <v>299</v>
      </c>
      <c r="BB250" s="165">
        <v>0.66666666666666663</v>
      </c>
      <c r="BC250" s="165">
        <v>0.5714285714285714</v>
      </c>
      <c r="BD250" s="165">
        <v>0.22222222222222221</v>
      </c>
      <c r="BE250" s="165" t="s">
        <v>317</v>
      </c>
      <c r="BF250" s="165">
        <v>0.36</v>
      </c>
    </row>
    <row r="251" spans="1:58" ht="18" customHeight="1" x14ac:dyDescent="0.25">
      <c r="A251" s="278" t="s">
        <v>6</v>
      </c>
      <c r="B251" s="143" t="s">
        <v>592</v>
      </c>
      <c r="C251" s="72" t="s">
        <v>77</v>
      </c>
      <c r="D251" s="155">
        <v>60</v>
      </c>
      <c r="E251" s="155">
        <v>95</v>
      </c>
      <c r="F251" s="155">
        <v>50</v>
      </c>
      <c r="G251" s="155">
        <v>30</v>
      </c>
      <c r="H251" s="155">
        <v>235</v>
      </c>
      <c r="J251" s="155">
        <v>8800</v>
      </c>
      <c r="K251" s="155">
        <v>7015</v>
      </c>
      <c r="L251" s="155">
        <v>5346</v>
      </c>
      <c r="M251" s="155">
        <v>6930</v>
      </c>
      <c r="N251" s="155">
        <v>28091</v>
      </c>
      <c r="O251" s="165">
        <v>6.8181818181818179E-3</v>
      </c>
      <c r="P251" s="165">
        <v>1.35424091233072E-2</v>
      </c>
      <c r="Q251" s="165">
        <v>9.3527871305649091E-3</v>
      </c>
      <c r="R251" s="165">
        <v>4.329004329004329E-3</v>
      </c>
      <c r="S251" s="165">
        <v>8.3656687195187065E-3</v>
      </c>
      <c r="U251" s="278" t="s">
        <v>6</v>
      </c>
      <c r="V251" s="143" t="s">
        <v>592</v>
      </c>
      <c r="W251" s="72" t="s">
        <v>77</v>
      </c>
      <c r="X251" s="177">
        <v>55</v>
      </c>
      <c r="Y251" s="177">
        <v>85</v>
      </c>
      <c r="Z251" s="177">
        <v>30</v>
      </c>
      <c r="AA251" s="177">
        <v>15</v>
      </c>
      <c r="AB251" s="177">
        <v>180</v>
      </c>
      <c r="AC251" s="40"/>
      <c r="AD251" s="172">
        <v>6.2500000000000003E-3</v>
      </c>
      <c r="AE251" s="172">
        <v>1.2116892373485389E-2</v>
      </c>
      <c r="AF251" s="172">
        <v>5.6116722783389446E-3</v>
      </c>
      <c r="AG251" s="172">
        <v>2.1645021645021645E-3</v>
      </c>
      <c r="AH251" s="172">
        <v>6.4077462532483717E-3</v>
      </c>
      <c r="AJ251" s="278" t="s">
        <v>6</v>
      </c>
      <c r="AK251" s="143" t="s">
        <v>592</v>
      </c>
      <c r="AL251" s="72" t="s">
        <v>77</v>
      </c>
      <c r="AM251" s="155">
        <v>10</v>
      </c>
      <c r="AN251" s="155">
        <v>10</v>
      </c>
      <c r="AO251" s="155">
        <v>20</v>
      </c>
      <c r="AP251" s="155">
        <v>15</v>
      </c>
      <c r="AQ251" s="155">
        <v>50</v>
      </c>
      <c r="AR251" s="87"/>
      <c r="AS251" s="172">
        <v>1.1363636363636363E-3</v>
      </c>
      <c r="AT251" s="172">
        <v>1.4255167498218105E-3</v>
      </c>
      <c r="AU251" s="172">
        <v>3.7411148522259632E-3</v>
      </c>
      <c r="AV251" s="172">
        <v>2.1645021645021645E-3</v>
      </c>
      <c r="AW251" s="172">
        <v>1.7799295147912142E-3</v>
      </c>
      <c r="AY251" s="278" t="s">
        <v>6</v>
      </c>
      <c r="AZ251" s="143" t="s">
        <v>592</v>
      </c>
      <c r="BA251" s="72" t="s">
        <v>77</v>
      </c>
      <c r="BB251" s="165">
        <v>0.91666666666666663</v>
      </c>
      <c r="BC251" s="165">
        <v>0.89473684210526316</v>
      </c>
      <c r="BD251" s="165">
        <v>0.6</v>
      </c>
      <c r="BE251" s="165">
        <v>0.5</v>
      </c>
      <c r="BF251" s="165">
        <v>0.76595744680851063</v>
      </c>
    </row>
    <row r="252" spans="1:58" ht="18" customHeight="1" x14ac:dyDescent="0.25">
      <c r="A252" s="278" t="s">
        <v>6</v>
      </c>
      <c r="B252" s="143" t="s">
        <v>589</v>
      </c>
      <c r="C252" s="72" t="s">
        <v>72</v>
      </c>
      <c r="D252" s="155">
        <v>115</v>
      </c>
      <c r="E252" s="155">
        <v>215</v>
      </c>
      <c r="F252" s="155">
        <v>65</v>
      </c>
      <c r="G252" s="155">
        <v>60</v>
      </c>
      <c r="H252" s="155">
        <v>450</v>
      </c>
      <c r="J252" s="155">
        <v>18094</v>
      </c>
      <c r="K252" s="155">
        <v>14179</v>
      </c>
      <c r="L252" s="155">
        <v>9697</v>
      </c>
      <c r="M252" s="155">
        <v>12244</v>
      </c>
      <c r="N252" s="155">
        <v>54214</v>
      </c>
      <c r="O252" s="165">
        <v>6.3556980214435725E-3</v>
      </c>
      <c r="P252" s="165">
        <v>1.5163269624091967E-2</v>
      </c>
      <c r="Q252" s="165">
        <v>6.7031040527998353E-3</v>
      </c>
      <c r="R252" s="165">
        <v>4.900359359686377E-3</v>
      </c>
      <c r="S252" s="165">
        <v>8.3004390009960519E-3</v>
      </c>
      <c r="U252" s="278" t="s">
        <v>6</v>
      </c>
      <c r="V252" s="143" t="s">
        <v>589</v>
      </c>
      <c r="W252" s="72" t="s">
        <v>72</v>
      </c>
      <c r="X252" s="177">
        <v>110</v>
      </c>
      <c r="Y252" s="177">
        <v>195</v>
      </c>
      <c r="Z252" s="177">
        <v>40</v>
      </c>
      <c r="AA252" s="177">
        <v>20</v>
      </c>
      <c r="AB252" s="177">
        <v>370</v>
      </c>
      <c r="AC252" s="40"/>
      <c r="AD252" s="172">
        <v>6.0793633248590693E-3</v>
      </c>
      <c r="AE252" s="172">
        <v>1.3752732914874109E-2</v>
      </c>
      <c r="AF252" s="172">
        <v>4.1249871094152834E-3</v>
      </c>
      <c r="AG252" s="172">
        <v>1.633453119895459E-3</v>
      </c>
      <c r="AH252" s="172">
        <v>6.8248054008189767E-3</v>
      </c>
      <c r="AJ252" s="278" t="s">
        <v>6</v>
      </c>
      <c r="AK252" s="143" t="s">
        <v>589</v>
      </c>
      <c r="AL252" s="72" t="s">
        <v>72</v>
      </c>
      <c r="AM252" s="155" t="s">
        <v>317</v>
      </c>
      <c r="AN252" s="155">
        <v>15</v>
      </c>
      <c r="AO252" s="155">
        <v>25</v>
      </c>
      <c r="AP252" s="155">
        <v>40</v>
      </c>
      <c r="AQ252" s="155">
        <v>85</v>
      </c>
      <c r="AR252" s="87"/>
      <c r="AS252" s="172" t="s">
        <v>317</v>
      </c>
      <c r="AT252" s="172">
        <v>1.057902531913393E-3</v>
      </c>
      <c r="AU252" s="172">
        <v>2.578116943384552E-3</v>
      </c>
      <c r="AV252" s="172">
        <v>3.266906239790918E-3</v>
      </c>
      <c r="AW252" s="172">
        <v>1.5678607001881433E-3</v>
      </c>
      <c r="AY252" s="278" t="s">
        <v>6</v>
      </c>
      <c r="AZ252" s="143" t="s">
        <v>589</v>
      </c>
      <c r="BA252" s="72" t="s">
        <v>72</v>
      </c>
      <c r="BB252" s="165">
        <v>0.95652173913043481</v>
      </c>
      <c r="BC252" s="165">
        <v>0.90697674418604646</v>
      </c>
      <c r="BD252" s="165">
        <v>0.61538461538461542</v>
      </c>
      <c r="BE252" s="165">
        <v>0.33333333333333331</v>
      </c>
      <c r="BF252" s="165">
        <v>0.82222222222222219</v>
      </c>
    </row>
    <row r="253" spans="1:58" ht="18" customHeight="1" x14ac:dyDescent="0.25">
      <c r="A253" s="278" t="s">
        <v>6</v>
      </c>
      <c r="B253" s="143" t="s">
        <v>573</v>
      </c>
      <c r="C253" s="72" t="s">
        <v>720</v>
      </c>
      <c r="D253" s="155">
        <v>10</v>
      </c>
      <c r="E253" s="155">
        <v>75</v>
      </c>
      <c r="F253" s="155">
        <v>150</v>
      </c>
      <c r="G253" s="155">
        <v>210</v>
      </c>
      <c r="H253" s="155">
        <v>450</v>
      </c>
      <c r="J253" s="155">
        <v>35582</v>
      </c>
      <c r="K253" s="155">
        <v>29815</v>
      </c>
      <c r="L253" s="155">
        <v>22564</v>
      </c>
      <c r="M253" s="155">
        <v>31107</v>
      </c>
      <c r="N253" s="155">
        <v>119068</v>
      </c>
      <c r="O253" s="165">
        <v>2.810409757742679E-4</v>
      </c>
      <c r="P253" s="165">
        <v>2.5155123260103976E-3</v>
      </c>
      <c r="Q253" s="165">
        <v>6.6477574898067722E-3</v>
      </c>
      <c r="R253" s="165">
        <v>6.7508920821680004E-3</v>
      </c>
      <c r="S253" s="165">
        <v>3.7793529747707191E-3</v>
      </c>
      <c r="U253" s="278" t="s">
        <v>6</v>
      </c>
      <c r="V253" s="143" t="s">
        <v>573</v>
      </c>
      <c r="W253" s="72" t="s">
        <v>720</v>
      </c>
      <c r="X253" s="177" t="s">
        <v>317</v>
      </c>
      <c r="Y253" s="177">
        <v>30</v>
      </c>
      <c r="Z253" s="177">
        <v>20</v>
      </c>
      <c r="AA253" s="177">
        <v>50</v>
      </c>
      <c r="AB253" s="177">
        <v>105</v>
      </c>
      <c r="AC253" s="40"/>
      <c r="AD253" s="172" t="s">
        <v>317</v>
      </c>
      <c r="AE253" s="172">
        <v>1.006204930404159E-3</v>
      </c>
      <c r="AF253" s="172">
        <v>8.8636766530756955E-4</v>
      </c>
      <c r="AG253" s="172">
        <v>1.6073552576590477E-3</v>
      </c>
      <c r="AH253" s="172">
        <v>8.8184902744650111E-4</v>
      </c>
      <c r="AJ253" s="278" t="s">
        <v>6</v>
      </c>
      <c r="AK253" s="143" t="s">
        <v>573</v>
      </c>
      <c r="AL253" s="72" t="s">
        <v>298</v>
      </c>
      <c r="AM253" s="155" t="s">
        <v>317</v>
      </c>
      <c r="AN253" s="155">
        <v>45</v>
      </c>
      <c r="AO253" s="155">
        <v>130</v>
      </c>
      <c r="AP253" s="155">
        <v>160</v>
      </c>
      <c r="AQ253" s="155">
        <v>340</v>
      </c>
      <c r="AR253" s="87"/>
      <c r="AS253" s="172" t="s">
        <v>317</v>
      </c>
      <c r="AT253" s="172">
        <v>1.5093073956062384E-3</v>
      </c>
      <c r="AU253" s="172">
        <v>5.761389824499202E-3</v>
      </c>
      <c r="AV253" s="172">
        <v>5.1435368245089531E-3</v>
      </c>
      <c r="AW253" s="172">
        <v>2.8555111364934323E-3</v>
      </c>
      <c r="AY253" s="278" t="s">
        <v>6</v>
      </c>
      <c r="AZ253" s="143" t="s">
        <v>573</v>
      </c>
      <c r="BA253" s="72" t="s">
        <v>298</v>
      </c>
      <c r="BB253" s="165" t="s">
        <v>317</v>
      </c>
      <c r="BC253" s="165">
        <v>0.4</v>
      </c>
      <c r="BD253" s="165">
        <v>0.13333333333333333</v>
      </c>
      <c r="BE253" s="165">
        <v>0.23809523809523808</v>
      </c>
      <c r="BF253" s="165">
        <v>0.23333333333333334</v>
      </c>
    </row>
    <row r="254" spans="1:58" ht="18" customHeight="1" x14ac:dyDescent="0.25">
      <c r="A254" s="278" t="s">
        <v>6</v>
      </c>
      <c r="B254" s="143" t="s">
        <v>595</v>
      </c>
      <c r="C254" s="72" t="s">
        <v>76</v>
      </c>
      <c r="D254" s="155">
        <v>160</v>
      </c>
      <c r="E254" s="155">
        <v>370</v>
      </c>
      <c r="F254" s="155">
        <v>130</v>
      </c>
      <c r="G254" s="155">
        <v>130</v>
      </c>
      <c r="H254" s="155">
        <v>790</v>
      </c>
      <c r="J254" s="155">
        <v>34395</v>
      </c>
      <c r="K254" s="155">
        <v>30609</v>
      </c>
      <c r="L254" s="155">
        <v>22699</v>
      </c>
      <c r="M254" s="155">
        <v>28081</v>
      </c>
      <c r="N254" s="155">
        <v>115784</v>
      </c>
      <c r="O254" s="165">
        <v>4.6518389300770459E-3</v>
      </c>
      <c r="P254" s="165">
        <v>1.2087947989153518E-2</v>
      </c>
      <c r="Q254" s="165">
        <v>5.7271245429314065E-3</v>
      </c>
      <c r="R254" s="165">
        <v>4.6294647626509032E-3</v>
      </c>
      <c r="S254" s="165">
        <v>6.8230498169004356E-3</v>
      </c>
      <c r="U254" s="278" t="s">
        <v>6</v>
      </c>
      <c r="V254" s="143" t="s">
        <v>595</v>
      </c>
      <c r="W254" s="72" t="s">
        <v>76</v>
      </c>
      <c r="X254" s="177">
        <v>135</v>
      </c>
      <c r="Y254" s="177">
        <v>320</v>
      </c>
      <c r="Z254" s="177">
        <v>60</v>
      </c>
      <c r="AA254" s="177">
        <v>45</v>
      </c>
      <c r="AB254" s="177">
        <v>565</v>
      </c>
      <c r="AC254" s="40"/>
      <c r="AD254" s="172">
        <v>3.9249890972525075E-3</v>
      </c>
      <c r="AE254" s="172">
        <v>1.0454441504132772E-2</v>
      </c>
      <c r="AF254" s="172">
        <v>2.6432882505837262E-3</v>
      </c>
      <c r="AG254" s="172">
        <v>1.6025070332253125E-3</v>
      </c>
      <c r="AH254" s="172">
        <v>4.8797761348718304E-3</v>
      </c>
      <c r="AJ254" s="278" t="s">
        <v>6</v>
      </c>
      <c r="AK254" s="143" t="s">
        <v>595</v>
      </c>
      <c r="AL254" s="72" t="s">
        <v>76</v>
      </c>
      <c r="AM254" s="155">
        <v>25</v>
      </c>
      <c r="AN254" s="155">
        <v>50</v>
      </c>
      <c r="AO254" s="155">
        <v>70</v>
      </c>
      <c r="AP254" s="155">
        <v>80</v>
      </c>
      <c r="AQ254" s="155">
        <v>225</v>
      </c>
      <c r="AR254" s="87"/>
      <c r="AS254" s="172">
        <v>7.268498328245384E-4</v>
      </c>
      <c r="AT254" s="172">
        <v>1.6335064850207456E-3</v>
      </c>
      <c r="AU254" s="172">
        <v>3.0838362923476803E-3</v>
      </c>
      <c r="AV254" s="172">
        <v>2.8489013924005557E-3</v>
      </c>
      <c r="AW254" s="172">
        <v>1.943273682028605E-3</v>
      </c>
      <c r="AY254" s="278" t="s">
        <v>6</v>
      </c>
      <c r="AZ254" s="143" t="s">
        <v>595</v>
      </c>
      <c r="BA254" s="72" t="s">
        <v>76</v>
      </c>
      <c r="BB254" s="165">
        <v>0.84375</v>
      </c>
      <c r="BC254" s="165">
        <v>0.86486486486486491</v>
      </c>
      <c r="BD254" s="165">
        <v>0.46153846153846156</v>
      </c>
      <c r="BE254" s="165">
        <v>0.34615384615384615</v>
      </c>
      <c r="BF254" s="165">
        <v>0.71518987341772156</v>
      </c>
    </row>
    <row r="255" spans="1:58" ht="18" customHeight="1" x14ac:dyDescent="0.25">
      <c r="A255" s="278" t="s">
        <v>6</v>
      </c>
      <c r="B255" s="143" t="s">
        <v>721</v>
      </c>
      <c r="C255" s="72" t="s">
        <v>722</v>
      </c>
      <c r="D255" s="155" t="s">
        <v>317</v>
      </c>
      <c r="E255" s="155">
        <v>25</v>
      </c>
      <c r="F255" s="155">
        <v>50</v>
      </c>
      <c r="G255" s="155">
        <v>65</v>
      </c>
      <c r="H255" s="155">
        <v>150</v>
      </c>
      <c r="J255" s="155">
        <v>26450</v>
      </c>
      <c r="K255" s="155">
        <v>21194</v>
      </c>
      <c r="L255" s="155">
        <v>14896</v>
      </c>
      <c r="M255" s="155">
        <v>22026</v>
      </c>
      <c r="N255" s="155">
        <v>84566</v>
      </c>
      <c r="O255" s="165" t="s">
        <v>317</v>
      </c>
      <c r="P255" s="165">
        <v>1.1795791261677833E-3</v>
      </c>
      <c r="Q255" s="165">
        <v>3.3566058002148227E-3</v>
      </c>
      <c r="R255" s="165">
        <v>2.9510578407336784E-3</v>
      </c>
      <c r="S255" s="165">
        <v>1.7737625050256605E-3</v>
      </c>
      <c r="U255" s="278" t="s">
        <v>6</v>
      </c>
      <c r="V255" s="143" t="s">
        <v>721</v>
      </c>
      <c r="W255" s="72" t="s">
        <v>722</v>
      </c>
      <c r="X255" s="177" t="s">
        <v>317</v>
      </c>
      <c r="Y255" s="177">
        <v>15</v>
      </c>
      <c r="Z255" s="177">
        <v>10</v>
      </c>
      <c r="AA255" s="177">
        <v>10</v>
      </c>
      <c r="AB255" s="177">
        <v>35</v>
      </c>
      <c r="AC255" s="40"/>
      <c r="AD255" s="172" t="s">
        <v>317</v>
      </c>
      <c r="AE255" s="172">
        <v>7.0774747570067004E-4</v>
      </c>
      <c r="AF255" s="172">
        <v>6.7132116004296456E-4</v>
      </c>
      <c r="AG255" s="172">
        <v>4.5400889857441208E-4</v>
      </c>
      <c r="AH255" s="172">
        <v>4.1387791783932076E-4</v>
      </c>
      <c r="AJ255" s="278" t="s">
        <v>6</v>
      </c>
      <c r="AK255" s="143" t="s">
        <v>721</v>
      </c>
      <c r="AL255" s="72" t="s">
        <v>722</v>
      </c>
      <c r="AM255" s="155" t="s">
        <v>317</v>
      </c>
      <c r="AN255" s="155">
        <v>10</v>
      </c>
      <c r="AO255" s="155">
        <v>45</v>
      </c>
      <c r="AP255" s="155">
        <v>55</v>
      </c>
      <c r="AQ255" s="155">
        <v>115</v>
      </c>
      <c r="AR255" s="87"/>
      <c r="AS255" s="172" t="s">
        <v>317</v>
      </c>
      <c r="AT255" s="172">
        <v>4.7183165046711331E-4</v>
      </c>
      <c r="AU255" s="172">
        <v>3.0209452201933407E-3</v>
      </c>
      <c r="AV255" s="172">
        <v>2.4970489421592664E-3</v>
      </c>
      <c r="AW255" s="172">
        <v>1.3598845871863397E-3</v>
      </c>
      <c r="AY255" s="278" t="s">
        <v>6</v>
      </c>
      <c r="AZ255" s="143" t="s">
        <v>721</v>
      </c>
      <c r="BA255" s="72" t="s">
        <v>722</v>
      </c>
      <c r="BB255" s="165" t="s">
        <v>317</v>
      </c>
      <c r="BC255" s="165">
        <v>0.6</v>
      </c>
      <c r="BD255" s="165">
        <v>0.2</v>
      </c>
      <c r="BE255" s="165">
        <v>0.15384615384615385</v>
      </c>
      <c r="BF255" s="165">
        <v>0.23333333333333334</v>
      </c>
    </row>
    <row r="256" spans="1:58" ht="18" customHeight="1" x14ac:dyDescent="0.25">
      <c r="A256" s="278" t="s">
        <v>6</v>
      </c>
      <c r="B256" s="143" t="s">
        <v>723</v>
      </c>
      <c r="C256" s="72" t="s">
        <v>724</v>
      </c>
      <c r="D256" s="155">
        <v>15</v>
      </c>
      <c r="E256" s="155">
        <v>55</v>
      </c>
      <c r="F256" s="155">
        <v>95</v>
      </c>
      <c r="G256" s="155">
        <v>70</v>
      </c>
      <c r="H256" s="155">
        <v>240</v>
      </c>
      <c r="J256" s="155">
        <v>20777</v>
      </c>
      <c r="K256" s="155">
        <v>19366</v>
      </c>
      <c r="L256" s="155">
        <v>15442</v>
      </c>
      <c r="M256" s="155">
        <v>20169</v>
      </c>
      <c r="N256" s="155">
        <v>75754</v>
      </c>
      <c r="O256" s="165">
        <v>7.2195215863695436E-4</v>
      </c>
      <c r="P256" s="165">
        <v>2.8400289166580603E-3</v>
      </c>
      <c r="Q256" s="165">
        <v>6.1520528428959977E-3</v>
      </c>
      <c r="R256" s="165">
        <v>3.4706728147156527E-3</v>
      </c>
      <c r="S256" s="165">
        <v>3.1681495366581301E-3</v>
      </c>
      <c r="U256" s="278" t="s">
        <v>6</v>
      </c>
      <c r="V256" s="143" t="s">
        <v>723</v>
      </c>
      <c r="W256" s="72" t="s">
        <v>724</v>
      </c>
      <c r="X256" s="177">
        <v>15</v>
      </c>
      <c r="Y256" s="177">
        <v>40</v>
      </c>
      <c r="Z256" s="177">
        <v>20</v>
      </c>
      <c r="AA256" s="177">
        <v>15</v>
      </c>
      <c r="AB256" s="177">
        <v>85</v>
      </c>
      <c r="AC256" s="40"/>
      <c r="AD256" s="172">
        <v>7.2195215863695436E-4</v>
      </c>
      <c r="AE256" s="172">
        <v>2.0654755757513166E-3</v>
      </c>
      <c r="AF256" s="172">
        <v>1.2951690195570523E-3</v>
      </c>
      <c r="AG256" s="172">
        <v>7.4371560315335413E-4</v>
      </c>
      <c r="AH256" s="172">
        <v>1.1220529608997544E-3</v>
      </c>
      <c r="AJ256" s="278" t="s">
        <v>6</v>
      </c>
      <c r="AK256" s="143" t="s">
        <v>723</v>
      </c>
      <c r="AL256" s="72" t="s">
        <v>724</v>
      </c>
      <c r="AM256" s="155" t="s">
        <v>317</v>
      </c>
      <c r="AN256" s="155">
        <v>15</v>
      </c>
      <c r="AO256" s="155">
        <v>80</v>
      </c>
      <c r="AP256" s="155">
        <v>55</v>
      </c>
      <c r="AQ256" s="155">
        <v>155</v>
      </c>
      <c r="AR256" s="87"/>
      <c r="AS256" s="172" t="s">
        <v>317</v>
      </c>
      <c r="AT256" s="172">
        <v>7.7455334090674379E-4</v>
      </c>
      <c r="AU256" s="172">
        <v>5.180676078228209E-3</v>
      </c>
      <c r="AV256" s="172">
        <v>2.7269572115622984E-3</v>
      </c>
      <c r="AW256" s="172">
        <v>2.0460965757583757E-3</v>
      </c>
      <c r="AY256" s="278" t="s">
        <v>6</v>
      </c>
      <c r="AZ256" s="143" t="s">
        <v>723</v>
      </c>
      <c r="BA256" s="72" t="s">
        <v>724</v>
      </c>
      <c r="BB256" s="165">
        <v>1</v>
      </c>
      <c r="BC256" s="165">
        <v>0.72727272727272729</v>
      </c>
      <c r="BD256" s="165">
        <v>0.21052631578947367</v>
      </c>
      <c r="BE256" s="165">
        <v>0.21428571428571427</v>
      </c>
      <c r="BF256" s="165">
        <v>0.35416666666666669</v>
      </c>
    </row>
    <row r="257" spans="1:58" ht="18" customHeight="1" x14ac:dyDescent="0.25">
      <c r="A257" s="278" t="s">
        <v>6</v>
      </c>
      <c r="B257" s="143" t="s">
        <v>575</v>
      </c>
      <c r="C257" s="72" t="s">
        <v>300</v>
      </c>
      <c r="D257" s="155">
        <v>30</v>
      </c>
      <c r="E257" s="155">
        <v>90</v>
      </c>
      <c r="F257" s="155">
        <v>50</v>
      </c>
      <c r="G257" s="155">
        <v>30</v>
      </c>
      <c r="H257" s="155">
        <v>200</v>
      </c>
      <c r="J257" s="155">
        <v>8015</v>
      </c>
      <c r="K257" s="155">
        <v>7308</v>
      </c>
      <c r="L257" s="155">
        <v>5483</v>
      </c>
      <c r="M257" s="155">
        <v>7164</v>
      </c>
      <c r="N257" s="155">
        <v>27970</v>
      </c>
      <c r="O257" s="165">
        <v>3.7429819089207735E-3</v>
      </c>
      <c r="P257" s="165">
        <v>1.2315270935960592E-2</v>
      </c>
      <c r="Q257" s="165">
        <v>9.1190953857377341E-3</v>
      </c>
      <c r="R257" s="165">
        <v>4.1876046901172526E-3</v>
      </c>
      <c r="S257" s="165">
        <v>7.1505184125849122E-3</v>
      </c>
      <c r="U257" s="278" t="s">
        <v>6</v>
      </c>
      <c r="V257" s="143" t="s">
        <v>575</v>
      </c>
      <c r="W257" s="72" t="s">
        <v>300</v>
      </c>
      <c r="X257" s="177">
        <v>25</v>
      </c>
      <c r="Y257" s="177">
        <v>75</v>
      </c>
      <c r="Z257" s="177">
        <v>20</v>
      </c>
      <c r="AA257" s="177" t="s">
        <v>317</v>
      </c>
      <c r="AB257" s="177">
        <v>120</v>
      </c>
      <c r="AC257" s="40"/>
      <c r="AD257" s="172">
        <v>3.1191515907673115E-3</v>
      </c>
      <c r="AE257" s="172">
        <v>1.0262725779967159E-2</v>
      </c>
      <c r="AF257" s="172">
        <v>3.647638154295094E-3</v>
      </c>
      <c r="AG257" s="172" t="s">
        <v>317</v>
      </c>
      <c r="AH257" s="172">
        <v>4.2903110475509473E-3</v>
      </c>
      <c r="AJ257" s="278" t="s">
        <v>6</v>
      </c>
      <c r="AK257" s="143" t="s">
        <v>575</v>
      </c>
      <c r="AL257" s="72" t="s">
        <v>300</v>
      </c>
      <c r="AM257" s="155" t="s">
        <v>317</v>
      </c>
      <c r="AN257" s="155">
        <v>10</v>
      </c>
      <c r="AO257" s="155">
        <v>35</v>
      </c>
      <c r="AP257" s="155">
        <v>25</v>
      </c>
      <c r="AQ257" s="155">
        <v>80</v>
      </c>
      <c r="AR257" s="87"/>
      <c r="AS257" s="172" t="s">
        <v>317</v>
      </c>
      <c r="AT257" s="172">
        <v>1.3683634373289546E-3</v>
      </c>
      <c r="AU257" s="172">
        <v>6.383366770016414E-3</v>
      </c>
      <c r="AV257" s="172">
        <v>3.4896705750977106E-3</v>
      </c>
      <c r="AW257" s="172">
        <v>2.8602073650339649E-3</v>
      </c>
      <c r="AY257" s="278" t="s">
        <v>6</v>
      </c>
      <c r="AZ257" s="143" t="s">
        <v>575</v>
      </c>
      <c r="BA257" s="72" t="s">
        <v>300</v>
      </c>
      <c r="BB257" s="165">
        <v>0.83333333333333337</v>
      </c>
      <c r="BC257" s="165">
        <v>0.83333333333333337</v>
      </c>
      <c r="BD257" s="165">
        <v>0.4</v>
      </c>
      <c r="BE257" s="165" t="s">
        <v>317</v>
      </c>
      <c r="BF257" s="165">
        <v>0.6</v>
      </c>
    </row>
    <row r="258" spans="1:58" ht="18" customHeight="1" x14ac:dyDescent="0.25">
      <c r="A258" s="278" t="s">
        <v>6</v>
      </c>
      <c r="B258" s="143" t="s">
        <v>576</v>
      </c>
      <c r="C258" s="75" t="s">
        <v>301</v>
      </c>
      <c r="D258" s="155">
        <v>65</v>
      </c>
      <c r="E258" s="155">
        <v>95</v>
      </c>
      <c r="F258" s="155">
        <v>35</v>
      </c>
      <c r="G258" s="155">
        <v>40</v>
      </c>
      <c r="H258" s="155">
        <v>235</v>
      </c>
      <c r="J258" s="155">
        <v>8010</v>
      </c>
      <c r="K258" s="155">
        <v>6337</v>
      </c>
      <c r="L258" s="155">
        <v>4304</v>
      </c>
      <c r="M258" s="155">
        <v>8867</v>
      </c>
      <c r="N258" s="155">
        <v>27518</v>
      </c>
      <c r="O258" s="165">
        <v>8.1148564294631718E-3</v>
      </c>
      <c r="P258" s="165">
        <v>1.4991320814265425E-2</v>
      </c>
      <c r="Q258" s="165">
        <v>8.1319702602230485E-3</v>
      </c>
      <c r="R258" s="165">
        <v>4.5111086049396641E-3</v>
      </c>
      <c r="S258" s="165">
        <v>8.5398648157569597E-3</v>
      </c>
      <c r="U258" s="278" t="s">
        <v>6</v>
      </c>
      <c r="V258" s="143" t="s">
        <v>576</v>
      </c>
      <c r="W258" s="75" t="s">
        <v>301</v>
      </c>
      <c r="X258" s="177">
        <v>60</v>
      </c>
      <c r="Y258" s="177">
        <v>85</v>
      </c>
      <c r="Z258" s="177">
        <v>10</v>
      </c>
      <c r="AA258" s="177">
        <v>10</v>
      </c>
      <c r="AB258" s="177">
        <v>165</v>
      </c>
      <c r="AC258" s="40"/>
      <c r="AD258" s="172">
        <v>7.4906367041198503E-3</v>
      </c>
      <c r="AE258" s="172">
        <v>1.3413287044342749E-2</v>
      </c>
      <c r="AF258" s="172">
        <v>2.3234200743494425E-3</v>
      </c>
      <c r="AG258" s="172">
        <v>1.127777151234916E-3</v>
      </c>
      <c r="AH258" s="172">
        <v>5.9960752961697797E-3</v>
      </c>
      <c r="AJ258" s="278" t="s">
        <v>6</v>
      </c>
      <c r="AK258" s="143" t="s">
        <v>576</v>
      </c>
      <c r="AL258" s="75" t="s">
        <v>301</v>
      </c>
      <c r="AM258" s="155" t="s">
        <v>317</v>
      </c>
      <c r="AN258" s="155">
        <v>10</v>
      </c>
      <c r="AO258" s="155">
        <v>25</v>
      </c>
      <c r="AP258" s="155">
        <v>30</v>
      </c>
      <c r="AQ258" s="155">
        <v>70</v>
      </c>
      <c r="AR258" s="87"/>
      <c r="AS258" s="172" t="s">
        <v>317</v>
      </c>
      <c r="AT258" s="172">
        <v>1.5780337699226763E-3</v>
      </c>
      <c r="AU258" s="172">
        <v>5.8085501858736056E-3</v>
      </c>
      <c r="AV258" s="172">
        <v>3.3833314537047481E-3</v>
      </c>
      <c r="AW258" s="172">
        <v>2.5437895195871791E-3</v>
      </c>
      <c r="AY258" s="278" t="s">
        <v>6</v>
      </c>
      <c r="AZ258" s="143" t="s">
        <v>576</v>
      </c>
      <c r="BA258" s="75" t="s">
        <v>301</v>
      </c>
      <c r="BB258" s="165">
        <v>0.92307692307692313</v>
      </c>
      <c r="BC258" s="165">
        <v>0.89473684210526316</v>
      </c>
      <c r="BD258" s="165">
        <v>0.2857142857142857</v>
      </c>
      <c r="BE258" s="165">
        <v>0.25</v>
      </c>
      <c r="BF258" s="165">
        <v>0.7021276595744681</v>
      </c>
    </row>
    <row r="259" spans="1:58" ht="18" customHeight="1" x14ac:dyDescent="0.25">
      <c r="A259" s="278" t="s">
        <v>6</v>
      </c>
      <c r="B259" s="143" t="s">
        <v>580</v>
      </c>
      <c r="C259" s="72" t="s">
        <v>302</v>
      </c>
      <c r="D259" s="155">
        <v>35</v>
      </c>
      <c r="E259" s="155">
        <v>55</v>
      </c>
      <c r="F259" s="155">
        <v>30</v>
      </c>
      <c r="G259" s="155">
        <v>25</v>
      </c>
      <c r="H259" s="155">
        <v>145</v>
      </c>
      <c r="J259" s="155">
        <v>5209</v>
      </c>
      <c r="K259" s="155">
        <v>4848</v>
      </c>
      <c r="L259" s="155">
        <v>3624</v>
      </c>
      <c r="M259" s="155">
        <v>4563</v>
      </c>
      <c r="N259" s="155">
        <v>18244</v>
      </c>
      <c r="O259" s="165">
        <v>6.7191399500863887E-3</v>
      </c>
      <c r="P259" s="165">
        <v>1.1344884488448845E-2</v>
      </c>
      <c r="Q259" s="165">
        <v>8.2781456953642391E-3</v>
      </c>
      <c r="R259" s="165">
        <v>5.4788516326977864E-3</v>
      </c>
      <c r="S259" s="165">
        <v>7.9478184608638459E-3</v>
      </c>
      <c r="U259" s="278" t="s">
        <v>6</v>
      </c>
      <c r="V259" s="143" t="s">
        <v>580</v>
      </c>
      <c r="W259" s="72" t="s">
        <v>302</v>
      </c>
      <c r="X259" s="177">
        <v>30</v>
      </c>
      <c r="Y259" s="177">
        <v>45</v>
      </c>
      <c r="Z259" s="177">
        <v>10</v>
      </c>
      <c r="AA259" s="177" t="s">
        <v>317</v>
      </c>
      <c r="AB259" s="177">
        <v>90</v>
      </c>
      <c r="AC259" s="40"/>
      <c r="AD259" s="172">
        <v>5.7592628143597622E-3</v>
      </c>
      <c r="AE259" s="172">
        <v>9.2821782178217817E-3</v>
      </c>
      <c r="AF259" s="172">
        <v>2.7593818984547464E-3</v>
      </c>
      <c r="AG259" s="172" t="s">
        <v>317</v>
      </c>
      <c r="AH259" s="172">
        <v>4.9331286998465246E-3</v>
      </c>
      <c r="AJ259" s="278" t="s">
        <v>6</v>
      </c>
      <c r="AK259" s="143" t="s">
        <v>580</v>
      </c>
      <c r="AL259" s="72" t="s">
        <v>302</v>
      </c>
      <c r="AM259" s="155" t="s">
        <v>317</v>
      </c>
      <c r="AN259" s="155">
        <v>10</v>
      </c>
      <c r="AO259" s="155">
        <v>20</v>
      </c>
      <c r="AP259" s="155">
        <v>20</v>
      </c>
      <c r="AQ259" s="155">
        <v>50</v>
      </c>
      <c r="AR259" s="87"/>
      <c r="AS259" s="172" t="s">
        <v>317</v>
      </c>
      <c r="AT259" s="172">
        <v>2.0627062706270625E-3</v>
      </c>
      <c r="AU259" s="172">
        <v>5.5187637969094927E-3</v>
      </c>
      <c r="AV259" s="172">
        <v>4.3830813061582295E-3</v>
      </c>
      <c r="AW259" s="172">
        <v>2.7406270554702918E-3</v>
      </c>
      <c r="AY259" s="278" t="s">
        <v>6</v>
      </c>
      <c r="AZ259" s="143" t="s">
        <v>580</v>
      </c>
      <c r="BA259" s="72" t="s">
        <v>302</v>
      </c>
      <c r="BB259" s="165">
        <v>0.8571428571428571</v>
      </c>
      <c r="BC259" s="165">
        <v>0.81818181818181823</v>
      </c>
      <c r="BD259" s="165">
        <v>0.33333333333333331</v>
      </c>
      <c r="BE259" s="165" t="s">
        <v>317</v>
      </c>
      <c r="BF259" s="165">
        <v>0.62068965517241381</v>
      </c>
    </row>
    <row r="260" spans="1:58" ht="18" customHeight="1" x14ac:dyDescent="0.25">
      <c r="A260" s="278" t="s">
        <v>6</v>
      </c>
      <c r="B260" s="143" t="s">
        <v>581</v>
      </c>
      <c r="C260" s="72" t="s">
        <v>303</v>
      </c>
      <c r="D260" s="155">
        <v>45</v>
      </c>
      <c r="E260" s="155">
        <v>95</v>
      </c>
      <c r="F260" s="155">
        <v>60</v>
      </c>
      <c r="G260" s="155">
        <v>25</v>
      </c>
      <c r="H260" s="155">
        <v>225</v>
      </c>
      <c r="J260" s="155">
        <v>6051</v>
      </c>
      <c r="K260" s="155">
        <v>5213</v>
      </c>
      <c r="L260" s="155">
        <v>3970</v>
      </c>
      <c r="M260" s="155">
        <v>4960</v>
      </c>
      <c r="N260" s="155">
        <v>20194</v>
      </c>
      <c r="O260" s="165">
        <v>7.4367873078829945E-3</v>
      </c>
      <c r="P260" s="165">
        <v>1.822367159025513E-2</v>
      </c>
      <c r="Q260" s="165">
        <v>1.5113350125944584E-2</v>
      </c>
      <c r="R260" s="165">
        <v>5.0403225806451612E-3</v>
      </c>
      <c r="S260" s="165">
        <v>1.1141923343567397E-2</v>
      </c>
      <c r="U260" s="278" t="s">
        <v>6</v>
      </c>
      <c r="V260" s="143" t="s">
        <v>581</v>
      </c>
      <c r="W260" s="72" t="s">
        <v>303</v>
      </c>
      <c r="X260" s="177">
        <v>45</v>
      </c>
      <c r="Y260" s="177">
        <v>90</v>
      </c>
      <c r="Z260" s="177">
        <v>25</v>
      </c>
      <c r="AA260" s="177">
        <v>10</v>
      </c>
      <c r="AB260" s="177">
        <v>170</v>
      </c>
      <c r="AC260" s="40"/>
      <c r="AD260" s="172">
        <v>7.4367873078829945E-3</v>
      </c>
      <c r="AE260" s="172">
        <v>1.7264530980241704E-2</v>
      </c>
      <c r="AF260" s="172">
        <v>6.2972292191435771E-3</v>
      </c>
      <c r="AG260" s="172">
        <v>2.0161290322580645E-3</v>
      </c>
      <c r="AH260" s="172">
        <v>8.4183420818064771E-3</v>
      </c>
      <c r="AJ260" s="278" t="s">
        <v>6</v>
      </c>
      <c r="AK260" s="143" t="s">
        <v>581</v>
      </c>
      <c r="AL260" s="72" t="s">
        <v>303</v>
      </c>
      <c r="AM260" s="155" t="s">
        <v>317</v>
      </c>
      <c r="AN260" s="155" t="s">
        <v>317</v>
      </c>
      <c r="AO260" s="155">
        <v>35</v>
      </c>
      <c r="AP260" s="155">
        <v>15</v>
      </c>
      <c r="AQ260" s="155">
        <v>55</v>
      </c>
      <c r="AR260" s="87"/>
      <c r="AS260" s="172" t="s">
        <v>317</v>
      </c>
      <c r="AT260" s="172" t="s">
        <v>317</v>
      </c>
      <c r="AU260" s="172">
        <v>8.8161209068010078E-3</v>
      </c>
      <c r="AV260" s="172">
        <v>3.0241935483870967E-3</v>
      </c>
      <c r="AW260" s="172">
        <v>2.723581261760919E-3</v>
      </c>
      <c r="AY260" s="278" t="s">
        <v>6</v>
      </c>
      <c r="AZ260" s="143" t="s">
        <v>581</v>
      </c>
      <c r="BA260" s="72" t="s">
        <v>303</v>
      </c>
      <c r="BB260" s="165">
        <v>1</v>
      </c>
      <c r="BC260" s="165">
        <v>0.94736842105263153</v>
      </c>
      <c r="BD260" s="165">
        <v>0.41666666666666669</v>
      </c>
      <c r="BE260" s="165">
        <v>0.4</v>
      </c>
      <c r="BF260" s="165">
        <v>0.75555555555555554</v>
      </c>
    </row>
    <row r="261" spans="1:58" ht="18" customHeight="1" x14ac:dyDescent="0.25">
      <c r="A261" s="278" t="s">
        <v>6</v>
      </c>
      <c r="B261" s="143" t="s">
        <v>586</v>
      </c>
      <c r="C261" s="72" t="s">
        <v>304</v>
      </c>
      <c r="D261" s="155">
        <v>10</v>
      </c>
      <c r="E261" s="155">
        <v>25</v>
      </c>
      <c r="F261" s="155">
        <v>15</v>
      </c>
      <c r="G261" s="155" t="s">
        <v>317</v>
      </c>
      <c r="H261" s="155">
        <v>55</v>
      </c>
      <c r="J261" s="155">
        <v>4514</v>
      </c>
      <c r="K261" s="155">
        <v>4466</v>
      </c>
      <c r="L261" s="155">
        <v>3481</v>
      </c>
      <c r="M261" s="155">
        <v>4396</v>
      </c>
      <c r="N261" s="155">
        <v>16857</v>
      </c>
      <c r="O261" s="165">
        <v>2.215330084182543E-3</v>
      </c>
      <c r="P261" s="165">
        <v>5.5978504254366327E-3</v>
      </c>
      <c r="Q261" s="165">
        <v>4.3091065785693765E-3</v>
      </c>
      <c r="R261" s="165" t="s">
        <v>317</v>
      </c>
      <c r="S261" s="165">
        <v>3.2627395147416505E-3</v>
      </c>
      <c r="U261" s="278" t="s">
        <v>6</v>
      </c>
      <c r="V261" s="143" t="s">
        <v>586</v>
      </c>
      <c r="W261" s="72" t="s">
        <v>304</v>
      </c>
      <c r="X261" s="177">
        <v>10</v>
      </c>
      <c r="Y261" s="177">
        <v>20</v>
      </c>
      <c r="Z261" s="177" t="s">
        <v>317</v>
      </c>
      <c r="AA261" s="177" t="s">
        <v>317</v>
      </c>
      <c r="AB261" s="177">
        <v>35</v>
      </c>
      <c r="AC261" s="40"/>
      <c r="AD261" s="172">
        <v>2.215330084182543E-3</v>
      </c>
      <c r="AE261" s="172">
        <v>4.4782803403493054E-3</v>
      </c>
      <c r="AF261" s="172" t="s">
        <v>317</v>
      </c>
      <c r="AG261" s="172" t="s">
        <v>317</v>
      </c>
      <c r="AH261" s="172">
        <v>2.0762887821083229E-3</v>
      </c>
      <c r="AJ261" s="278" t="s">
        <v>6</v>
      </c>
      <c r="AK261" s="143" t="s">
        <v>586</v>
      </c>
      <c r="AL261" s="72" t="s">
        <v>304</v>
      </c>
      <c r="AM261" s="155" t="s">
        <v>317</v>
      </c>
      <c r="AN261" s="155" t="s">
        <v>317</v>
      </c>
      <c r="AO261" s="155">
        <v>10</v>
      </c>
      <c r="AP261" s="155" t="s">
        <v>317</v>
      </c>
      <c r="AQ261" s="155">
        <v>20</v>
      </c>
      <c r="AR261" s="87"/>
      <c r="AS261" s="172" t="s">
        <v>317</v>
      </c>
      <c r="AT261" s="172" t="s">
        <v>317</v>
      </c>
      <c r="AU261" s="172">
        <v>2.8727377190462511E-3</v>
      </c>
      <c r="AV261" s="172" t="s">
        <v>317</v>
      </c>
      <c r="AW261" s="172">
        <v>1.1864507326333274E-3</v>
      </c>
      <c r="AY261" s="278" t="s">
        <v>6</v>
      </c>
      <c r="AZ261" s="143" t="s">
        <v>586</v>
      </c>
      <c r="BA261" s="72" t="s">
        <v>304</v>
      </c>
      <c r="BB261" s="165">
        <v>1</v>
      </c>
      <c r="BC261" s="165">
        <v>0.8</v>
      </c>
      <c r="BD261" s="165" t="s">
        <v>317</v>
      </c>
      <c r="BE261" s="165" t="s">
        <v>317</v>
      </c>
      <c r="BF261" s="165">
        <v>0.63636363636363635</v>
      </c>
    </row>
    <row r="262" spans="1:58" ht="18" customHeight="1" x14ac:dyDescent="0.25">
      <c r="A262" s="278" t="s">
        <v>6</v>
      </c>
      <c r="B262" s="143" t="s">
        <v>590</v>
      </c>
      <c r="C262" s="72" t="s">
        <v>305</v>
      </c>
      <c r="D262" s="155">
        <v>50</v>
      </c>
      <c r="E262" s="155">
        <v>75</v>
      </c>
      <c r="F262" s="155">
        <v>40</v>
      </c>
      <c r="G262" s="155">
        <v>20</v>
      </c>
      <c r="H262" s="155">
        <v>180</v>
      </c>
      <c r="J262" s="155">
        <v>7792</v>
      </c>
      <c r="K262" s="155">
        <v>6876</v>
      </c>
      <c r="L262" s="155">
        <v>5211</v>
      </c>
      <c r="M262" s="155">
        <v>6652</v>
      </c>
      <c r="N262" s="155">
        <v>26531</v>
      </c>
      <c r="O262" s="165">
        <v>6.4168377823408621E-3</v>
      </c>
      <c r="P262" s="165">
        <v>1.0907504363001745E-2</v>
      </c>
      <c r="Q262" s="165">
        <v>7.6760698522356551E-3</v>
      </c>
      <c r="R262" s="165">
        <v>3.0066145520144319E-3</v>
      </c>
      <c r="S262" s="165">
        <v>6.7845162263013075E-3</v>
      </c>
      <c r="U262" s="278" t="s">
        <v>6</v>
      </c>
      <c r="V262" s="143" t="s">
        <v>590</v>
      </c>
      <c r="W262" s="72" t="s">
        <v>305</v>
      </c>
      <c r="X262" s="177">
        <v>35</v>
      </c>
      <c r="Y262" s="177">
        <v>65</v>
      </c>
      <c r="Z262" s="177">
        <v>20</v>
      </c>
      <c r="AA262" s="177" t="s">
        <v>317</v>
      </c>
      <c r="AB262" s="177">
        <v>130</v>
      </c>
      <c r="AC262" s="40"/>
      <c r="AD262" s="172">
        <v>4.4917864476386035E-3</v>
      </c>
      <c r="AE262" s="172">
        <v>9.4531704479348458E-3</v>
      </c>
      <c r="AF262" s="172">
        <v>3.8380349261178275E-3</v>
      </c>
      <c r="AG262" s="172" t="s">
        <v>317</v>
      </c>
      <c r="AH262" s="172">
        <v>4.8999283856620557E-3</v>
      </c>
      <c r="AJ262" s="278" t="s">
        <v>6</v>
      </c>
      <c r="AK262" s="143" t="s">
        <v>590</v>
      </c>
      <c r="AL262" s="72" t="s">
        <v>305</v>
      </c>
      <c r="AM262" s="155">
        <v>10</v>
      </c>
      <c r="AN262" s="155">
        <v>10</v>
      </c>
      <c r="AO262" s="155">
        <v>20</v>
      </c>
      <c r="AP262" s="155">
        <v>10</v>
      </c>
      <c r="AQ262" s="155">
        <v>55</v>
      </c>
      <c r="AR262" s="87"/>
      <c r="AS262" s="172">
        <v>1.2833675564681724E-3</v>
      </c>
      <c r="AT262" s="172">
        <v>1.4543339150668994E-3</v>
      </c>
      <c r="AU262" s="172">
        <v>3.8380349261178275E-3</v>
      </c>
      <c r="AV262" s="172">
        <v>1.5033072760072159E-3</v>
      </c>
      <c r="AW262" s="172">
        <v>2.0730466247031775E-3</v>
      </c>
      <c r="AY262" s="278" t="s">
        <v>6</v>
      </c>
      <c r="AZ262" s="143" t="s">
        <v>590</v>
      </c>
      <c r="BA262" s="72" t="s">
        <v>305</v>
      </c>
      <c r="BB262" s="165">
        <v>0.7</v>
      </c>
      <c r="BC262" s="165">
        <v>0.8666666666666667</v>
      </c>
      <c r="BD262" s="165">
        <v>0.5</v>
      </c>
      <c r="BE262" s="165" t="s">
        <v>317</v>
      </c>
      <c r="BF262" s="165">
        <v>0.72222222222222221</v>
      </c>
    </row>
    <row r="263" spans="1:58" ht="18" customHeight="1" x14ac:dyDescent="0.25">
      <c r="A263" s="278" t="s">
        <v>6</v>
      </c>
      <c r="B263" s="143" t="s">
        <v>593</v>
      </c>
      <c r="C263" s="72" t="s">
        <v>306</v>
      </c>
      <c r="D263" s="155">
        <v>25</v>
      </c>
      <c r="E263" s="155">
        <v>45</v>
      </c>
      <c r="F263" s="155">
        <v>25</v>
      </c>
      <c r="G263" s="155">
        <v>15</v>
      </c>
      <c r="H263" s="155">
        <v>105</v>
      </c>
      <c r="J263" s="155">
        <v>4032</v>
      </c>
      <c r="K263" s="155">
        <v>3499</v>
      </c>
      <c r="L263" s="155">
        <v>2702</v>
      </c>
      <c r="M263" s="155">
        <v>3408</v>
      </c>
      <c r="N263" s="155">
        <v>13641</v>
      </c>
      <c r="O263" s="165">
        <v>6.2003968253968251E-3</v>
      </c>
      <c r="P263" s="165">
        <v>1.2860817376393255E-2</v>
      </c>
      <c r="Q263" s="165">
        <v>9.2524056254626209E-3</v>
      </c>
      <c r="R263" s="165">
        <v>4.4014084507042256E-3</v>
      </c>
      <c r="S263" s="165">
        <v>7.6973828898174619E-3</v>
      </c>
      <c r="U263" s="278" t="s">
        <v>6</v>
      </c>
      <c r="V263" s="143" t="s">
        <v>593</v>
      </c>
      <c r="W263" s="72" t="s">
        <v>306</v>
      </c>
      <c r="X263" s="177">
        <v>20</v>
      </c>
      <c r="Y263" s="177">
        <v>40</v>
      </c>
      <c r="Z263" s="177">
        <v>10</v>
      </c>
      <c r="AA263" s="177" t="s">
        <v>317</v>
      </c>
      <c r="AB263" s="177">
        <v>75</v>
      </c>
      <c r="AC263" s="40"/>
      <c r="AD263" s="172">
        <v>4.96031746031746E-3</v>
      </c>
      <c r="AE263" s="172">
        <v>1.1431837667905115E-2</v>
      </c>
      <c r="AF263" s="172">
        <v>3.7009622501850479E-3</v>
      </c>
      <c r="AG263" s="172" t="s">
        <v>317</v>
      </c>
      <c r="AH263" s="172">
        <v>5.4981306355839019E-3</v>
      </c>
      <c r="AJ263" s="278" t="s">
        <v>6</v>
      </c>
      <c r="AK263" s="143" t="s">
        <v>593</v>
      </c>
      <c r="AL263" s="72" t="s">
        <v>306</v>
      </c>
      <c r="AM263" s="155" t="s">
        <v>317</v>
      </c>
      <c r="AN263" s="155" t="s">
        <v>317</v>
      </c>
      <c r="AO263" s="155">
        <v>15</v>
      </c>
      <c r="AP263" s="155">
        <v>10</v>
      </c>
      <c r="AQ263" s="155">
        <v>30</v>
      </c>
      <c r="AR263" s="87"/>
      <c r="AS263" s="172" t="s">
        <v>317</v>
      </c>
      <c r="AT263" s="172" t="s">
        <v>317</v>
      </c>
      <c r="AU263" s="172">
        <v>5.5514433752775726E-3</v>
      </c>
      <c r="AV263" s="172">
        <v>2.9342723004694834E-3</v>
      </c>
      <c r="AW263" s="172">
        <v>2.1992522542335605E-3</v>
      </c>
      <c r="AY263" s="278" t="s">
        <v>6</v>
      </c>
      <c r="AZ263" s="143" t="s">
        <v>593</v>
      </c>
      <c r="BA263" s="72" t="s">
        <v>306</v>
      </c>
      <c r="BB263" s="165">
        <v>0.8</v>
      </c>
      <c r="BC263" s="165">
        <v>0.88888888888888884</v>
      </c>
      <c r="BD263" s="165">
        <v>0.4</v>
      </c>
      <c r="BE263" s="165" t="s">
        <v>317</v>
      </c>
      <c r="BF263" s="165">
        <v>0.7142857142857143</v>
      </c>
    </row>
    <row r="264" spans="1:58" ht="18" customHeight="1" x14ac:dyDescent="0.25">
      <c r="A264" s="278" t="s">
        <v>6</v>
      </c>
      <c r="B264" s="143" t="s">
        <v>594</v>
      </c>
      <c r="C264" s="72" t="s">
        <v>307</v>
      </c>
      <c r="D264" s="155">
        <v>15</v>
      </c>
      <c r="E264" s="155">
        <v>20</v>
      </c>
      <c r="F264" s="155">
        <v>20</v>
      </c>
      <c r="G264" s="155">
        <v>10</v>
      </c>
      <c r="H264" s="155">
        <v>65</v>
      </c>
      <c r="J264" s="155">
        <v>3048</v>
      </c>
      <c r="K264" s="155">
        <v>2908</v>
      </c>
      <c r="L264" s="155">
        <v>2243</v>
      </c>
      <c r="M264" s="155">
        <v>2859</v>
      </c>
      <c r="N264" s="155">
        <v>11058</v>
      </c>
      <c r="O264" s="165">
        <v>4.921259842519685E-3</v>
      </c>
      <c r="P264" s="165">
        <v>6.8775790921595595E-3</v>
      </c>
      <c r="Q264" s="165">
        <v>8.9166295140436919E-3</v>
      </c>
      <c r="R264" s="165">
        <v>3.497726477789437E-3</v>
      </c>
      <c r="S264" s="165">
        <v>5.8780973051184666E-3</v>
      </c>
      <c r="U264" s="278" t="s">
        <v>6</v>
      </c>
      <c r="V264" s="143" t="s">
        <v>594</v>
      </c>
      <c r="W264" s="72" t="s">
        <v>307</v>
      </c>
      <c r="X264" s="177">
        <v>10</v>
      </c>
      <c r="Y264" s="177">
        <v>15</v>
      </c>
      <c r="Z264" s="177">
        <v>10</v>
      </c>
      <c r="AA264" s="177" t="s">
        <v>317</v>
      </c>
      <c r="AB264" s="177">
        <v>40</v>
      </c>
      <c r="AC264" s="40"/>
      <c r="AD264" s="172">
        <v>3.2808398950131233E-3</v>
      </c>
      <c r="AE264" s="172">
        <v>5.1581843191196696E-3</v>
      </c>
      <c r="AF264" s="172">
        <v>4.4583147570218459E-3</v>
      </c>
      <c r="AG264" s="172" t="s">
        <v>317</v>
      </c>
      <c r="AH264" s="172">
        <v>3.6172906493036716E-3</v>
      </c>
      <c r="AJ264" s="278" t="s">
        <v>6</v>
      </c>
      <c r="AK264" s="143" t="s">
        <v>594</v>
      </c>
      <c r="AL264" s="72" t="s">
        <v>307</v>
      </c>
      <c r="AM264" s="155" t="s">
        <v>317</v>
      </c>
      <c r="AN264" s="155" t="s">
        <v>317</v>
      </c>
      <c r="AO264" s="155">
        <v>10</v>
      </c>
      <c r="AP264" s="155">
        <v>10</v>
      </c>
      <c r="AQ264" s="155">
        <v>25</v>
      </c>
      <c r="AR264" s="87"/>
      <c r="AS264" s="172" t="s">
        <v>317</v>
      </c>
      <c r="AT264" s="172" t="s">
        <v>317</v>
      </c>
      <c r="AU264" s="172">
        <v>4.4583147570218459E-3</v>
      </c>
      <c r="AV264" s="172">
        <v>3.497726477789437E-3</v>
      </c>
      <c r="AW264" s="172">
        <v>2.2608066558147946E-3</v>
      </c>
      <c r="AY264" s="278" t="s">
        <v>6</v>
      </c>
      <c r="AZ264" s="143" t="s">
        <v>594</v>
      </c>
      <c r="BA264" s="72" t="s">
        <v>307</v>
      </c>
      <c r="BB264" s="165">
        <v>0.66666666666666663</v>
      </c>
      <c r="BC264" s="165">
        <v>0.75</v>
      </c>
      <c r="BD264" s="165">
        <v>0.5</v>
      </c>
      <c r="BE264" s="165" t="s">
        <v>317</v>
      </c>
      <c r="BF264" s="165">
        <v>0.61538461538461542</v>
      </c>
    </row>
    <row r="265" spans="1:58" ht="18" customHeight="1" x14ac:dyDescent="0.25">
      <c r="A265" s="278" t="s">
        <v>6</v>
      </c>
      <c r="B265" s="143" t="s">
        <v>572</v>
      </c>
      <c r="C265" s="72" t="s">
        <v>308</v>
      </c>
      <c r="D265" s="155">
        <v>25</v>
      </c>
      <c r="E265" s="155">
        <v>25</v>
      </c>
      <c r="F265" s="155">
        <v>15</v>
      </c>
      <c r="G265" s="155">
        <v>15</v>
      </c>
      <c r="H265" s="155">
        <v>85</v>
      </c>
      <c r="J265" s="155">
        <v>7972</v>
      </c>
      <c r="K265" s="155">
        <v>6451</v>
      </c>
      <c r="L265" s="155">
        <v>4891</v>
      </c>
      <c r="M265" s="155">
        <v>7186</v>
      </c>
      <c r="N265" s="155">
        <v>26500</v>
      </c>
      <c r="O265" s="165">
        <v>3.1359759157049672E-3</v>
      </c>
      <c r="P265" s="165">
        <v>3.8753681599751977E-3</v>
      </c>
      <c r="Q265" s="165">
        <v>3.066857493355142E-3</v>
      </c>
      <c r="R265" s="165">
        <v>2.0873921514055105E-3</v>
      </c>
      <c r="S265" s="165">
        <v>3.2075471698113206E-3</v>
      </c>
      <c r="U265" s="278" t="s">
        <v>6</v>
      </c>
      <c r="V265" s="143" t="s">
        <v>572</v>
      </c>
      <c r="W265" s="72" t="s">
        <v>308</v>
      </c>
      <c r="X265" s="177">
        <v>25</v>
      </c>
      <c r="Y265" s="177">
        <v>25</v>
      </c>
      <c r="Z265" s="177" t="s">
        <v>317</v>
      </c>
      <c r="AA265" s="177" t="s">
        <v>317</v>
      </c>
      <c r="AB265" s="177">
        <v>55</v>
      </c>
      <c r="AC265" s="40"/>
      <c r="AD265" s="172">
        <v>3.1359759157049672E-3</v>
      </c>
      <c r="AE265" s="172">
        <v>3.8753681599751977E-3</v>
      </c>
      <c r="AF265" s="172" t="s">
        <v>317</v>
      </c>
      <c r="AG265" s="172" t="s">
        <v>317</v>
      </c>
      <c r="AH265" s="172">
        <v>2.0754716981132076E-3</v>
      </c>
      <c r="AJ265" s="278" t="s">
        <v>6</v>
      </c>
      <c r="AK265" s="143" t="s">
        <v>572</v>
      </c>
      <c r="AL265" s="72" t="s">
        <v>308</v>
      </c>
      <c r="AM265" s="155" t="s">
        <v>317</v>
      </c>
      <c r="AN265" s="155" t="s">
        <v>317</v>
      </c>
      <c r="AO265" s="155">
        <v>10</v>
      </c>
      <c r="AP265" s="155">
        <v>15</v>
      </c>
      <c r="AQ265" s="155">
        <v>30</v>
      </c>
      <c r="AR265" s="87"/>
      <c r="AS265" s="172" t="s">
        <v>317</v>
      </c>
      <c r="AT265" s="172" t="s">
        <v>317</v>
      </c>
      <c r="AU265" s="172">
        <v>2.0445716622367613E-3</v>
      </c>
      <c r="AV265" s="172">
        <v>2.0873921514055105E-3</v>
      </c>
      <c r="AW265" s="172">
        <v>1.1320754716981133E-3</v>
      </c>
      <c r="AY265" s="278" t="s">
        <v>6</v>
      </c>
      <c r="AZ265" s="143" t="s">
        <v>572</v>
      </c>
      <c r="BA265" s="72" t="s">
        <v>308</v>
      </c>
      <c r="BB265" s="165">
        <v>1</v>
      </c>
      <c r="BC265" s="165">
        <v>1</v>
      </c>
      <c r="BD265" s="165" t="s">
        <v>317</v>
      </c>
      <c r="BE265" s="165" t="s">
        <v>317</v>
      </c>
      <c r="BF265" s="165">
        <v>0.6470588235294118</v>
      </c>
    </row>
    <row r="266" spans="1:58" ht="18" customHeight="1" x14ac:dyDescent="0.25">
      <c r="A266" s="278" t="s">
        <v>6</v>
      </c>
      <c r="B266" s="143" t="s">
        <v>574</v>
      </c>
      <c r="C266" s="72" t="s">
        <v>309</v>
      </c>
      <c r="D266" s="155">
        <v>15</v>
      </c>
      <c r="E266" s="155">
        <v>20</v>
      </c>
      <c r="F266" s="155">
        <v>10</v>
      </c>
      <c r="G266" s="155">
        <v>10</v>
      </c>
      <c r="H266" s="155">
        <v>55</v>
      </c>
      <c r="J266" s="155">
        <v>4812</v>
      </c>
      <c r="K266" s="155">
        <v>4617</v>
      </c>
      <c r="L266" s="155">
        <v>3588</v>
      </c>
      <c r="M266" s="155">
        <v>4635</v>
      </c>
      <c r="N266" s="155">
        <v>17652</v>
      </c>
      <c r="O266" s="165">
        <v>3.117206982543641E-3</v>
      </c>
      <c r="P266" s="165">
        <v>4.3318171973142734E-3</v>
      </c>
      <c r="Q266" s="165">
        <v>2.787068004459309E-3</v>
      </c>
      <c r="R266" s="165">
        <v>2.1574973031283709E-3</v>
      </c>
      <c r="S266" s="165">
        <v>3.1157942442782689E-3</v>
      </c>
      <c r="U266" s="278" t="s">
        <v>6</v>
      </c>
      <c r="V266" s="143" t="s">
        <v>574</v>
      </c>
      <c r="W266" s="72" t="s">
        <v>309</v>
      </c>
      <c r="X266" s="177">
        <v>15</v>
      </c>
      <c r="Y266" s="177">
        <v>20</v>
      </c>
      <c r="Z266" s="177" t="s">
        <v>317</v>
      </c>
      <c r="AA266" s="177" t="s">
        <v>317</v>
      </c>
      <c r="AB266" s="177">
        <v>35</v>
      </c>
      <c r="AC266" s="40"/>
      <c r="AD266" s="172">
        <v>3.117206982543641E-3</v>
      </c>
      <c r="AE266" s="172">
        <v>4.3318171973142734E-3</v>
      </c>
      <c r="AF266" s="172" t="s">
        <v>317</v>
      </c>
      <c r="AG266" s="172" t="s">
        <v>317</v>
      </c>
      <c r="AH266" s="172">
        <v>1.9827781554498073E-3</v>
      </c>
      <c r="AJ266" s="278" t="s">
        <v>6</v>
      </c>
      <c r="AK266" s="143" t="s">
        <v>574</v>
      </c>
      <c r="AL266" s="72" t="s">
        <v>309</v>
      </c>
      <c r="AM266" s="155" t="s">
        <v>317</v>
      </c>
      <c r="AN266" s="155" t="s">
        <v>317</v>
      </c>
      <c r="AO266" s="155" t="s">
        <v>317</v>
      </c>
      <c r="AP266" s="155">
        <v>10</v>
      </c>
      <c r="AQ266" s="155">
        <v>20</v>
      </c>
      <c r="AR266" s="87"/>
      <c r="AS266" s="172" t="s">
        <v>317</v>
      </c>
      <c r="AT266" s="172" t="s">
        <v>317</v>
      </c>
      <c r="AU266" s="172" t="s">
        <v>317</v>
      </c>
      <c r="AV266" s="172">
        <v>2.1574973031283709E-3</v>
      </c>
      <c r="AW266" s="172">
        <v>1.1330160888284614E-3</v>
      </c>
      <c r="AY266" s="278" t="s">
        <v>6</v>
      </c>
      <c r="AZ266" s="143" t="s">
        <v>574</v>
      </c>
      <c r="BA266" s="72" t="s">
        <v>309</v>
      </c>
      <c r="BB266" s="165">
        <v>1</v>
      </c>
      <c r="BC266" s="165">
        <v>1</v>
      </c>
      <c r="BD266" s="165" t="s">
        <v>317</v>
      </c>
      <c r="BE266" s="165" t="s">
        <v>317</v>
      </c>
      <c r="BF266" s="165">
        <v>0.63636363636363635</v>
      </c>
    </row>
    <row r="267" spans="1:58" ht="18" customHeight="1" x14ac:dyDescent="0.25">
      <c r="A267" s="278" t="s">
        <v>6</v>
      </c>
      <c r="B267" s="143" t="s">
        <v>577</v>
      </c>
      <c r="C267" s="72" t="s">
        <v>310</v>
      </c>
      <c r="D267" s="155">
        <v>20</v>
      </c>
      <c r="E267" s="155">
        <v>45</v>
      </c>
      <c r="F267" s="155">
        <v>10</v>
      </c>
      <c r="G267" s="155">
        <v>15</v>
      </c>
      <c r="H267" s="155">
        <v>90</v>
      </c>
      <c r="J267" s="155">
        <v>5140</v>
      </c>
      <c r="K267" s="155">
        <v>4486</v>
      </c>
      <c r="L267" s="155">
        <v>3450</v>
      </c>
      <c r="M267" s="155">
        <v>5340</v>
      </c>
      <c r="N267" s="155">
        <v>18416</v>
      </c>
      <c r="O267" s="165">
        <v>3.8910505836575876E-3</v>
      </c>
      <c r="P267" s="165">
        <v>1.0031208203299153E-2</v>
      </c>
      <c r="Q267" s="165">
        <v>2.8985507246376812E-3</v>
      </c>
      <c r="R267" s="165">
        <v>2.8089887640449437E-3</v>
      </c>
      <c r="S267" s="165">
        <v>4.8870547350130323E-3</v>
      </c>
      <c r="U267" s="278" t="s">
        <v>6</v>
      </c>
      <c r="V267" s="143" t="s">
        <v>577</v>
      </c>
      <c r="W267" s="72" t="s">
        <v>310</v>
      </c>
      <c r="X267" s="177">
        <v>15</v>
      </c>
      <c r="Y267" s="177">
        <v>40</v>
      </c>
      <c r="Z267" s="177" t="s">
        <v>317</v>
      </c>
      <c r="AA267" s="177" t="s">
        <v>317</v>
      </c>
      <c r="AB267" s="177">
        <v>65</v>
      </c>
      <c r="AC267" s="40"/>
      <c r="AD267" s="172">
        <v>2.9182879377431907E-3</v>
      </c>
      <c r="AE267" s="172">
        <v>8.9166295140436919E-3</v>
      </c>
      <c r="AF267" s="172" t="s">
        <v>317</v>
      </c>
      <c r="AG267" s="172" t="s">
        <v>317</v>
      </c>
      <c r="AH267" s="172">
        <v>3.5295395308427456E-3</v>
      </c>
      <c r="AJ267" s="278" t="s">
        <v>6</v>
      </c>
      <c r="AK267" s="143" t="s">
        <v>577</v>
      </c>
      <c r="AL267" s="72" t="s">
        <v>310</v>
      </c>
      <c r="AM267" s="155" t="s">
        <v>317</v>
      </c>
      <c r="AN267" s="155" t="s">
        <v>317</v>
      </c>
      <c r="AO267" s="155">
        <v>10</v>
      </c>
      <c r="AP267" s="155">
        <v>10</v>
      </c>
      <c r="AQ267" s="155">
        <v>25</v>
      </c>
      <c r="AR267" s="87"/>
      <c r="AS267" s="172" t="s">
        <v>317</v>
      </c>
      <c r="AT267" s="172" t="s">
        <v>317</v>
      </c>
      <c r="AU267" s="172">
        <v>2.8985507246376812E-3</v>
      </c>
      <c r="AV267" s="172">
        <v>1.8726591760299626E-3</v>
      </c>
      <c r="AW267" s="172">
        <v>1.3575152041702867E-3</v>
      </c>
      <c r="AY267" s="278" t="s">
        <v>6</v>
      </c>
      <c r="AZ267" s="143" t="s">
        <v>577</v>
      </c>
      <c r="BA267" s="72" t="s">
        <v>310</v>
      </c>
      <c r="BB267" s="165">
        <v>0.75</v>
      </c>
      <c r="BC267" s="165">
        <v>0.88888888888888884</v>
      </c>
      <c r="BD267" s="165" t="s">
        <v>317</v>
      </c>
      <c r="BE267" s="165" t="s">
        <v>317</v>
      </c>
      <c r="BF267" s="165">
        <v>0.72222222222222221</v>
      </c>
    </row>
    <row r="268" spans="1:58" ht="18" customHeight="1" x14ac:dyDescent="0.25">
      <c r="A268" s="278" t="s">
        <v>6</v>
      </c>
      <c r="B268" s="143" t="s">
        <v>578</v>
      </c>
      <c r="C268" s="72" t="s">
        <v>311</v>
      </c>
      <c r="D268" s="155">
        <v>40</v>
      </c>
      <c r="E268" s="155">
        <v>55</v>
      </c>
      <c r="F268" s="155">
        <v>30</v>
      </c>
      <c r="G268" s="155">
        <v>20</v>
      </c>
      <c r="H268" s="155">
        <v>145</v>
      </c>
      <c r="J268" s="155">
        <v>10764</v>
      </c>
      <c r="K268" s="155">
        <v>8035</v>
      </c>
      <c r="L268" s="155">
        <v>5671</v>
      </c>
      <c r="M268" s="155">
        <v>7633</v>
      </c>
      <c r="N268" s="155">
        <v>32103</v>
      </c>
      <c r="O268" s="165">
        <v>3.7160906726124115E-3</v>
      </c>
      <c r="P268" s="165">
        <v>6.8450528935905417E-3</v>
      </c>
      <c r="Q268" s="165">
        <v>5.2900722976547349E-3</v>
      </c>
      <c r="R268" s="165">
        <v>2.620201755535176E-3</v>
      </c>
      <c r="S268" s="165">
        <v>4.5167118337850042E-3</v>
      </c>
      <c r="U268" s="278" t="s">
        <v>6</v>
      </c>
      <c r="V268" s="143" t="s">
        <v>578</v>
      </c>
      <c r="W268" s="72" t="s">
        <v>311</v>
      </c>
      <c r="X268" s="177">
        <v>35</v>
      </c>
      <c r="Y268" s="177">
        <v>50</v>
      </c>
      <c r="Z268" s="177" t="s">
        <v>317</v>
      </c>
      <c r="AA268" s="177" t="s">
        <v>317</v>
      </c>
      <c r="AB268" s="177">
        <v>95</v>
      </c>
      <c r="AC268" s="40"/>
      <c r="AD268" s="172">
        <v>3.2515793385358605E-3</v>
      </c>
      <c r="AE268" s="172">
        <v>6.222775357809583E-3</v>
      </c>
      <c r="AF268" s="172" t="s">
        <v>317</v>
      </c>
      <c r="AG268" s="172" t="s">
        <v>317</v>
      </c>
      <c r="AH268" s="172">
        <v>2.9592249945487961E-3</v>
      </c>
      <c r="AJ268" s="278" t="s">
        <v>6</v>
      </c>
      <c r="AK268" s="143" t="s">
        <v>578</v>
      </c>
      <c r="AL268" s="72" t="s">
        <v>311</v>
      </c>
      <c r="AM268" s="155" t="s">
        <v>317</v>
      </c>
      <c r="AN268" s="155" t="s">
        <v>317</v>
      </c>
      <c r="AO268" s="155">
        <v>25</v>
      </c>
      <c r="AP268" s="155">
        <v>15</v>
      </c>
      <c r="AQ268" s="155">
        <v>50</v>
      </c>
      <c r="AR268" s="87"/>
      <c r="AS268" s="172" t="s">
        <v>317</v>
      </c>
      <c r="AT268" s="172" t="s">
        <v>317</v>
      </c>
      <c r="AU268" s="172">
        <v>4.4083935813789459E-3</v>
      </c>
      <c r="AV268" s="172">
        <v>1.9651513166513822E-3</v>
      </c>
      <c r="AW268" s="172">
        <v>1.5574868392362084E-3</v>
      </c>
      <c r="AY268" s="278" t="s">
        <v>6</v>
      </c>
      <c r="AZ268" s="143" t="s">
        <v>578</v>
      </c>
      <c r="BA268" s="72" t="s">
        <v>311</v>
      </c>
      <c r="BB268" s="165">
        <v>0.875</v>
      </c>
      <c r="BC268" s="165">
        <v>0.90909090909090906</v>
      </c>
      <c r="BD268" s="165" t="s">
        <v>317</v>
      </c>
      <c r="BE268" s="165" t="s">
        <v>317</v>
      </c>
      <c r="BF268" s="165">
        <v>0.65517241379310343</v>
      </c>
    </row>
    <row r="269" spans="1:58" ht="18" customHeight="1" x14ac:dyDescent="0.25">
      <c r="A269" s="278" t="s">
        <v>6</v>
      </c>
      <c r="B269" s="143" t="s">
        <v>588</v>
      </c>
      <c r="C269" s="72" t="s">
        <v>312</v>
      </c>
      <c r="D269" s="155">
        <v>20</v>
      </c>
      <c r="E269" s="155">
        <v>35</v>
      </c>
      <c r="F269" s="155">
        <v>20</v>
      </c>
      <c r="G269" s="155">
        <v>20</v>
      </c>
      <c r="H269" s="155">
        <v>95</v>
      </c>
      <c r="J269" s="155">
        <v>7433</v>
      </c>
      <c r="K269" s="155">
        <v>6984</v>
      </c>
      <c r="L269" s="155">
        <v>5284</v>
      </c>
      <c r="M269" s="155">
        <v>6545</v>
      </c>
      <c r="N269" s="155">
        <v>26246</v>
      </c>
      <c r="O269" s="165">
        <v>2.6907036189963676E-3</v>
      </c>
      <c r="P269" s="165">
        <v>5.0114547537227954E-3</v>
      </c>
      <c r="Q269" s="165">
        <v>3.7850113550340651E-3</v>
      </c>
      <c r="R269" s="165">
        <v>3.0557677616501145E-3</v>
      </c>
      <c r="S269" s="165">
        <v>3.6195991770174504E-3</v>
      </c>
      <c r="U269" s="278" t="s">
        <v>6</v>
      </c>
      <c r="V269" s="143" t="s">
        <v>588</v>
      </c>
      <c r="W269" s="72" t="s">
        <v>312</v>
      </c>
      <c r="X269" s="177">
        <v>20</v>
      </c>
      <c r="Y269" s="177">
        <v>30</v>
      </c>
      <c r="Z269" s="177" t="s">
        <v>317</v>
      </c>
      <c r="AA269" s="177">
        <v>10</v>
      </c>
      <c r="AB269" s="177">
        <v>65</v>
      </c>
      <c r="AC269" s="40"/>
      <c r="AD269" s="172">
        <v>2.6907036189963676E-3</v>
      </c>
      <c r="AE269" s="172">
        <v>4.2955326460481103E-3</v>
      </c>
      <c r="AF269" s="172" t="s">
        <v>317</v>
      </c>
      <c r="AG269" s="172">
        <v>1.5278838808250573E-3</v>
      </c>
      <c r="AH269" s="172">
        <v>2.476567857959308E-3</v>
      </c>
      <c r="AJ269" s="278" t="s">
        <v>6</v>
      </c>
      <c r="AK269" s="143" t="s">
        <v>588</v>
      </c>
      <c r="AL269" s="72" t="s">
        <v>312</v>
      </c>
      <c r="AM269" s="155" t="s">
        <v>317</v>
      </c>
      <c r="AN269" s="155" t="s">
        <v>317</v>
      </c>
      <c r="AO269" s="155">
        <v>15</v>
      </c>
      <c r="AP269" s="155">
        <v>10</v>
      </c>
      <c r="AQ269" s="155">
        <v>30</v>
      </c>
      <c r="AR269" s="87"/>
      <c r="AS269" s="172" t="s">
        <v>317</v>
      </c>
      <c r="AT269" s="172" t="s">
        <v>317</v>
      </c>
      <c r="AU269" s="172">
        <v>2.838758516275549E-3</v>
      </c>
      <c r="AV269" s="172">
        <v>1.5278838808250573E-3</v>
      </c>
      <c r="AW269" s="172">
        <v>1.1430313190581422E-3</v>
      </c>
      <c r="AY269" s="278" t="s">
        <v>6</v>
      </c>
      <c r="AZ269" s="143" t="s">
        <v>588</v>
      </c>
      <c r="BA269" s="72" t="s">
        <v>312</v>
      </c>
      <c r="BB269" s="165">
        <v>1</v>
      </c>
      <c r="BC269" s="165">
        <v>0.8571428571428571</v>
      </c>
      <c r="BD269" s="165" t="s">
        <v>317</v>
      </c>
      <c r="BE269" s="165">
        <v>0.5</v>
      </c>
      <c r="BF269" s="165">
        <v>0.68421052631578949</v>
      </c>
    </row>
    <row r="270" spans="1:58" ht="18" customHeight="1" x14ac:dyDescent="0.25">
      <c r="A270" s="278" t="s">
        <v>6</v>
      </c>
      <c r="B270" s="143" t="s">
        <v>591</v>
      </c>
      <c r="C270" s="72" t="s">
        <v>313</v>
      </c>
      <c r="D270" s="155">
        <v>20</v>
      </c>
      <c r="E270" s="155">
        <v>20</v>
      </c>
      <c r="F270" s="155">
        <v>10</v>
      </c>
      <c r="G270" s="155">
        <v>15</v>
      </c>
      <c r="H270" s="155">
        <v>70</v>
      </c>
      <c r="J270" s="155">
        <v>6309</v>
      </c>
      <c r="K270" s="155">
        <v>5118</v>
      </c>
      <c r="L270" s="155">
        <v>3702</v>
      </c>
      <c r="M270" s="155">
        <v>4573</v>
      </c>
      <c r="N270" s="155">
        <v>19702</v>
      </c>
      <c r="O270" s="165">
        <v>3.1700744967506737E-3</v>
      </c>
      <c r="P270" s="165">
        <v>3.9077764751856191E-3</v>
      </c>
      <c r="Q270" s="165">
        <v>2.7012425715829281E-3</v>
      </c>
      <c r="R270" s="165">
        <v>3.2801224579050953E-3</v>
      </c>
      <c r="S270" s="165">
        <v>3.5529387879403105E-3</v>
      </c>
      <c r="U270" s="278" t="s">
        <v>6</v>
      </c>
      <c r="V270" s="143" t="s">
        <v>591</v>
      </c>
      <c r="W270" s="72" t="s">
        <v>313</v>
      </c>
      <c r="X270" s="177">
        <v>20</v>
      </c>
      <c r="Y270" s="177">
        <v>15</v>
      </c>
      <c r="Z270" s="177" t="s">
        <v>317</v>
      </c>
      <c r="AA270" s="177" t="s">
        <v>317</v>
      </c>
      <c r="AB270" s="177">
        <v>45</v>
      </c>
      <c r="AC270" s="40"/>
      <c r="AD270" s="172">
        <v>3.1700744967506737E-3</v>
      </c>
      <c r="AE270" s="172">
        <v>2.9308323563892145E-3</v>
      </c>
      <c r="AF270" s="172" t="s">
        <v>317</v>
      </c>
      <c r="AG270" s="172" t="s">
        <v>317</v>
      </c>
      <c r="AH270" s="172">
        <v>2.2840320779616281E-3</v>
      </c>
      <c r="AJ270" s="278" t="s">
        <v>6</v>
      </c>
      <c r="AK270" s="143" t="s">
        <v>591</v>
      </c>
      <c r="AL270" s="72" t="s">
        <v>313</v>
      </c>
      <c r="AM270" s="155" t="s">
        <v>317</v>
      </c>
      <c r="AN270" s="155" t="s">
        <v>317</v>
      </c>
      <c r="AO270" s="155" t="s">
        <v>317</v>
      </c>
      <c r="AP270" s="155">
        <v>15</v>
      </c>
      <c r="AQ270" s="155">
        <v>25</v>
      </c>
      <c r="AR270" s="87"/>
      <c r="AS270" s="172" t="s">
        <v>317</v>
      </c>
      <c r="AT270" s="172" t="s">
        <v>317</v>
      </c>
      <c r="AU270" s="172" t="s">
        <v>317</v>
      </c>
      <c r="AV270" s="172">
        <v>3.2801224579050953E-3</v>
      </c>
      <c r="AW270" s="172">
        <v>1.2689067099786824E-3</v>
      </c>
      <c r="AY270" s="278" t="s">
        <v>6</v>
      </c>
      <c r="AZ270" s="143" t="s">
        <v>591</v>
      </c>
      <c r="BA270" s="72" t="s">
        <v>313</v>
      </c>
      <c r="BB270" s="165">
        <v>1</v>
      </c>
      <c r="BC270" s="165">
        <v>0.75</v>
      </c>
      <c r="BD270" s="165" t="s">
        <v>317</v>
      </c>
      <c r="BE270" s="165" t="s">
        <v>317</v>
      </c>
      <c r="BF270" s="165">
        <v>0.6428571428571429</v>
      </c>
    </row>
    <row r="271" spans="1:58" ht="18" customHeight="1" x14ac:dyDescent="0.25">
      <c r="A271" s="278" t="s">
        <v>6</v>
      </c>
      <c r="B271" s="143" t="s">
        <v>579</v>
      </c>
      <c r="C271" s="72" t="s">
        <v>314</v>
      </c>
      <c r="D271" s="155">
        <v>20</v>
      </c>
      <c r="E271" s="155">
        <v>30</v>
      </c>
      <c r="F271" s="155">
        <v>20</v>
      </c>
      <c r="G271" s="155">
        <v>10</v>
      </c>
      <c r="H271" s="155">
        <v>80</v>
      </c>
      <c r="J271" s="155">
        <v>7237</v>
      </c>
      <c r="K271" s="155">
        <v>6499</v>
      </c>
      <c r="L271" s="155">
        <v>5196</v>
      </c>
      <c r="M271" s="155">
        <v>7142</v>
      </c>
      <c r="N271" s="155">
        <v>26074</v>
      </c>
      <c r="O271" s="165">
        <v>2.7635760674312561E-3</v>
      </c>
      <c r="P271" s="165">
        <v>4.6160947838128942E-3</v>
      </c>
      <c r="Q271" s="165">
        <v>3.8491147036181679E-3</v>
      </c>
      <c r="R271" s="165">
        <v>1.4001680201624195E-3</v>
      </c>
      <c r="S271" s="165">
        <v>3.0681905346322006E-3</v>
      </c>
      <c r="U271" s="278" t="s">
        <v>6</v>
      </c>
      <c r="V271" s="143" t="s">
        <v>579</v>
      </c>
      <c r="W271" s="72" t="s">
        <v>314</v>
      </c>
      <c r="X271" s="177">
        <v>15</v>
      </c>
      <c r="Y271" s="177">
        <v>20</v>
      </c>
      <c r="Z271" s="177" t="s">
        <v>317</v>
      </c>
      <c r="AA271" s="177" t="s">
        <v>317</v>
      </c>
      <c r="AB271" s="177">
        <v>45</v>
      </c>
      <c r="AC271" s="40"/>
      <c r="AD271" s="172">
        <v>2.0726820505734419E-3</v>
      </c>
      <c r="AE271" s="172">
        <v>3.0773965225419295E-3</v>
      </c>
      <c r="AF271" s="172" t="s">
        <v>317</v>
      </c>
      <c r="AG271" s="172" t="s">
        <v>317</v>
      </c>
      <c r="AH271" s="172">
        <v>1.7258571757306129E-3</v>
      </c>
      <c r="AJ271" s="278" t="s">
        <v>6</v>
      </c>
      <c r="AK271" s="143" t="s">
        <v>579</v>
      </c>
      <c r="AL271" s="72" t="s">
        <v>314</v>
      </c>
      <c r="AM271" s="155" t="s">
        <v>317</v>
      </c>
      <c r="AN271" s="155">
        <v>10</v>
      </c>
      <c r="AO271" s="155">
        <v>15</v>
      </c>
      <c r="AP271" s="155">
        <v>10</v>
      </c>
      <c r="AQ271" s="155">
        <v>35</v>
      </c>
      <c r="AR271" s="87"/>
      <c r="AS271" s="172" t="s">
        <v>317</v>
      </c>
      <c r="AT271" s="172">
        <v>1.5386982612709647E-3</v>
      </c>
      <c r="AU271" s="172">
        <v>2.8868360277136259E-3</v>
      </c>
      <c r="AV271" s="172">
        <v>1.4001680201624195E-3</v>
      </c>
      <c r="AW271" s="172">
        <v>1.3423333589015877E-3</v>
      </c>
      <c r="AY271" s="278" t="s">
        <v>6</v>
      </c>
      <c r="AZ271" s="143" t="s">
        <v>579</v>
      </c>
      <c r="BA271" s="72" t="s">
        <v>314</v>
      </c>
      <c r="BB271" s="165">
        <v>0.75</v>
      </c>
      <c r="BC271" s="165">
        <v>0.66666666666666663</v>
      </c>
      <c r="BD271" s="165" t="s">
        <v>317</v>
      </c>
      <c r="BE271" s="165" t="s">
        <v>317</v>
      </c>
      <c r="BF271" s="165">
        <v>0.5625</v>
      </c>
    </row>
    <row r="272" spans="1:58" ht="18" customHeight="1" x14ac:dyDescent="0.25">
      <c r="A272" s="278" t="s">
        <v>6</v>
      </c>
      <c r="B272" s="143" t="s">
        <v>584</v>
      </c>
      <c r="C272" s="72" t="s">
        <v>315</v>
      </c>
      <c r="D272" s="155">
        <v>50</v>
      </c>
      <c r="E272" s="155">
        <v>65</v>
      </c>
      <c r="F272" s="155">
        <v>15</v>
      </c>
      <c r="G272" s="155">
        <v>15</v>
      </c>
      <c r="H272" s="155">
        <v>145</v>
      </c>
      <c r="J272" s="155">
        <v>8241</v>
      </c>
      <c r="K272" s="155">
        <v>6937</v>
      </c>
      <c r="L272" s="155">
        <v>5270</v>
      </c>
      <c r="M272" s="155">
        <v>6947</v>
      </c>
      <c r="N272" s="155">
        <v>27395</v>
      </c>
      <c r="O272" s="165">
        <v>6.0672248513529911E-3</v>
      </c>
      <c r="P272" s="165">
        <v>9.370044687905435E-3</v>
      </c>
      <c r="Q272" s="165">
        <v>2.8462998102466793E-3</v>
      </c>
      <c r="R272" s="165">
        <v>2.1592054124082338E-3</v>
      </c>
      <c r="S272" s="165">
        <v>5.2929366672750501E-3</v>
      </c>
      <c r="U272" s="278" t="s">
        <v>6</v>
      </c>
      <c r="V272" s="143" t="s">
        <v>584</v>
      </c>
      <c r="W272" s="72" t="s">
        <v>315</v>
      </c>
      <c r="X272" s="177">
        <v>35</v>
      </c>
      <c r="Y272" s="177">
        <v>45</v>
      </c>
      <c r="Z272" s="177" t="s">
        <v>317</v>
      </c>
      <c r="AA272" s="177" t="s">
        <v>317</v>
      </c>
      <c r="AB272" s="177">
        <v>90</v>
      </c>
      <c r="AC272" s="40"/>
      <c r="AD272" s="172">
        <v>4.247057395947094E-3</v>
      </c>
      <c r="AE272" s="172">
        <v>6.4869540147037622E-3</v>
      </c>
      <c r="AF272" s="172" t="s">
        <v>317</v>
      </c>
      <c r="AG272" s="172" t="s">
        <v>317</v>
      </c>
      <c r="AH272" s="172">
        <v>3.2852710348603761E-3</v>
      </c>
      <c r="AJ272" s="278" t="s">
        <v>6</v>
      </c>
      <c r="AK272" s="143" t="s">
        <v>584</v>
      </c>
      <c r="AL272" s="72" t="s">
        <v>315</v>
      </c>
      <c r="AM272" s="155">
        <v>10</v>
      </c>
      <c r="AN272" s="155">
        <v>25</v>
      </c>
      <c r="AO272" s="155">
        <v>10</v>
      </c>
      <c r="AP272" s="155">
        <v>10</v>
      </c>
      <c r="AQ272" s="155">
        <v>55</v>
      </c>
      <c r="AR272" s="87"/>
      <c r="AS272" s="172">
        <v>1.2134449702705982E-3</v>
      </c>
      <c r="AT272" s="172">
        <v>3.6038633415020902E-3</v>
      </c>
      <c r="AU272" s="172">
        <v>1.8975332068311196E-3</v>
      </c>
      <c r="AV272" s="172">
        <v>1.4394702749388226E-3</v>
      </c>
      <c r="AW272" s="172">
        <v>2.0076656324146741E-3</v>
      </c>
      <c r="AY272" s="278" t="s">
        <v>6</v>
      </c>
      <c r="AZ272" s="143" t="s">
        <v>584</v>
      </c>
      <c r="BA272" s="72" t="s">
        <v>315</v>
      </c>
      <c r="BB272" s="165">
        <v>0.7</v>
      </c>
      <c r="BC272" s="165">
        <v>0.69230769230769229</v>
      </c>
      <c r="BD272" s="165" t="s">
        <v>317</v>
      </c>
      <c r="BE272" s="165" t="s">
        <v>317</v>
      </c>
      <c r="BF272" s="165">
        <v>0.62068965517241381</v>
      </c>
    </row>
    <row r="273" spans="1:58" ht="18" customHeight="1" x14ac:dyDescent="0.25">
      <c r="A273" s="278" t="s">
        <v>6</v>
      </c>
      <c r="B273" s="143" t="s">
        <v>587</v>
      </c>
      <c r="C273" s="72" t="s">
        <v>316</v>
      </c>
      <c r="D273" s="155" t="s">
        <v>317</v>
      </c>
      <c r="E273" s="155">
        <v>25</v>
      </c>
      <c r="F273" s="155">
        <v>15</v>
      </c>
      <c r="G273" s="155">
        <v>20</v>
      </c>
      <c r="H273" s="155">
        <v>65</v>
      </c>
      <c r="J273" s="155">
        <v>10758</v>
      </c>
      <c r="K273" s="155">
        <v>9461</v>
      </c>
      <c r="L273" s="155">
        <v>7054</v>
      </c>
      <c r="M273" s="155">
        <v>9052</v>
      </c>
      <c r="N273" s="155">
        <v>36325</v>
      </c>
      <c r="O273" s="165" t="s">
        <v>317</v>
      </c>
      <c r="P273" s="165">
        <v>2.6424268047775075E-3</v>
      </c>
      <c r="Q273" s="165">
        <v>2.1264530762687838E-3</v>
      </c>
      <c r="R273" s="165">
        <v>2.2094564737074681E-3</v>
      </c>
      <c r="S273" s="165">
        <v>1.7894012388162423E-3</v>
      </c>
      <c r="U273" s="278" t="s">
        <v>6</v>
      </c>
      <c r="V273" s="143" t="s">
        <v>587</v>
      </c>
      <c r="W273" s="72" t="s">
        <v>316</v>
      </c>
      <c r="X273" s="177" t="s">
        <v>317</v>
      </c>
      <c r="Y273" s="177">
        <v>15</v>
      </c>
      <c r="Z273" s="177" t="s">
        <v>317</v>
      </c>
      <c r="AA273" s="177" t="s">
        <v>317</v>
      </c>
      <c r="AB273" s="177">
        <v>25</v>
      </c>
      <c r="AC273" s="40"/>
      <c r="AD273" s="172" t="s">
        <v>317</v>
      </c>
      <c r="AE273" s="172">
        <v>1.5854560828665045E-3</v>
      </c>
      <c r="AF273" s="172" t="s">
        <v>317</v>
      </c>
      <c r="AG273" s="172" t="s">
        <v>317</v>
      </c>
      <c r="AH273" s="172">
        <v>6.8823124569855469E-4</v>
      </c>
      <c r="AJ273" s="278" t="s">
        <v>6</v>
      </c>
      <c r="AK273" s="143" t="s">
        <v>587</v>
      </c>
      <c r="AL273" s="72" t="s">
        <v>316</v>
      </c>
      <c r="AM273" s="155" t="s">
        <v>317</v>
      </c>
      <c r="AN273" s="155">
        <v>10</v>
      </c>
      <c r="AO273" s="155">
        <v>15</v>
      </c>
      <c r="AP273" s="155">
        <v>15</v>
      </c>
      <c r="AQ273" s="155">
        <v>40</v>
      </c>
      <c r="AR273" s="87"/>
      <c r="AS273" s="172" t="s">
        <v>317</v>
      </c>
      <c r="AT273" s="172">
        <v>1.0569707219110032E-3</v>
      </c>
      <c r="AU273" s="172">
        <v>2.1264530762687838E-3</v>
      </c>
      <c r="AV273" s="172">
        <v>1.6570923552806009E-3</v>
      </c>
      <c r="AW273" s="172">
        <v>1.1011699931176876E-3</v>
      </c>
      <c r="AY273" s="278" t="s">
        <v>6</v>
      </c>
      <c r="AZ273" s="143" t="s">
        <v>587</v>
      </c>
      <c r="BA273" s="72" t="s">
        <v>316</v>
      </c>
      <c r="BB273" s="165" t="s">
        <v>317</v>
      </c>
      <c r="BC273" s="165">
        <v>0.6</v>
      </c>
      <c r="BD273" s="165" t="s">
        <v>317</v>
      </c>
      <c r="BE273" s="165" t="s">
        <v>317</v>
      </c>
      <c r="BF273" s="165">
        <v>0.38461538461538464</v>
      </c>
    </row>
    <row r="274" spans="1:58" ht="18" customHeight="1" x14ac:dyDescent="0.25">
      <c r="A274" s="278" t="s">
        <v>6</v>
      </c>
      <c r="B274" s="143" t="s">
        <v>725</v>
      </c>
      <c r="C274" s="72" t="s">
        <v>726</v>
      </c>
      <c r="D274" s="155">
        <v>30</v>
      </c>
      <c r="E274" s="155">
        <v>60</v>
      </c>
      <c r="F274" s="155">
        <v>20</v>
      </c>
      <c r="G274" s="155">
        <v>20</v>
      </c>
      <c r="H274" s="155">
        <v>130</v>
      </c>
      <c r="J274" s="155">
        <v>9676</v>
      </c>
      <c r="K274" s="155">
        <v>8221</v>
      </c>
      <c r="L274" s="155">
        <v>6154</v>
      </c>
      <c r="M274" s="155">
        <v>7954</v>
      </c>
      <c r="N274" s="155">
        <v>32005</v>
      </c>
      <c r="O274" s="165">
        <v>3.1004547333608927E-3</v>
      </c>
      <c r="P274" s="165">
        <v>7.2983821919474518E-3</v>
      </c>
      <c r="Q274" s="165">
        <v>3.2499187520311991E-3</v>
      </c>
      <c r="R274" s="165">
        <v>2.5144581342720642E-3</v>
      </c>
      <c r="S274" s="165">
        <v>4.061865333541634E-3</v>
      </c>
      <c r="U274" s="278" t="s">
        <v>6</v>
      </c>
      <c r="V274" s="143" t="s">
        <v>725</v>
      </c>
      <c r="W274" s="72" t="s">
        <v>726</v>
      </c>
      <c r="X274" s="177">
        <v>20</v>
      </c>
      <c r="Y274" s="177">
        <v>35</v>
      </c>
      <c r="Z274" s="177">
        <v>10</v>
      </c>
      <c r="AA274" s="177" t="s">
        <v>317</v>
      </c>
      <c r="AB274" s="177">
        <v>70</v>
      </c>
      <c r="AC274" s="40"/>
      <c r="AD274" s="172">
        <v>2.0669698222405952E-3</v>
      </c>
      <c r="AE274" s="172">
        <v>4.257389611969347E-3</v>
      </c>
      <c r="AF274" s="172">
        <v>1.6249593760155996E-3</v>
      </c>
      <c r="AG274" s="172" t="s">
        <v>317</v>
      </c>
      <c r="AH274" s="172">
        <v>2.1871582565224186E-3</v>
      </c>
      <c r="AJ274" s="278" t="s">
        <v>6</v>
      </c>
      <c r="AK274" s="143" t="s">
        <v>725</v>
      </c>
      <c r="AL274" s="72" t="s">
        <v>726</v>
      </c>
      <c r="AM274" s="155">
        <v>10</v>
      </c>
      <c r="AN274" s="155">
        <v>25</v>
      </c>
      <c r="AO274" s="155">
        <v>10</v>
      </c>
      <c r="AP274" s="155">
        <v>20</v>
      </c>
      <c r="AQ274" s="155">
        <v>65</v>
      </c>
      <c r="AR274" s="87"/>
      <c r="AS274" s="172">
        <v>1.0334849111202976E-3</v>
      </c>
      <c r="AT274" s="172">
        <v>3.0409925799781048E-3</v>
      </c>
      <c r="AU274" s="172">
        <v>1.6249593760155996E-3</v>
      </c>
      <c r="AV274" s="172">
        <v>2.5144581342720642E-3</v>
      </c>
      <c r="AW274" s="172">
        <v>2.030932666770817E-3</v>
      </c>
      <c r="AY274" s="278" t="s">
        <v>6</v>
      </c>
      <c r="AZ274" s="143" t="s">
        <v>725</v>
      </c>
      <c r="BA274" s="72" t="s">
        <v>726</v>
      </c>
      <c r="BB274" s="165">
        <v>0.66666666666666663</v>
      </c>
      <c r="BC274" s="165">
        <v>0.58333333333333337</v>
      </c>
      <c r="BD274" s="165">
        <v>0.5</v>
      </c>
      <c r="BE274" s="165" t="s">
        <v>317</v>
      </c>
      <c r="BF274" s="165">
        <v>0.53846153846153844</v>
      </c>
    </row>
    <row r="275" spans="1:58" ht="8.25" customHeight="1" x14ac:dyDescent="0.25">
      <c r="A275" s="31"/>
      <c r="B275" s="73"/>
      <c r="C275" s="31"/>
      <c r="D275" s="158"/>
      <c r="E275" s="158"/>
      <c r="F275" s="158"/>
      <c r="G275" s="158"/>
      <c r="H275" s="179"/>
      <c r="J275" s="158"/>
      <c r="K275" s="158"/>
      <c r="L275" s="158"/>
      <c r="M275" s="158"/>
      <c r="N275" s="159"/>
      <c r="O275" s="170"/>
      <c r="P275" s="170"/>
      <c r="Q275" s="170"/>
      <c r="R275" s="170"/>
      <c r="S275" s="171"/>
      <c r="U275" s="31"/>
      <c r="V275" s="73"/>
      <c r="W275" s="31"/>
      <c r="X275" s="166"/>
      <c r="Y275" s="166"/>
      <c r="Z275" s="166"/>
      <c r="AA275" s="166"/>
      <c r="AB275" s="178"/>
      <c r="AC275" s="24"/>
      <c r="AD275" s="174"/>
      <c r="AE275" s="174"/>
      <c r="AF275" s="174"/>
      <c r="AG275" s="174"/>
      <c r="AH275" s="174"/>
      <c r="AJ275" s="31"/>
      <c r="AK275" s="73"/>
      <c r="AL275" s="31"/>
      <c r="AM275" s="158"/>
      <c r="AN275" s="158"/>
      <c r="AO275" s="158"/>
      <c r="AP275" s="158"/>
      <c r="AQ275" s="159"/>
      <c r="AR275" s="88"/>
      <c r="AS275" s="174"/>
      <c r="AT275" s="174"/>
      <c r="AU275" s="174"/>
      <c r="AV275" s="174"/>
      <c r="AW275" s="174"/>
      <c r="AY275" s="31"/>
      <c r="AZ275" s="73"/>
      <c r="BA275" s="31"/>
      <c r="BB275" s="158"/>
      <c r="BC275" s="158"/>
      <c r="BD275" s="184"/>
      <c r="BE275" s="177"/>
      <c r="BF275" s="185"/>
    </row>
    <row r="276" spans="1:58" ht="18" customHeight="1" x14ac:dyDescent="0.25">
      <c r="A276" s="278" t="s">
        <v>2</v>
      </c>
      <c r="B276" s="143" t="s">
        <v>602</v>
      </c>
      <c r="C276" s="72" t="s">
        <v>164</v>
      </c>
      <c r="D276" s="155" t="s">
        <v>317</v>
      </c>
      <c r="E276" s="155">
        <v>15</v>
      </c>
      <c r="F276" s="155">
        <v>55</v>
      </c>
      <c r="G276" s="155">
        <v>40</v>
      </c>
      <c r="H276" s="155">
        <v>110</v>
      </c>
      <c r="J276" s="155">
        <v>11746</v>
      </c>
      <c r="K276" s="155">
        <v>10226</v>
      </c>
      <c r="L276" s="155">
        <v>7797</v>
      </c>
      <c r="M276" s="155">
        <v>9933</v>
      </c>
      <c r="N276" s="155">
        <v>39702</v>
      </c>
      <c r="O276" s="165" t="s">
        <v>317</v>
      </c>
      <c r="P276" s="165">
        <v>1.4668492079014277E-3</v>
      </c>
      <c r="Q276" s="165">
        <v>7.0539951263306399E-3</v>
      </c>
      <c r="R276" s="165">
        <v>4.0269807711668174E-3</v>
      </c>
      <c r="S276" s="165">
        <v>2.7706412775175054E-3</v>
      </c>
      <c r="U276" s="278" t="s">
        <v>2</v>
      </c>
      <c r="V276" s="143" t="s">
        <v>602</v>
      </c>
      <c r="W276" s="72" t="s">
        <v>164</v>
      </c>
      <c r="X276" s="177" t="s">
        <v>317</v>
      </c>
      <c r="Y276" s="177" t="s">
        <v>317</v>
      </c>
      <c r="Z276" s="177" t="s">
        <v>317</v>
      </c>
      <c r="AA276" s="177" t="s">
        <v>317</v>
      </c>
      <c r="AB276" s="177">
        <v>15</v>
      </c>
      <c r="AC276" s="40"/>
      <c r="AD276" s="172" t="s">
        <v>317</v>
      </c>
      <c r="AE276" s="172" t="s">
        <v>317</v>
      </c>
      <c r="AF276" s="172" t="s">
        <v>317</v>
      </c>
      <c r="AG276" s="172" t="s">
        <v>317</v>
      </c>
      <c r="AH276" s="172">
        <v>3.77814719661478E-4</v>
      </c>
      <c r="AJ276" s="278" t="s">
        <v>2</v>
      </c>
      <c r="AK276" s="143" t="s">
        <v>602</v>
      </c>
      <c r="AL276" s="72" t="s">
        <v>164</v>
      </c>
      <c r="AM276" s="155" t="s">
        <v>317</v>
      </c>
      <c r="AN276" s="155">
        <v>10</v>
      </c>
      <c r="AO276" s="155">
        <v>55</v>
      </c>
      <c r="AP276" s="155">
        <v>35</v>
      </c>
      <c r="AQ276" s="155">
        <v>95</v>
      </c>
      <c r="AR276" s="87"/>
      <c r="AS276" s="172" t="s">
        <v>317</v>
      </c>
      <c r="AT276" s="172">
        <v>9.7789947193428523E-4</v>
      </c>
      <c r="AU276" s="172">
        <v>7.0539951263306399E-3</v>
      </c>
      <c r="AV276" s="172">
        <v>3.5236081747709656E-3</v>
      </c>
      <c r="AW276" s="172">
        <v>2.3928265578560272E-3</v>
      </c>
      <c r="AY276" s="278" t="s">
        <v>2</v>
      </c>
      <c r="AZ276" s="143" t="s">
        <v>602</v>
      </c>
      <c r="BA276" s="72" t="s">
        <v>164</v>
      </c>
      <c r="BB276" s="165" t="s">
        <v>317</v>
      </c>
      <c r="BC276" s="165" t="s">
        <v>317</v>
      </c>
      <c r="BD276" s="165" t="s">
        <v>317</v>
      </c>
      <c r="BE276" s="165" t="s">
        <v>317</v>
      </c>
      <c r="BF276" s="165">
        <v>0.13636363636363635</v>
      </c>
    </row>
    <row r="277" spans="1:58" ht="18" customHeight="1" x14ac:dyDescent="0.25">
      <c r="A277" s="278" t="s">
        <v>2</v>
      </c>
      <c r="B277" s="143" t="s">
        <v>619</v>
      </c>
      <c r="C277" s="72" t="s">
        <v>39</v>
      </c>
      <c r="D277" s="155">
        <v>150</v>
      </c>
      <c r="E277" s="155">
        <v>190</v>
      </c>
      <c r="F277" s="155">
        <v>55</v>
      </c>
      <c r="G277" s="155">
        <v>30</v>
      </c>
      <c r="H277" s="155">
        <v>425</v>
      </c>
      <c r="J277" s="155">
        <v>13573</v>
      </c>
      <c r="K277" s="155">
        <v>11534</v>
      </c>
      <c r="L277" s="155">
        <v>8145</v>
      </c>
      <c r="M277" s="155">
        <v>10813</v>
      </c>
      <c r="N277" s="155">
        <v>44065</v>
      </c>
      <c r="O277" s="165">
        <v>1.1051351948721727E-2</v>
      </c>
      <c r="P277" s="165">
        <v>1.647303624067973E-2</v>
      </c>
      <c r="Q277" s="165">
        <v>6.752608962553714E-3</v>
      </c>
      <c r="R277" s="165">
        <v>2.7744381762693053E-3</v>
      </c>
      <c r="S277" s="165">
        <v>9.6448428457959826E-3</v>
      </c>
      <c r="U277" s="278" t="s">
        <v>2</v>
      </c>
      <c r="V277" s="143" t="s">
        <v>619</v>
      </c>
      <c r="W277" s="72" t="s">
        <v>39</v>
      </c>
      <c r="X277" s="177">
        <v>150</v>
      </c>
      <c r="Y277" s="177">
        <v>180</v>
      </c>
      <c r="Z277" s="177">
        <v>30</v>
      </c>
      <c r="AA277" s="177">
        <v>10</v>
      </c>
      <c r="AB277" s="177">
        <v>375</v>
      </c>
      <c r="AC277" s="40"/>
      <c r="AD277" s="172">
        <v>1.1051351948721727E-2</v>
      </c>
      <c r="AE277" s="172">
        <v>1.5606034333275533E-2</v>
      </c>
      <c r="AF277" s="172">
        <v>3.6832412523020259E-3</v>
      </c>
      <c r="AG277" s="172">
        <v>9.248127254231018E-4</v>
      </c>
      <c r="AH277" s="172">
        <v>8.510155452172926E-3</v>
      </c>
      <c r="AJ277" s="278" t="s">
        <v>2</v>
      </c>
      <c r="AK277" s="143" t="s">
        <v>619</v>
      </c>
      <c r="AL277" s="72" t="s">
        <v>39</v>
      </c>
      <c r="AM277" s="155" t="s">
        <v>317</v>
      </c>
      <c r="AN277" s="155" t="s">
        <v>317</v>
      </c>
      <c r="AO277" s="155">
        <v>20</v>
      </c>
      <c r="AP277" s="155">
        <v>20</v>
      </c>
      <c r="AQ277" s="155">
        <v>50</v>
      </c>
      <c r="AR277" s="87"/>
      <c r="AS277" s="172" t="s">
        <v>317</v>
      </c>
      <c r="AT277" s="172" t="s">
        <v>317</v>
      </c>
      <c r="AU277" s="172">
        <v>2.4554941682013503E-3</v>
      </c>
      <c r="AV277" s="172">
        <v>1.8496254508462036E-3</v>
      </c>
      <c r="AW277" s="172">
        <v>1.1346873936230568E-3</v>
      </c>
      <c r="AY277" s="278" t="s">
        <v>2</v>
      </c>
      <c r="AZ277" s="143" t="s">
        <v>619</v>
      </c>
      <c r="BA277" s="72" t="s">
        <v>39</v>
      </c>
      <c r="BB277" s="165">
        <v>1</v>
      </c>
      <c r="BC277" s="165">
        <v>0.94736842105263153</v>
      </c>
      <c r="BD277" s="165">
        <v>0.54545454545454541</v>
      </c>
      <c r="BE277" s="165">
        <v>0.33333333333333331</v>
      </c>
      <c r="BF277" s="165">
        <v>0.88235294117647056</v>
      </c>
    </row>
    <row r="278" spans="1:58" ht="18" customHeight="1" x14ac:dyDescent="0.25">
      <c r="A278" s="278" t="s">
        <v>2</v>
      </c>
      <c r="B278" s="143" t="s">
        <v>616</v>
      </c>
      <c r="C278" s="72" t="s">
        <v>166</v>
      </c>
      <c r="D278" s="155" t="s">
        <v>317</v>
      </c>
      <c r="E278" s="155">
        <v>20</v>
      </c>
      <c r="F278" s="155">
        <v>55</v>
      </c>
      <c r="G278" s="155">
        <v>75</v>
      </c>
      <c r="H278" s="155">
        <v>155</v>
      </c>
      <c r="J278" s="155">
        <v>21447</v>
      </c>
      <c r="K278" s="155">
        <v>16020</v>
      </c>
      <c r="L278" s="155">
        <v>11058</v>
      </c>
      <c r="M278" s="155">
        <v>14538</v>
      </c>
      <c r="N278" s="155">
        <v>63063</v>
      </c>
      <c r="O278" s="165" t="s">
        <v>317</v>
      </c>
      <c r="P278" s="165">
        <v>1.2484394506866417E-3</v>
      </c>
      <c r="Q278" s="165">
        <v>4.9737746427925486E-3</v>
      </c>
      <c r="R278" s="165">
        <v>5.1588939331407343E-3</v>
      </c>
      <c r="S278" s="165">
        <v>2.4578596007167434E-3</v>
      </c>
      <c r="U278" s="278" t="s">
        <v>2</v>
      </c>
      <c r="V278" s="143" t="s">
        <v>616</v>
      </c>
      <c r="W278" s="72" t="s">
        <v>166</v>
      </c>
      <c r="X278" s="177" t="s">
        <v>317</v>
      </c>
      <c r="Y278" s="177">
        <v>10</v>
      </c>
      <c r="Z278" s="177">
        <v>15</v>
      </c>
      <c r="AA278" s="177">
        <v>20</v>
      </c>
      <c r="AB278" s="177">
        <v>50</v>
      </c>
      <c r="AC278" s="40"/>
      <c r="AD278" s="172" t="s">
        <v>317</v>
      </c>
      <c r="AE278" s="172">
        <v>6.2421972534332086E-4</v>
      </c>
      <c r="AF278" s="172">
        <v>1.3564839934888768E-3</v>
      </c>
      <c r="AG278" s="172">
        <v>1.3757050488375291E-3</v>
      </c>
      <c r="AH278" s="172">
        <v>7.9285793571507856E-4</v>
      </c>
      <c r="AJ278" s="278" t="s">
        <v>2</v>
      </c>
      <c r="AK278" s="143" t="s">
        <v>616</v>
      </c>
      <c r="AL278" s="72" t="s">
        <v>166</v>
      </c>
      <c r="AM278" s="155" t="s">
        <v>317</v>
      </c>
      <c r="AN278" s="155">
        <v>10</v>
      </c>
      <c r="AO278" s="155">
        <v>40</v>
      </c>
      <c r="AP278" s="155">
        <v>55</v>
      </c>
      <c r="AQ278" s="155">
        <v>105</v>
      </c>
      <c r="AR278" s="87"/>
      <c r="AS278" s="172" t="s">
        <v>317</v>
      </c>
      <c r="AT278" s="172">
        <v>6.2421972534332086E-4</v>
      </c>
      <c r="AU278" s="172">
        <v>3.6172906493036716E-3</v>
      </c>
      <c r="AV278" s="172">
        <v>3.7831888843032056E-3</v>
      </c>
      <c r="AW278" s="172">
        <v>1.665001665001665E-3</v>
      </c>
      <c r="AY278" s="278" t="s">
        <v>2</v>
      </c>
      <c r="AZ278" s="143" t="s">
        <v>616</v>
      </c>
      <c r="BA278" s="72" t="s">
        <v>166</v>
      </c>
      <c r="BB278" s="165" t="s">
        <v>317</v>
      </c>
      <c r="BC278" s="165">
        <v>0.5</v>
      </c>
      <c r="BD278" s="165">
        <v>0.27272727272727271</v>
      </c>
      <c r="BE278" s="165">
        <v>0.26666666666666666</v>
      </c>
      <c r="BF278" s="165">
        <v>0.32258064516129031</v>
      </c>
    </row>
    <row r="279" spans="1:58" ht="18" customHeight="1" x14ac:dyDescent="0.25">
      <c r="A279" s="278" t="s">
        <v>2</v>
      </c>
      <c r="B279" s="143" t="s">
        <v>611</v>
      </c>
      <c r="C279" s="72" t="s">
        <v>165</v>
      </c>
      <c r="D279" s="155">
        <v>115</v>
      </c>
      <c r="E279" s="155">
        <v>200</v>
      </c>
      <c r="F279" s="155">
        <v>75</v>
      </c>
      <c r="G279" s="155">
        <v>60</v>
      </c>
      <c r="H279" s="155">
        <v>455</v>
      </c>
      <c r="J279" s="155">
        <v>18315</v>
      </c>
      <c r="K279" s="155">
        <v>16875</v>
      </c>
      <c r="L279" s="155">
        <v>13358</v>
      </c>
      <c r="M279" s="155">
        <v>17618</v>
      </c>
      <c r="N279" s="155">
        <v>66166</v>
      </c>
      <c r="O279" s="165">
        <v>6.2790062790062792E-3</v>
      </c>
      <c r="P279" s="165">
        <v>1.1851851851851851E-2</v>
      </c>
      <c r="Q279" s="165">
        <v>5.6146129660128762E-3</v>
      </c>
      <c r="R279" s="165">
        <v>3.4056079010103303E-3</v>
      </c>
      <c r="S279" s="165">
        <v>6.8766435933863314E-3</v>
      </c>
      <c r="U279" s="278" t="s">
        <v>2</v>
      </c>
      <c r="V279" s="143" t="s">
        <v>611</v>
      </c>
      <c r="W279" s="72" t="s">
        <v>165</v>
      </c>
      <c r="X279" s="177">
        <v>115</v>
      </c>
      <c r="Y279" s="177">
        <v>190</v>
      </c>
      <c r="Z279" s="177">
        <v>35</v>
      </c>
      <c r="AA279" s="177">
        <v>15</v>
      </c>
      <c r="AB279" s="177">
        <v>360</v>
      </c>
      <c r="AC279" s="40"/>
      <c r="AD279" s="172">
        <v>6.2790062790062792E-3</v>
      </c>
      <c r="AE279" s="172">
        <v>1.1259259259259259E-2</v>
      </c>
      <c r="AF279" s="172">
        <v>2.6201527174726756E-3</v>
      </c>
      <c r="AG279" s="172">
        <v>8.5140197525258258E-4</v>
      </c>
      <c r="AH279" s="172">
        <v>5.4408608650968774E-3</v>
      </c>
      <c r="AJ279" s="278" t="s">
        <v>2</v>
      </c>
      <c r="AK279" s="143" t="s">
        <v>611</v>
      </c>
      <c r="AL279" s="72" t="s">
        <v>165</v>
      </c>
      <c r="AM279" s="155" t="s">
        <v>317</v>
      </c>
      <c r="AN279" s="155">
        <v>10</v>
      </c>
      <c r="AO279" s="155">
        <v>40</v>
      </c>
      <c r="AP279" s="155">
        <v>45</v>
      </c>
      <c r="AQ279" s="155">
        <v>95</v>
      </c>
      <c r="AR279" s="87"/>
      <c r="AS279" s="172" t="s">
        <v>317</v>
      </c>
      <c r="AT279" s="172">
        <v>5.9259259259259258E-4</v>
      </c>
      <c r="AU279" s="172">
        <v>2.9944602485402006E-3</v>
      </c>
      <c r="AV279" s="172">
        <v>2.5542059257577477E-3</v>
      </c>
      <c r="AW279" s="172">
        <v>1.4357827282894537E-3</v>
      </c>
      <c r="AY279" s="278" t="s">
        <v>2</v>
      </c>
      <c r="AZ279" s="143" t="s">
        <v>611</v>
      </c>
      <c r="BA279" s="72" t="s">
        <v>165</v>
      </c>
      <c r="BB279" s="165">
        <v>1</v>
      </c>
      <c r="BC279" s="165">
        <v>0.95</v>
      </c>
      <c r="BD279" s="165">
        <v>0.46666666666666667</v>
      </c>
      <c r="BE279" s="165">
        <v>0.25</v>
      </c>
      <c r="BF279" s="165">
        <v>0.79120879120879117</v>
      </c>
    </row>
    <row r="280" spans="1:58" ht="18" customHeight="1" x14ac:dyDescent="0.25">
      <c r="A280" s="278" t="s">
        <v>2</v>
      </c>
      <c r="B280" s="143" t="s">
        <v>598</v>
      </c>
      <c r="C280" s="72" t="s">
        <v>167</v>
      </c>
      <c r="D280" s="155" t="s">
        <v>317</v>
      </c>
      <c r="E280" s="155" t="s">
        <v>317</v>
      </c>
      <c r="F280" s="155">
        <v>10</v>
      </c>
      <c r="G280" s="155">
        <v>10</v>
      </c>
      <c r="H280" s="155">
        <v>20</v>
      </c>
      <c r="J280" s="155">
        <v>6614</v>
      </c>
      <c r="K280" s="155">
        <v>5802</v>
      </c>
      <c r="L280" s="155">
        <v>4240</v>
      </c>
      <c r="M280" s="155">
        <v>5528</v>
      </c>
      <c r="N280" s="155">
        <v>22184</v>
      </c>
      <c r="O280" s="165" t="s">
        <v>317</v>
      </c>
      <c r="P280" s="165" t="s">
        <v>317</v>
      </c>
      <c r="Q280" s="165">
        <v>2.3584905660377358E-3</v>
      </c>
      <c r="R280" s="165">
        <v>1.8089725036179449E-3</v>
      </c>
      <c r="S280" s="165">
        <v>9.015506671474937E-4</v>
      </c>
      <c r="U280" s="278" t="s">
        <v>2</v>
      </c>
      <c r="V280" s="143" t="s">
        <v>598</v>
      </c>
      <c r="W280" s="72" t="s">
        <v>167</v>
      </c>
      <c r="X280" s="177" t="s">
        <v>317</v>
      </c>
      <c r="Y280" s="177" t="s">
        <v>317</v>
      </c>
      <c r="Z280" s="177" t="s">
        <v>317</v>
      </c>
      <c r="AA280" s="177" t="s">
        <v>317</v>
      </c>
      <c r="AB280" s="177" t="s">
        <v>317</v>
      </c>
      <c r="AC280" s="40"/>
      <c r="AD280" s="172" t="s">
        <v>317</v>
      </c>
      <c r="AE280" s="172" t="s">
        <v>317</v>
      </c>
      <c r="AF280" s="172" t="s">
        <v>317</v>
      </c>
      <c r="AG280" s="172" t="s">
        <v>317</v>
      </c>
      <c r="AH280" s="172" t="s">
        <v>317</v>
      </c>
      <c r="AJ280" s="278" t="s">
        <v>2</v>
      </c>
      <c r="AK280" s="143" t="s">
        <v>598</v>
      </c>
      <c r="AL280" s="72" t="s">
        <v>167</v>
      </c>
      <c r="AM280" s="155" t="s">
        <v>317</v>
      </c>
      <c r="AN280" s="155" t="s">
        <v>317</v>
      </c>
      <c r="AO280" s="155" t="s">
        <v>317</v>
      </c>
      <c r="AP280" s="155" t="s">
        <v>317</v>
      </c>
      <c r="AQ280" s="155">
        <v>15</v>
      </c>
      <c r="AR280" s="87"/>
      <c r="AS280" s="172" t="s">
        <v>317</v>
      </c>
      <c r="AT280" s="172" t="s">
        <v>317</v>
      </c>
      <c r="AU280" s="172" t="s">
        <v>317</v>
      </c>
      <c r="AV280" s="172" t="s">
        <v>317</v>
      </c>
      <c r="AW280" s="172">
        <v>6.761630003606203E-4</v>
      </c>
      <c r="AY280" s="278" t="s">
        <v>2</v>
      </c>
      <c r="AZ280" s="143" t="s">
        <v>598</v>
      </c>
      <c r="BA280" s="72" t="s">
        <v>167</v>
      </c>
      <c r="BB280" s="165" t="s">
        <v>317</v>
      </c>
      <c r="BC280" s="165" t="s">
        <v>317</v>
      </c>
      <c r="BD280" s="165" t="s">
        <v>317</v>
      </c>
      <c r="BE280" s="165" t="s">
        <v>317</v>
      </c>
      <c r="BF280" s="165" t="s">
        <v>317</v>
      </c>
    </row>
    <row r="281" spans="1:58" ht="18" customHeight="1" x14ac:dyDescent="0.25">
      <c r="A281" s="278" t="s">
        <v>2</v>
      </c>
      <c r="B281" s="143" t="s">
        <v>601</v>
      </c>
      <c r="C281" s="72" t="s">
        <v>168</v>
      </c>
      <c r="D281" s="155" t="s">
        <v>317</v>
      </c>
      <c r="E281" s="155" t="s">
        <v>317</v>
      </c>
      <c r="F281" s="155">
        <v>20</v>
      </c>
      <c r="G281" s="155">
        <v>20</v>
      </c>
      <c r="H281" s="155">
        <v>50</v>
      </c>
      <c r="J281" s="155">
        <v>8839</v>
      </c>
      <c r="K281" s="155">
        <v>7086</v>
      </c>
      <c r="L281" s="155">
        <v>5423</v>
      </c>
      <c r="M281" s="155">
        <v>6466</v>
      </c>
      <c r="N281" s="155">
        <v>27814</v>
      </c>
      <c r="O281" s="165" t="s">
        <v>317</v>
      </c>
      <c r="P281" s="165" t="s">
        <v>317</v>
      </c>
      <c r="Q281" s="165">
        <v>3.6879955744053105E-3</v>
      </c>
      <c r="R281" s="165">
        <v>3.0931023816888341E-3</v>
      </c>
      <c r="S281" s="165">
        <v>1.7976558567627814E-3</v>
      </c>
      <c r="U281" s="278" t="s">
        <v>2</v>
      </c>
      <c r="V281" s="143" t="s">
        <v>601</v>
      </c>
      <c r="W281" s="72" t="s">
        <v>168</v>
      </c>
      <c r="X281" s="177" t="s">
        <v>317</v>
      </c>
      <c r="Y281" s="177" t="s">
        <v>317</v>
      </c>
      <c r="Z281" s="177" t="s">
        <v>317</v>
      </c>
      <c r="AA281" s="177" t="s">
        <v>317</v>
      </c>
      <c r="AB281" s="177">
        <v>20</v>
      </c>
      <c r="AC281" s="40"/>
      <c r="AD281" s="172" t="s">
        <v>317</v>
      </c>
      <c r="AE281" s="172" t="s">
        <v>317</v>
      </c>
      <c r="AF281" s="172" t="s">
        <v>317</v>
      </c>
      <c r="AG281" s="172" t="s">
        <v>317</v>
      </c>
      <c r="AH281" s="172">
        <v>7.1906234270511257E-4</v>
      </c>
      <c r="AJ281" s="278" t="s">
        <v>2</v>
      </c>
      <c r="AK281" s="143" t="s">
        <v>601</v>
      </c>
      <c r="AL281" s="72" t="s">
        <v>168</v>
      </c>
      <c r="AM281" s="155" t="s">
        <v>317</v>
      </c>
      <c r="AN281" s="155" t="s">
        <v>317</v>
      </c>
      <c r="AO281" s="155">
        <v>15</v>
      </c>
      <c r="AP281" s="155">
        <v>15</v>
      </c>
      <c r="AQ281" s="155">
        <v>30</v>
      </c>
      <c r="AR281" s="87"/>
      <c r="AS281" s="172" t="s">
        <v>317</v>
      </c>
      <c r="AT281" s="172" t="s">
        <v>317</v>
      </c>
      <c r="AU281" s="172">
        <v>2.7659966808039832E-3</v>
      </c>
      <c r="AV281" s="172">
        <v>2.3198267862666253E-3</v>
      </c>
      <c r="AW281" s="172">
        <v>1.0785935140576687E-3</v>
      </c>
      <c r="AY281" s="278" t="s">
        <v>2</v>
      </c>
      <c r="AZ281" s="143" t="s">
        <v>601</v>
      </c>
      <c r="BA281" s="72" t="s">
        <v>168</v>
      </c>
      <c r="BB281" s="165" t="s">
        <v>317</v>
      </c>
      <c r="BC281" s="165" t="s">
        <v>317</v>
      </c>
      <c r="BD281" s="165" t="s">
        <v>317</v>
      </c>
      <c r="BE281" s="165" t="s">
        <v>317</v>
      </c>
      <c r="BF281" s="165">
        <v>0.4</v>
      </c>
    </row>
    <row r="282" spans="1:58" ht="18" customHeight="1" x14ac:dyDescent="0.25">
      <c r="A282" s="278" t="s">
        <v>2</v>
      </c>
      <c r="B282" s="143" t="s">
        <v>603</v>
      </c>
      <c r="C282" s="72" t="s">
        <v>169</v>
      </c>
      <c r="D282" s="155" t="s">
        <v>317</v>
      </c>
      <c r="E282" s="155" t="s">
        <v>317</v>
      </c>
      <c r="F282" s="155">
        <v>15</v>
      </c>
      <c r="G282" s="155">
        <v>10</v>
      </c>
      <c r="H282" s="155">
        <v>30</v>
      </c>
      <c r="J282" s="155">
        <v>6275</v>
      </c>
      <c r="K282" s="155">
        <v>5676</v>
      </c>
      <c r="L282" s="155">
        <v>4376</v>
      </c>
      <c r="M282" s="155">
        <v>5612</v>
      </c>
      <c r="N282" s="155">
        <v>21939</v>
      </c>
      <c r="O282" s="165" t="s">
        <v>317</v>
      </c>
      <c r="P282" s="165" t="s">
        <v>317</v>
      </c>
      <c r="Q282" s="165">
        <v>3.4277879341864715E-3</v>
      </c>
      <c r="R282" s="165">
        <v>1.7818959372772631E-3</v>
      </c>
      <c r="S282" s="165">
        <v>1.3674278681799535E-3</v>
      </c>
      <c r="U282" s="278" t="s">
        <v>2</v>
      </c>
      <c r="V282" s="143" t="s">
        <v>603</v>
      </c>
      <c r="W282" s="72" t="s">
        <v>169</v>
      </c>
      <c r="X282" s="177" t="s">
        <v>317</v>
      </c>
      <c r="Y282" s="177" t="s">
        <v>317</v>
      </c>
      <c r="Z282" s="177" t="s">
        <v>317</v>
      </c>
      <c r="AA282" s="177" t="s">
        <v>317</v>
      </c>
      <c r="AB282" s="177" t="s">
        <v>317</v>
      </c>
      <c r="AC282" s="40"/>
      <c r="AD282" s="172" t="s">
        <v>317</v>
      </c>
      <c r="AE282" s="172" t="s">
        <v>317</v>
      </c>
      <c r="AF282" s="172" t="s">
        <v>317</v>
      </c>
      <c r="AG282" s="172" t="s">
        <v>317</v>
      </c>
      <c r="AH282" s="172" t="s">
        <v>317</v>
      </c>
      <c r="AJ282" s="278" t="s">
        <v>2</v>
      </c>
      <c r="AK282" s="143" t="s">
        <v>603</v>
      </c>
      <c r="AL282" s="72" t="s">
        <v>169</v>
      </c>
      <c r="AM282" s="155" t="s">
        <v>317</v>
      </c>
      <c r="AN282" s="155" t="s">
        <v>317</v>
      </c>
      <c r="AO282" s="155">
        <v>15</v>
      </c>
      <c r="AP282" s="155">
        <v>10</v>
      </c>
      <c r="AQ282" s="155">
        <v>25</v>
      </c>
      <c r="AR282" s="87"/>
      <c r="AS282" s="172" t="s">
        <v>317</v>
      </c>
      <c r="AT282" s="172" t="s">
        <v>317</v>
      </c>
      <c r="AU282" s="172">
        <v>3.4277879341864715E-3</v>
      </c>
      <c r="AV282" s="172">
        <v>1.7818959372772631E-3</v>
      </c>
      <c r="AW282" s="172">
        <v>1.1395232234832945E-3</v>
      </c>
      <c r="AY282" s="278" t="s">
        <v>2</v>
      </c>
      <c r="AZ282" s="143" t="s">
        <v>603</v>
      </c>
      <c r="BA282" s="72" t="s">
        <v>169</v>
      </c>
      <c r="BB282" s="165" t="s">
        <v>317</v>
      </c>
      <c r="BC282" s="165" t="s">
        <v>317</v>
      </c>
      <c r="BD282" s="165" t="s">
        <v>317</v>
      </c>
      <c r="BE282" s="165" t="s">
        <v>317</v>
      </c>
      <c r="BF282" s="165" t="s">
        <v>317</v>
      </c>
    </row>
    <row r="283" spans="1:58" ht="18" customHeight="1" x14ac:dyDescent="0.25">
      <c r="A283" s="278" t="s">
        <v>2</v>
      </c>
      <c r="B283" s="143" t="s">
        <v>605</v>
      </c>
      <c r="C283" s="72" t="s">
        <v>170</v>
      </c>
      <c r="D283" s="155" t="s">
        <v>317</v>
      </c>
      <c r="E283" s="155">
        <v>10</v>
      </c>
      <c r="F283" s="155">
        <v>20</v>
      </c>
      <c r="G283" s="155">
        <v>40</v>
      </c>
      <c r="H283" s="155">
        <v>80</v>
      </c>
      <c r="J283" s="155">
        <v>7692</v>
      </c>
      <c r="K283" s="155">
        <v>6713</v>
      </c>
      <c r="L283" s="155">
        <v>5201</v>
      </c>
      <c r="M283" s="155">
        <v>8019</v>
      </c>
      <c r="N283" s="155">
        <v>27625</v>
      </c>
      <c r="O283" s="165" t="s">
        <v>317</v>
      </c>
      <c r="P283" s="165">
        <v>1.4896469536719798E-3</v>
      </c>
      <c r="Q283" s="165">
        <v>3.845414343395501E-3</v>
      </c>
      <c r="R283" s="165">
        <v>4.9881531363012849E-3</v>
      </c>
      <c r="S283" s="165">
        <v>2.8959276018099547E-3</v>
      </c>
      <c r="U283" s="278" t="s">
        <v>2</v>
      </c>
      <c r="V283" s="143" t="s">
        <v>605</v>
      </c>
      <c r="W283" s="72" t="s">
        <v>170</v>
      </c>
      <c r="X283" s="177" t="s">
        <v>317</v>
      </c>
      <c r="Y283" s="177" t="s">
        <v>317</v>
      </c>
      <c r="Z283" s="177" t="s">
        <v>317</v>
      </c>
      <c r="AA283" s="177">
        <v>10</v>
      </c>
      <c r="AB283" s="177">
        <v>25</v>
      </c>
      <c r="AC283" s="40"/>
      <c r="AD283" s="172" t="s">
        <v>317</v>
      </c>
      <c r="AE283" s="172" t="s">
        <v>317</v>
      </c>
      <c r="AF283" s="172" t="s">
        <v>317</v>
      </c>
      <c r="AG283" s="172">
        <v>1.2470382840753212E-3</v>
      </c>
      <c r="AH283" s="172">
        <v>9.049773755656109E-4</v>
      </c>
      <c r="AJ283" s="278" t="s">
        <v>2</v>
      </c>
      <c r="AK283" s="143" t="s">
        <v>605</v>
      </c>
      <c r="AL283" s="72" t="s">
        <v>170</v>
      </c>
      <c r="AM283" s="155" t="s">
        <v>317</v>
      </c>
      <c r="AN283" s="155" t="s">
        <v>317</v>
      </c>
      <c r="AO283" s="155">
        <v>20</v>
      </c>
      <c r="AP283" s="155">
        <v>30</v>
      </c>
      <c r="AQ283" s="155">
        <v>55</v>
      </c>
      <c r="AR283" s="87"/>
      <c r="AS283" s="172" t="s">
        <v>317</v>
      </c>
      <c r="AT283" s="172" t="s">
        <v>317</v>
      </c>
      <c r="AU283" s="172">
        <v>3.845414343395501E-3</v>
      </c>
      <c r="AV283" s="172">
        <v>3.7411148522259632E-3</v>
      </c>
      <c r="AW283" s="172">
        <v>1.990950226244344E-3</v>
      </c>
      <c r="AY283" s="278" t="s">
        <v>2</v>
      </c>
      <c r="AZ283" s="143" t="s">
        <v>605</v>
      </c>
      <c r="BA283" s="72" t="s">
        <v>170</v>
      </c>
      <c r="BB283" s="165" t="s">
        <v>317</v>
      </c>
      <c r="BC283" s="165" t="s">
        <v>317</v>
      </c>
      <c r="BD283" s="165" t="s">
        <v>317</v>
      </c>
      <c r="BE283" s="165">
        <v>0.25</v>
      </c>
      <c r="BF283" s="165">
        <v>0.3125</v>
      </c>
    </row>
    <row r="284" spans="1:58" ht="18" customHeight="1" x14ac:dyDescent="0.25">
      <c r="A284" s="278" t="s">
        <v>2</v>
      </c>
      <c r="B284" s="143" t="s">
        <v>613</v>
      </c>
      <c r="C284" s="72" t="s">
        <v>42</v>
      </c>
      <c r="D284" s="155" t="s">
        <v>317</v>
      </c>
      <c r="E284" s="155">
        <v>10</v>
      </c>
      <c r="F284" s="155">
        <v>15</v>
      </c>
      <c r="G284" s="155">
        <v>20</v>
      </c>
      <c r="H284" s="155">
        <v>50</v>
      </c>
      <c r="J284" s="155">
        <v>6106</v>
      </c>
      <c r="K284" s="155">
        <v>5482</v>
      </c>
      <c r="L284" s="155">
        <v>4493</v>
      </c>
      <c r="M284" s="155">
        <v>6143</v>
      </c>
      <c r="N284" s="155">
        <v>22224</v>
      </c>
      <c r="O284" s="165" t="s">
        <v>317</v>
      </c>
      <c r="P284" s="165">
        <v>1.8241517694272164E-3</v>
      </c>
      <c r="Q284" s="165">
        <v>3.3385265969285557E-3</v>
      </c>
      <c r="R284" s="165">
        <v>3.255738238645613E-3</v>
      </c>
      <c r="S284" s="165">
        <v>2.249820014398848E-3</v>
      </c>
      <c r="U284" s="278" t="s">
        <v>2</v>
      </c>
      <c r="V284" s="143" t="s">
        <v>613</v>
      </c>
      <c r="W284" s="72" t="s">
        <v>42</v>
      </c>
      <c r="X284" s="177" t="s">
        <v>317</v>
      </c>
      <c r="Y284" s="177">
        <v>10</v>
      </c>
      <c r="Z284" s="177" t="s">
        <v>317</v>
      </c>
      <c r="AA284" s="177" t="s">
        <v>317</v>
      </c>
      <c r="AB284" s="177">
        <v>15</v>
      </c>
      <c r="AC284" s="40"/>
      <c r="AD284" s="172" t="s">
        <v>317</v>
      </c>
      <c r="AE284" s="172">
        <v>1.8241517694272164E-3</v>
      </c>
      <c r="AF284" s="172" t="s">
        <v>317</v>
      </c>
      <c r="AG284" s="172" t="s">
        <v>317</v>
      </c>
      <c r="AH284" s="172">
        <v>6.7494600431965439E-4</v>
      </c>
      <c r="AJ284" s="278" t="s">
        <v>2</v>
      </c>
      <c r="AK284" s="143" t="s">
        <v>613</v>
      </c>
      <c r="AL284" s="72" t="s">
        <v>42</v>
      </c>
      <c r="AM284" s="155" t="s">
        <v>317</v>
      </c>
      <c r="AN284" s="155" t="s">
        <v>317</v>
      </c>
      <c r="AO284" s="155">
        <v>10</v>
      </c>
      <c r="AP284" s="155">
        <v>20</v>
      </c>
      <c r="AQ284" s="155">
        <v>35</v>
      </c>
      <c r="AR284" s="87"/>
      <c r="AS284" s="172" t="s">
        <v>317</v>
      </c>
      <c r="AT284" s="172" t="s">
        <v>317</v>
      </c>
      <c r="AU284" s="172">
        <v>2.2256843979523702E-3</v>
      </c>
      <c r="AV284" s="172">
        <v>3.255738238645613E-3</v>
      </c>
      <c r="AW284" s="172">
        <v>1.5748740100791938E-3</v>
      </c>
      <c r="AY284" s="278" t="s">
        <v>2</v>
      </c>
      <c r="AZ284" s="143" t="s">
        <v>613</v>
      </c>
      <c r="BA284" s="72" t="s">
        <v>42</v>
      </c>
      <c r="BB284" s="165" t="s">
        <v>317</v>
      </c>
      <c r="BC284" s="165">
        <v>1</v>
      </c>
      <c r="BD284" s="165" t="s">
        <v>317</v>
      </c>
      <c r="BE284" s="165" t="s">
        <v>317</v>
      </c>
      <c r="BF284" s="165">
        <v>0.3</v>
      </c>
    </row>
    <row r="285" spans="1:58" ht="18" customHeight="1" x14ac:dyDescent="0.25">
      <c r="A285" s="278" t="s">
        <v>2</v>
      </c>
      <c r="B285" s="143" t="s">
        <v>614</v>
      </c>
      <c r="C285" s="72" t="s">
        <v>171</v>
      </c>
      <c r="D285" s="155" t="s">
        <v>317</v>
      </c>
      <c r="E285" s="155" t="s">
        <v>317</v>
      </c>
      <c r="F285" s="155">
        <v>20</v>
      </c>
      <c r="G285" s="155">
        <v>20</v>
      </c>
      <c r="H285" s="155">
        <v>50</v>
      </c>
      <c r="J285" s="155">
        <v>8137</v>
      </c>
      <c r="K285" s="155">
        <v>7479</v>
      </c>
      <c r="L285" s="155">
        <v>5392</v>
      </c>
      <c r="M285" s="155">
        <v>7064</v>
      </c>
      <c r="N285" s="155">
        <v>28072</v>
      </c>
      <c r="O285" s="165" t="s">
        <v>317</v>
      </c>
      <c r="P285" s="165" t="s">
        <v>317</v>
      </c>
      <c r="Q285" s="165">
        <v>3.70919881305638E-3</v>
      </c>
      <c r="R285" s="165">
        <v>2.8312570781426952E-3</v>
      </c>
      <c r="S285" s="165">
        <v>1.7811342262752921E-3</v>
      </c>
      <c r="U285" s="278" t="s">
        <v>2</v>
      </c>
      <c r="V285" s="143" t="s">
        <v>614</v>
      </c>
      <c r="W285" s="72" t="s">
        <v>171</v>
      </c>
      <c r="X285" s="177" t="s">
        <v>317</v>
      </c>
      <c r="Y285" s="177" t="s">
        <v>317</v>
      </c>
      <c r="Z285" s="177" t="s">
        <v>317</v>
      </c>
      <c r="AA285" s="177" t="s">
        <v>317</v>
      </c>
      <c r="AB285" s="177" t="s">
        <v>317</v>
      </c>
      <c r="AC285" s="40"/>
      <c r="AD285" s="172" t="s">
        <v>317</v>
      </c>
      <c r="AE285" s="172" t="s">
        <v>317</v>
      </c>
      <c r="AF285" s="172" t="s">
        <v>317</v>
      </c>
      <c r="AG285" s="172" t="s">
        <v>317</v>
      </c>
      <c r="AH285" s="172" t="s">
        <v>317</v>
      </c>
      <c r="AJ285" s="278" t="s">
        <v>2</v>
      </c>
      <c r="AK285" s="143" t="s">
        <v>614</v>
      </c>
      <c r="AL285" s="72" t="s">
        <v>171</v>
      </c>
      <c r="AM285" s="155" t="s">
        <v>317</v>
      </c>
      <c r="AN285" s="155" t="s">
        <v>317</v>
      </c>
      <c r="AO285" s="155">
        <v>20</v>
      </c>
      <c r="AP285" s="155">
        <v>20</v>
      </c>
      <c r="AQ285" s="155">
        <v>40</v>
      </c>
      <c r="AR285" s="87"/>
      <c r="AS285" s="172" t="s">
        <v>317</v>
      </c>
      <c r="AT285" s="172" t="s">
        <v>317</v>
      </c>
      <c r="AU285" s="172">
        <v>3.70919881305638E-3</v>
      </c>
      <c r="AV285" s="172">
        <v>2.8312570781426952E-3</v>
      </c>
      <c r="AW285" s="172">
        <v>1.4249073810202336E-3</v>
      </c>
      <c r="AY285" s="278" t="s">
        <v>2</v>
      </c>
      <c r="AZ285" s="143" t="s">
        <v>614</v>
      </c>
      <c r="BA285" s="72" t="s">
        <v>171</v>
      </c>
      <c r="BB285" s="165" t="s">
        <v>317</v>
      </c>
      <c r="BC285" s="165" t="s">
        <v>317</v>
      </c>
      <c r="BD285" s="165" t="s">
        <v>317</v>
      </c>
      <c r="BE285" s="165" t="s">
        <v>317</v>
      </c>
      <c r="BF285" s="165" t="s">
        <v>317</v>
      </c>
    </row>
    <row r="286" spans="1:58" ht="18" customHeight="1" x14ac:dyDescent="0.25">
      <c r="A286" s="278" t="s">
        <v>2</v>
      </c>
      <c r="B286" s="143" t="s">
        <v>615</v>
      </c>
      <c r="C286" s="72" t="s">
        <v>172</v>
      </c>
      <c r="D286" s="155" t="s">
        <v>317</v>
      </c>
      <c r="E286" s="155">
        <v>10</v>
      </c>
      <c r="F286" s="155">
        <v>25</v>
      </c>
      <c r="G286" s="155">
        <v>30</v>
      </c>
      <c r="H286" s="155">
        <v>60</v>
      </c>
      <c r="J286" s="155">
        <v>5390</v>
      </c>
      <c r="K286" s="155">
        <v>5186</v>
      </c>
      <c r="L286" s="155">
        <v>4196</v>
      </c>
      <c r="M286" s="155">
        <v>5311</v>
      </c>
      <c r="N286" s="155">
        <v>20083</v>
      </c>
      <c r="O286" s="165" t="s">
        <v>317</v>
      </c>
      <c r="P286" s="165">
        <v>1.9282684149633628E-3</v>
      </c>
      <c r="Q286" s="165">
        <v>5.9580552907530981E-3</v>
      </c>
      <c r="R286" s="165">
        <v>5.6486537375258893E-3</v>
      </c>
      <c r="S286" s="165">
        <v>2.9876014539660409E-3</v>
      </c>
      <c r="U286" s="278" t="s">
        <v>2</v>
      </c>
      <c r="V286" s="143" t="s">
        <v>615</v>
      </c>
      <c r="W286" s="72" t="s">
        <v>172</v>
      </c>
      <c r="X286" s="177" t="s">
        <v>317</v>
      </c>
      <c r="Y286" s="177" t="s">
        <v>317</v>
      </c>
      <c r="Z286" s="177" t="s">
        <v>317</v>
      </c>
      <c r="AA286" s="177">
        <v>10</v>
      </c>
      <c r="AB286" s="177">
        <v>15</v>
      </c>
      <c r="AC286" s="40"/>
      <c r="AD286" s="172" t="s">
        <v>317</v>
      </c>
      <c r="AE286" s="172" t="s">
        <v>317</v>
      </c>
      <c r="AF286" s="172" t="s">
        <v>317</v>
      </c>
      <c r="AG286" s="172">
        <v>1.8828845791752965E-3</v>
      </c>
      <c r="AH286" s="172">
        <v>7.4690036349151021E-4</v>
      </c>
      <c r="AJ286" s="278" t="s">
        <v>2</v>
      </c>
      <c r="AK286" s="143" t="s">
        <v>615</v>
      </c>
      <c r="AL286" s="72" t="s">
        <v>172</v>
      </c>
      <c r="AM286" s="155" t="s">
        <v>317</v>
      </c>
      <c r="AN286" s="155" t="s">
        <v>317</v>
      </c>
      <c r="AO286" s="155">
        <v>20</v>
      </c>
      <c r="AP286" s="155">
        <v>20</v>
      </c>
      <c r="AQ286" s="155">
        <v>40</v>
      </c>
      <c r="AR286" s="87"/>
      <c r="AS286" s="172" t="s">
        <v>317</v>
      </c>
      <c r="AT286" s="172" t="s">
        <v>317</v>
      </c>
      <c r="AU286" s="172">
        <v>4.7664442326024788E-3</v>
      </c>
      <c r="AV286" s="172">
        <v>3.765769158350593E-3</v>
      </c>
      <c r="AW286" s="172">
        <v>1.9917343026440272E-3</v>
      </c>
      <c r="AY286" s="278" t="s">
        <v>2</v>
      </c>
      <c r="AZ286" s="143" t="s">
        <v>615</v>
      </c>
      <c r="BA286" s="72" t="s">
        <v>172</v>
      </c>
      <c r="BB286" s="165" t="s">
        <v>317</v>
      </c>
      <c r="BC286" s="165" t="s">
        <v>317</v>
      </c>
      <c r="BD286" s="165" t="s">
        <v>317</v>
      </c>
      <c r="BE286" s="165">
        <v>0.33333333333333331</v>
      </c>
      <c r="BF286" s="165">
        <v>0.25</v>
      </c>
    </row>
    <row r="287" spans="1:58" ht="18" customHeight="1" x14ac:dyDescent="0.25">
      <c r="A287" s="278" t="s">
        <v>2</v>
      </c>
      <c r="B287" s="143" t="s">
        <v>618</v>
      </c>
      <c r="C287" s="72" t="s">
        <v>173</v>
      </c>
      <c r="D287" s="155" t="s">
        <v>317</v>
      </c>
      <c r="E287" s="155" t="s">
        <v>317</v>
      </c>
      <c r="F287" s="155" t="s">
        <v>317</v>
      </c>
      <c r="G287" s="155">
        <v>10</v>
      </c>
      <c r="H287" s="155">
        <v>20</v>
      </c>
      <c r="J287" s="155">
        <v>5630</v>
      </c>
      <c r="K287" s="155">
        <v>4929</v>
      </c>
      <c r="L287" s="155">
        <v>3506</v>
      </c>
      <c r="M287" s="155">
        <v>4543</v>
      </c>
      <c r="N287" s="155">
        <v>18608</v>
      </c>
      <c r="O287" s="165" t="s">
        <v>317</v>
      </c>
      <c r="P287" s="165" t="s">
        <v>317</v>
      </c>
      <c r="Q287" s="165" t="s">
        <v>317</v>
      </c>
      <c r="R287" s="165">
        <v>2.2011886418666078E-3</v>
      </c>
      <c r="S287" s="165">
        <v>1.0748065348237317E-3</v>
      </c>
      <c r="U287" s="278" t="s">
        <v>2</v>
      </c>
      <c r="V287" s="143" t="s">
        <v>618</v>
      </c>
      <c r="W287" s="72" t="s">
        <v>173</v>
      </c>
      <c r="X287" s="177" t="s">
        <v>317</v>
      </c>
      <c r="Y287" s="177" t="s">
        <v>317</v>
      </c>
      <c r="Z287" s="177" t="s">
        <v>317</v>
      </c>
      <c r="AA287" s="177" t="s">
        <v>317</v>
      </c>
      <c r="AB287" s="177">
        <v>10</v>
      </c>
      <c r="AC287" s="40"/>
      <c r="AD287" s="172" t="s">
        <v>317</v>
      </c>
      <c r="AE287" s="172" t="s">
        <v>317</v>
      </c>
      <c r="AF287" s="172" t="s">
        <v>317</v>
      </c>
      <c r="AG287" s="172" t="s">
        <v>317</v>
      </c>
      <c r="AH287" s="172">
        <v>5.3740326741186586E-4</v>
      </c>
      <c r="AJ287" s="278" t="s">
        <v>2</v>
      </c>
      <c r="AK287" s="143" t="s">
        <v>618</v>
      </c>
      <c r="AL287" s="72" t="s">
        <v>173</v>
      </c>
      <c r="AM287" s="155" t="s">
        <v>317</v>
      </c>
      <c r="AN287" s="155" t="s">
        <v>317</v>
      </c>
      <c r="AO287" s="155" t="s">
        <v>317</v>
      </c>
      <c r="AP287" s="155">
        <v>10</v>
      </c>
      <c r="AQ287" s="155">
        <v>15</v>
      </c>
      <c r="AR287" s="87"/>
      <c r="AS287" s="172" t="s">
        <v>317</v>
      </c>
      <c r="AT287" s="172" t="s">
        <v>317</v>
      </c>
      <c r="AU287" s="172" t="s">
        <v>317</v>
      </c>
      <c r="AV287" s="172">
        <v>2.2011886418666078E-3</v>
      </c>
      <c r="AW287" s="172">
        <v>8.0610490111779885E-4</v>
      </c>
      <c r="AY287" s="278" t="s">
        <v>2</v>
      </c>
      <c r="AZ287" s="143" t="s">
        <v>618</v>
      </c>
      <c r="BA287" s="72" t="s">
        <v>173</v>
      </c>
      <c r="BB287" s="165" t="s">
        <v>317</v>
      </c>
      <c r="BC287" s="165" t="s">
        <v>317</v>
      </c>
      <c r="BD287" s="165" t="s">
        <v>317</v>
      </c>
      <c r="BE287" s="165" t="s">
        <v>317</v>
      </c>
      <c r="BF287" s="165">
        <v>0.5</v>
      </c>
    </row>
    <row r="288" spans="1:58" ht="18" customHeight="1" x14ac:dyDescent="0.25">
      <c r="A288" s="278" t="s">
        <v>2</v>
      </c>
      <c r="B288" s="143" t="s">
        <v>606</v>
      </c>
      <c r="C288" s="72" t="s">
        <v>174</v>
      </c>
      <c r="D288" s="155" t="s">
        <v>317</v>
      </c>
      <c r="E288" s="155">
        <v>10</v>
      </c>
      <c r="F288" s="155" t="s">
        <v>317</v>
      </c>
      <c r="G288" s="155">
        <v>20</v>
      </c>
      <c r="H288" s="155">
        <v>35</v>
      </c>
      <c r="J288" s="155">
        <v>4056</v>
      </c>
      <c r="K288" s="155">
        <v>3385</v>
      </c>
      <c r="L288" s="155">
        <v>2736</v>
      </c>
      <c r="M288" s="155">
        <v>3414</v>
      </c>
      <c r="N288" s="155">
        <v>13591</v>
      </c>
      <c r="O288" s="165" t="s">
        <v>317</v>
      </c>
      <c r="P288" s="165">
        <v>2.9542097488921715E-3</v>
      </c>
      <c r="Q288" s="165" t="s">
        <v>317</v>
      </c>
      <c r="R288" s="165">
        <v>5.8582308142940834E-3</v>
      </c>
      <c r="S288" s="165">
        <v>2.575233610477522E-3</v>
      </c>
      <c r="U288" s="278" t="s">
        <v>2</v>
      </c>
      <c r="V288" s="143" t="s">
        <v>606</v>
      </c>
      <c r="W288" s="72" t="s">
        <v>174</v>
      </c>
      <c r="X288" s="177" t="s">
        <v>317</v>
      </c>
      <c r="Y288" s="177">
        <v>10</v>
      </c>
      <c r="Z288" s="177" t="s">
        <v>317</v>
      </c>
      <c r="AA288" s="177" t="s">
        <v>317</v>
      </c>
      <c r="AB288" s="177">
        <v>15</v>
      </c>
      <c r="AC288" s="40"/>
      <c r="AD288" s="172" t="s">
        <v>317</v>
      </c>
      <c r="AE288" s="172">
        <v>2.9542097488921715E-3</v>
      </c>
      <c r="AF288" s="172" t="s">
        <v>317</v>
      </c>
      <c r="AG288" s="172" t="s">
        <v>317</v>
      </c>
      <c r="AH288" s="172">
        <v>1.1036715473475094E-3</v>
      </c>
      <c r="AJ288" s="278" t="s">
        <v>2</v>
      </c>
      <c r="AK288" s="143" t="s">
        <v>606</v>
      </c>
      <c r="AL288" s="72" t="s">
        <v>174</v>
      </c>
      <c r="AM288" s="155" t="s">
        <v>317</v>
      </c>
      <c r="AN288" s="155" t="s">
        <v>317</v>
      </c>
      <c r="AO288" s="155" t="s">
        <v>317</v>
      </c>
      <c r="AP288" s="155">
        <v>15</v>
      </c>
      <c r="AQ288" s="155">
        <v>20</v>
      </c>
      <c r="AR288" s="87"/>
      <c r="AS288" s="172" t="s">
        <v>317</v>
      </c>
      <c r="AT288" s="172" t="s">
        <v>317</v>
      </c>
      <c r="AU288" s="172" t="s">
        <v>317</v>
      </c>
      <c r="AV288" s="172">
        <v>4.3936731107205628E-3</v>
      </c>
      <c r="AW288" s="172">
        <v>1.4715620631300125E-3</v>
      </c>
      <c r="AY288" s="278" t="s">
        <v>2</v>
      </c>
      <c r="AZ288" s="143" t="s">
        <v>606</v>
      </c>
      <c r="BA288" s="72" t="s">
        <v>174</v>
      </c>
      <c r="BB288" s="165" t="s">
        <v>317</v>
      </c>
      <c r="BC288" s="165">
        <v>1</v>
      </c>
      <c r="BD288" s="165" t="s">
        <v>317</v>
      </c>
      <c r="BE288" s="165" t="s">
        <v>317</v>
      </c>
      <c r="BF288" s="165">
        <v>0.42857142857142855</v>
      </c>
    </row>
    <row r="289" spans="1:58" ht="18" customHeight="1" x14ac:dyDescent="0.25">
      <c r="A289" s="278" t="s">
        <v>2</v>
      </c>
      <c r="B289" s="143" t="s">
        <v>607</v>
      </c>
      <c r="C289" s="72" t="s">
        <v>175</v>
      </c>
      <c r="D289" s="155">
        <v>10</v>
      </c>
      <c r="E289" s="155">
        <v>30</v>
      </c>
      <c r="F289" s="155">
        <v>20</v>
      </c>
      <c r="G289" s="155">
        <v>30</v>
      </c>
      <c r="H289" s="155">
        <v>85</v>
      </c>
      <c r="J289" s="155">
        <v>9702</v>
      </c>
      <c r="K289" s="155">
        <v>7891</v>
      </c>
      <c r="L289" s="155">
        <v>5521</v>
      </c>
      <c r="M289" s="155">
        <v>7105</v>
      </c>
      <c r="N289" s="155">
        <v>30219</v>
      </c>
      <c r="O289" s="165">
        <v>1.0307153164296021E-3</v>
      </c>
      <c r="P289" s="165">
        <v>3.8017995184387275E-3</v>
      </c>
      <c r="Q289" s="165">
        <v>3.622532149972831E-3</v>
      </c>
      <c r="R289" s="165">
        <v>4.22237860661506E-3</v>
      </c>
      <c r="S289" s="165">
        <v>2.812799894106357E-3</v>
      </c>
      <c r="U289" s="278" t="s">
        <v>2</v>
      </c>
      <c r="V289" s="143" t="s">
        <v>607</v>
      </c>
      <c r="W289" s="72" t="s">
        <v>175</v>
      </c>
      <c r="X289" s="177" t="s">
        <v>317</v>
      </c>
      <c r="Y289" s="177">
        <v>30</v>
      </c>
      <c r="Z289" s="177">
        <v>10</v>
      </c>
      <c r="AA289" s="177">
        <v>10</v>
      </c>
      <c r="AB289" s="177">
        <v>55</v>
      </c>
      <c r="AC289" s="40"/>
      <c r="AD289" s="172" t="s">
        <v>317</v>
      </c>
      <c r="AE289" s="172">
        <v>3.8017995184387275E-3</v>
      </c>
      <c r="AF289" s="172">
        <v>1.8112660749864155E-3</v>
      </c>
      <c r="AG289" s="172">
        <v>1.4074595355383533E-3</v>
      </c>
      <c r="AH289" s="172">
        <v>1.8200469903041133E-3</v>
      </c>
      <c r="AJ289" s="278" t="s">
        <v>2</v>
      </c>
      <c r="AK289" s="143" t="s">
        <v>607</v>
      </c>
      <c r="AL289" s="72" t="s">
        <v>175</v>
      </c>
      <c r="AM289" s="155" t="s">
        <v>317</v>
      </c>
      <c r="AN289" s="155" t="s">
        <v>317</v>
      </c>
      <c r="AO289" s="155">
        <v>10</v>
      </c>
      <c r="AP289" s="155">
        <v>20</v>
      </c>
      <c r="AQ289" s="155">
        <v>30</v>
      </c>
      <c r="AR289" s="87"/>
      <c r="AS289" s="172" t="s">
        <v>317</v>
      </c>
      <c r="AT289" s="172" t="s">
        <v>317</v>
      </c>
      <c r="AU289" s="172">
        <v>1.8112660749864155E-3</v>
      </c>
      <c r="AV289" s="172">
        <v>2.8149190710767065E-3</v>
      </c>
      <c r="AW289" s="172">
        <v>9.9275290380224372E-4</v>
      </c>
      <c r="AY289" s="278" t="s">
        <v>2</v>
      </c>
      <c r="AZ289" s="143" t="s">
        <v>607</v>
      </c>
      <c r="BA289" s="72" t="s">
        <v>175</v>
      </c>
      <c r="BB289" s="165" t="s">
        <v>317</v>
      </c>
      <c r="BC289" s="165">
        <v>1</v>
      </c>
      <c r="BD289" s="165">
        <v>0.5</v>
      </c>
      <c r="BE289" s="165">
        <v>0.33333333333333331</v>
      </c>
      <c r="BF289" s="165">
        <v>0.6470588235294118</v>
      </c>
    </row>
    <row r="290" spans="1:58" ht="18" customHeight="1" x14ac:dyDescent="0.25">
      <c r="A290" s="278" t="s">
        <v>2</v>
      </c>
      <c r="B290" s="143" t="s">
        <v>609</v>
      </c>
      <c r="C290" s="72" t="s">
        <v>176</v>
      </c>
      <c r="D290" s="155" t="s">
        <v>317</v>
      </c>
      <c r="E290" s="155" t="s">
        <v>317</v>
      </c>
      <c r="F290" s="155">
        <v>15</v>
      </c>
      <c r="G290" s="155">
        <v>25</v>
      </c>
      <c r="H290" s="155">
        <v>50</v>
      </c>
      <c r="J290" s="155">
        <v>8012</v>
      </c>
      <c r="K290" s="155">
        <v>6659</v>
      </c>
      <c r="L290" s="155">
        <v>4835</v>
      </c>
      <c r="M290" s="155">
        <v>6164</v>
      </c>
      <c r="N290" s="155">
        <v>25670</v>
      </c>
      <c r="O290" s="165" t="s">
        <v>317</v>
      </c>
      <c r="P290" s="165" t="s">
        <v>317</v>
      </c>
      <c r="Q290" s="165">
        <v>3.1023784901758012E-3</v>
      </c>
      <c r="R290" s="165">
        <v>4.0558079169370539E-3</v>
      </c>
      <c r="S290" s="165">
        <v>1.9477989871445266E-3</v>
      </c>
      <c r="U290" s="278" t="s">
        <v>2</v>
      </c>
      <c r="V290" s="143" t="s">
        <v>609</v>
      </c>
      <c r="W290" s="72" t="s">
        <v>176</v>
      </c>
      <c r="X290" s="177" t="s">
        <v>317</v>
      </c>
      <c r="Y290" s="177" t="s">
        <v>317</v>
      </c>
      <c r="Z290" s="177" t="s">
        <v>317</v>
      </c>
      <c r="AA290" s="177" t="s">
        <v>317</v>
      </c>
      <c r="AB290" s="177">
        <v>15</v>
      </c>
      <c r="AC290" s="40"/>
      <c r="AD290" s="172" t="s">
        <v>317</v>
      </c>
      <c r="AE290" s="172" t="s">
        <v>317</v>
      </c>
      <c r="AF290" s="172" t="s">
        <v>317</v>
      </c>
      <c r="AG290" s="172" t="s">
        <v>317</v>
      </c>
      <c r="AH290" s="172">
        <v>5.8433969614335804E-4</v>
      </c>
      <c r="AJ290" s="278" t="s">
        <v>2</v>
      </c>
      <c r="AK290" s="143" t="s">
        <v>609</v>
      </c>
      <c r="AL290" s="72" t="s">
        <v>176</v>
      </c>
      <c r="AM290" s="155" t="s">
        <v>317</v>
      </c>
      <c r="AN290" s="155" t="s">
        <v>317</v>
      </c>
      <c r="AO290" s="155">
        <v>10</v>
      </c>
      <c r="AP290" s="155">
        <v>20</v>
      </c>
      <c r="AQ290" s="155">
        <v>35</v>
      </c>
      <c r="AR290" s="87"/>
      <c r="AS290" s="172" t="s">
        <v>317</v>
      </c>
      <c r="AT290" s="172" t="s">
        <v>317</v>
      </c>
      <c r="AU290" s="172">
        <v>2.0682523267838678E-3</v>
      </c>
      <c r="AV290" s="172">
        <v>3.2446463335496431E-3</v>
      </c>
      <c r="AW290" s="172">
        <v>1.3634592910011687E-3</v>
      </c>
      <c r="AY290" s="278" t="s">
        <v>2</v>
      </c>
      <c r="AZ290" s="143" t="s">
        <v>609</v>
      </c>
      <c r="BA290" s="72" t="s">
        <v>176</v>
      </c>
      <c r="BB290" s="165" t="s">
        <v>317</v>
      </c>
      <c r="BC290" s="165" t="s">
        <v>317</v>
      </c>
      <c r="BD290" s="165" t="s">
        <v>317</v>
      </c>
      <c r="BE290" s="165" t="s">
        <v>317</v>
      </c>
      <c r="BF290" s="165">
        <v>0.3</v>
      </c>
    </row>
    <row r="291" spans="1:58" ht="18" customHeight="1" x14ac:dyDescent="0.25">
      <c r="A291" s="278" t="s">
        <v>2</v>
      </c>
      <c r="B291" s="143" t="s">
        <v>617</v>
      </c>
      <c r="C291" s="72" t="s">
        <v>177</v>
      </c>
      <c r="D291" s="155" t="s">
        <v>317</v>
      </c>
      <c r="E291" s="155">
        <v>15</v>
      </c>
      <c r="F291" s="155">
        <v>30</v>
      </c>
      <c r="G291" s="155">
        <v>15</v>
      </c>
      <c r="H291" s="155">
        <v>65</v>
      </c>
      <c r="J291" s="155">
        <v>7246</v>
      </c>
      <c r="K291" s="155">
        <v>6604</v>
      </c>
      <c r="L291" s="155">
        <v>5220</v>
      </c>
      <c r="M291" s="155">
        <v>6512</v>
      </c>
      <c r="N291" s="155">
        <v>25582</v>
      </c>
      <c r="O291" s="165" t="s">
        <v>317</v>
      </c>
      <c r="P291" s="165">
        <v>2.2713506965475467E-3</v>
      </c>
      <c r="Q291" s="165">
        <v>5.7471264367816091E-3</v>
      </c>
      <c r="R291" s="165">
        <v>2.3034398034398034E-3</v>
      </c>
      <c r="S291" s="165">
        <v>2.5408490344773671E-3</v>
      </c>
      <c r="U291" s="278" t="s">
        <v>2</v>
      </c>
      <c r="V291" s="143" t="s">
        <v>617</v>
      </c>
      <c r="W291" s="72" t="s">
        <v>177</v>
      </c>
      <c r="X291" s="177" t="s">
        <v>317</v>
      </c>
      <c r="Y291" s="177" t="s">
        <v>317</v>
      </c>
      <c r="Z291" s="177" t="s">
        <v>317</v>
      </c>
      <c r="AA291" s="177" t="s">
        <v>317</v>
      </c>
      <c r="AB291" s="177">
        <v>15</v>
      </c>
      <c r="AC291" s="40"/>
      <c r="AD291" s="172" t="s">
        <v>317</v>
      </c>
      <c r="AE291" s="172" t="s">
        <v>317</v>
      </c>
      <c r="AF291" s="172" t="s">
        <v>317</v>
      </c>
      <c r="AG291" s="172" t="s">
        <v>317</v>
      </c>
      <c r="AH291" s="172">
        <v>5.8634977718708466E-4</v>
      </c>
      <c r="AJ291" s="278" t="s">
        <v>2</v>
      </c>
      <c r="AK291" s="143" t="s">
        <v>617</v>
      </c>
      <c r="AL291" s="72" t="s">
        <v>177</v>
      </c>
      <c r="AM291" s="155" t="s">
        <v>317</v>
      </c>
      <c r="AN291" s="155">
        <v>10</v>
      </c>
      <c r="AO291" s="155">
        <v>25</v>
      </c>
      <c r="AP291" s="155">
        <v>15</v>
      </c>
      <c r="AQ291" s="155">
        <v>50</v>
      </c>
      <c r="AR291" s="87"/>
      <c r="AS291" s="172" t="s">
        <v>317</v>
      </c>
      <c r="AT291" s="172">
        <v>1.5142337976983646E-3</v>
      </c>
      <c r="AU291" s="172">
        <v>4.7892720306513406E-3</v>
      </c>
      <c r="AV291" s="172">
        <v>2.3034398034398034E-3</v>
      </c>
      <c r="AW291" s="172">
        <v>1.9544992572902821E-3</v>
      </c>
      <c r="AY291" s="278" t="s">
        <v>2</v>
      </c>
      <c r="AZ291" s="143" t="s">
        <v>617</v>
      </c>
      <c r="BA291" s="72" t="s">
        <v>177</v>
      </c>
      <c r="BB291" s="165" t="s">
        <v>317</v>
      </c>
      <c r="BC291" s="165" t="s">
        <v>317</v>
      </c>
      <c r="BD291" s="165" t="s">
        <v>317</v>
      </c>
      <c r="BE291" s="165" t="s">
        <v>317</v>
      </c>
      <c r="BF291" s="165">
        <v>0.23076923076923078</v>
      </c>
    </row>
    <row r="292" spans="1:58" ht="18" customHeight="1" x14ac:dyDescent="0.25">
      <c r="A292" s="278" t="s">
        <v>2</v>
      </c>
      <c r="B292" s="143" t="s">
        <v>621</v>
      </c>
      <c r="C292" s="72" t="s">
        <v>178</v>
      </c>
      <c r="D292" s="155" t="s">
        <v>317</v>
      </c>
      <c r="E292" s="155">
        <v>10</v>
      </c>
      <c r="F292" s="155">
        <v>30</v>
      </c>
      <c r="G292" s="155">
        <v>20</v>
      </c>
      <c r="H292" s="155">
        <v>70</v>
      </c>
      <c r="J292" s="155">
        <v>9170</v>
      </c>
      <c r="K292" s="155">
        <v>7786</v>
      </c>
      <c r="L292" s="155">
        <v>5770</v>
      </c>
      <c r="M292" s="155">
        <v>7983</v>
      </c>
      <c r="N292" s="155">
        <v>30709</v>
      </c>
      <c r="O292" s="165" t="s">
        <v>317</v>
      </c>
      <c r="P292" s="165">
        <v>1.2843565373747753E-3</v>
      </c>
      <c r="Q292" s="165">
        <v>5.1993067590987872E-3</v>
      </c>
      <c r="R292" s="165">
        <v>2.5053238131028436E-3</v>
      </c>
      <c r="S292" s="165">
        <v>2.2794620469569183E-3</v>
      </c>
      <c r="U292" s="278" t="s">
        <v>2</v>
      </c>
      <c r="V292" s="143" t="s">
        <v>621</v>
      </c>
      <c r="W292" s="72" t="s">
        <v>178</v>
      </c>
      <c r="X292" s="177" t="s">
        <v>317</v>
      </c>
      <c r="Y292" s="177" t="s">
        <v>317</v>
      </c>
      <c r="Z292" s="177" t="s">
        <v>317</v>
      </c>
      <c r="AA292" s="177" t="s">
        <v>317</v>
      </c>
      <c r="AB292" s="177">
        <v>15</v>
      </c>
      <c r="AC292" s="40"/>
      <c r="AD292" s="172" t="s">
        <v>317</v>
      </c>
      <c r="AE292" s="172" t="s">
        <v>317</v>
      </c>
      <c r="AF292" s="172" t="s">
        <v>317</v>
      </c>
      <c r="AG292" s="172" t="s">
        <v>317</v>
      </c>
      <c r="AH292" s="172">
        <v>4.8845615291933959E-4</v>
      </c>
      <c r="AJ292" s="278" t="s">
        <v>2</v>
      </c>
      <c r="AK292" s="143" t="s">
        <v>621</v>
      </c>
      <c r="AL292" s="72" t="s">
        <v>178</v>
      </c>
      <c r="AM292" s="155" t="s">
        <v>317</v>
      </c>
      <c r="AN292" s="155" t="s">
        <v>317</v>
      </c>
      <c r="AO292" s="155">
        <v>25</v>
      </c>
      <c r="AP292" s="155">
        <v>20</v>
      </c>
      <c r="AQ292" s="155">
        <v>55</v>
      </c>
      <c r="AR292" s="87"/>
      <c r="AS292" s="172" t="s">
        <v>317</v>
      </c>
      <c r="AT292" s="172" t="s">
        <v>317</v>
      </c>
      <c r="AU292" s="172">
        <v>4.3327556325823222E-3</v>
      </c>
      <c r="AV292" s="172">
        <v>2.5053238131028436E-3</v>
      </c>
      <c r="AW292" s="172">
        <v>1.7910058940375786E-3</v>
      </c>
      <c r="AY292" s="278" t="s">
        <v>2</v>
      </c>
      <c r="AZ292" s="143" t="s">
        <v>621</v>
      </c>
      <c r="BA292" s="72" t="s">
        <v>178</v>
      </c>
      <c r="BB292" s="165" t="s">
        <v>317</v>
      </c>
      <c r="BC292" s="165" t="s">
        <v>317</v>
      </c>
      <c r="BD292" s="165" t="s">
        <v>317</v>
      </c>
      <c r="BE292" s="165" t="s">
        <v>317</v>
      </c>
      <c r="BF292" s="165">
        <v>0.21428571428571427</v>
      </c>
    </row>
    <row r="293" spans="1:58" ht="18" customHeight="1" x14ac:dyDescent="0.25">
      <c r="A293" s="278" t="s">
        <v>2</v>
      </c>
      <c r="B293" s="143" t="s">
        <v>597</v>
      </c>
      <c r="C293" s="72" t="s">
        <v>179</v>
      </c>
      <c r="D293" s="155" t="s">
        <v>317</v>
      </c>
      <c r="E293" s="155" t="s">
        <v>317</v>
      </c>
      <c r="F293" s="155">
        <v>10</v>
      </c>
      <c r="G293" s="155">
        <v>15</v>
      </c>
      <c r="H293" s="155">
        <v>25</v>
      </c>
      <c r="J293" s="155">
        <v>6171</v>
      </c>
      <c r="K293" s="155">
        <v>5548</v>
      </c>
      <c r="L293" s="155">
        <v>4267</v>
      </c>
      <c r="M293" s="155">
        <v>5226</v>
      </c>
      <c r="N293" s="155">
        <v>21212</v>
      </c>
      <c r="O293" s="165" t="s">
        <v>317</v>
      </c>
      <c r="P293" s="165" t="s">
        <v>317</v>
      </c>
      <c r="Q293" s="165">
        <v>2.3435669088352471E-3</v>
      </c>
      <c r="R293" s="165">
        <v>2.8702640642939152E-3</v>
      </c>
      <c r="S293" s="165">
        <v>1.1785781633037902E-3</v>
      </c>
      <c r="U293" s="278" t="s">
        <v>2</v>
      </c>
      <c r="V293" s="143" t="s">
        <v>597</v>
      </c>
      <c r="W293" s="72" t="s">
        <v>179</v>
      </c>
      <c r="X293" s="177" t="s">
        <v>317</v>
      </c>
      <c r="Y293" s="177" t="s">
        <v>317</v>
      </c>
      <c r="Z293" s="177" t="s">
        <v>317</v>
      </c>
      <c r="AA293" s="177" t="s">
        <v>317</v>
      </c>
      <c r="AB293" s="177" t="s">
        <v>317</v>
      </c>
      <c r="AC293" s="40"/>
      <c r="AD293" s="172" t="s">
        <v>317</v>
      </c>
      <c r="AE293" s="172" t="s">
        <v>317</v>
      </c>
      <c r="AF293" s="172" t="s">
        <v>317</v>
      </c>
      <c r="AG293" s="172" t="s">
        <v>317</v>
      </c>
      <c r="AH293" s="172" t="s">
        <v>317</v>
      </c>
      <c r="AJ293" s="278" t="s">
        <v>2</v>
      </c>
      <c r="AK293" s="143" t="s">
        <v>597</v>
      </c>
      <c r="AL293" s="72" t="s">
        <v>179</v>
      </c>
      <c r="AM293" s="155" t="s">
        <v>317</v>
      </c>
      <c r="AN293" s="155" t="s">
        <v>317</v>
      </c>
      <c r="AO293" s="155" t="s">
        <v>317</v>
      </c>
      <c r="AP293" s="155">
        <v>15</v>
      </c>
      <c r="AQ293" s="155">
        <v>20</v>
      </c>
      <c r="AR293" s="87"/>
      <c r="AS293" s="172" t="s">
        <v>317</v>
      </c>
      <c r="AT293" s="172" t="s">
        <v>317</v>
      </c>
      <c r="AU293" s="172" t="s">
        <v>317</v>
      </c>
      <c r="AV293" s="172">
        <v>2.8702640642939152E-3</v>
      </c>
      <c r="AW293" s="172">
        <v>9.4286253064303227E-4</v>
      </c>
      <c r="AY293" s="278" t="s">
        <v>2</v>
      </c>
      <c r="AZ293" s="143" t="s">
        <v>597</v>
      </c>
      <c r="BA293" s="72" t="s">
        <v>179</v>
      </c>
      <c r="BB293" s="165" t="s">
        <v>317</v>
      </c>
      <c r="BC293" s="165" t="s">
        <v>317</v>
      </c>
      <c r="BD293" s="165" t="s">
        <v>317</v>
      </c>
      <c r="BE293" s="165" t="s">
        <v>317</v>
      </c>
      <c r="BF293" s="165" t="s">
        <v>317</v>
      </c>
    </row>
    <row r="294" spans="1:58" ht="18" customHeight="1" x14ac:dyDescent="0.25">
      <c r="A294" s="278" t="s">
        <v>2</v>
      </c>
      <c r="B294" s="143" t="s">
        <v>604</v>
      </c>
      <c r="C294" s="72" t="s">
        <v>180</v>
      </c>
      <c r="D294" s="155" t="s">
        <v>317</v>
      </c>
      <c r="E294" s="155" t="s">
        <v>317</v>
      </c>
      <c r="F294" s="155" t="s">
        <v>317</v>
      </c>
      <c r="G294" s="155">
        <v>10</v>
      </c>
      <c r="H294" s="155">
        <v>20</v>
      </c>
      <c r="J294" s="155">
        <v>4083</v>
      </c>
      <c r="K294" s="155">
        <v>3862</v>
      </c>
      <c r="L294" s="155">
        <v>3333</v>
      </c>
      <c r="M294" s="155">
        <v>4304</v>
      </c>
      <c r="N294" s="155">
        <v>15582</v>
      </c>
      <c r="O294" s="165" t="s">
        <v>317</v>
      </c>
      <c r="P294" s="165" t="s">
        <v>317</v>
      </c>
      <c r="Q294" s="165" t="s">
        <v>317</v>
      </c>
      <c r="R294" s="165">
        <v>2.3234200743494425E-3</v>
      </c>
      <c r="S294" s="165">
        <v>1.2835322808368631E-3</v>
      </c>
      <c r="U294" s="278" t="s">
        <v>2</v>
      </c>
      <c r="V294" s="143" t="s">
        <v>604</v>
      </c>
      <c r="W294" s="72" t="s">
        <v>180</v>
      </c>
      <c r="X294" s="177" t="s">
        <v>317</v>
      </c>
      <c r="Y294" s="177" t="s">
        <v>317</v>
      </c>
      <c r="Z294" s="177" t="s">
        <v>317</v>
      </c>
      <c r="AA294" s="177" t="s">
        <v>317</v>
      </c>
      <c r="AB294" s="177" t="s">
        <v>317</v>
      </c>
      <c r="AC294" s="40"/>
      <c r="AD294" s="172" t="s">
        <v>317</v>
      </c>
      <c r="AE294" s="172" t="s">
        <v>317</v>
      </c>
      <c r="AF294" s="172" t="s">
        <v>317</v>
      </c>
      <c r="AG294" s="172" t="s">
        <v>317</v>
      </c>
      <c r="AH294" s="172" t="s">
        <v>317</v>
      </c>
      <c r="AJ294" s="278" t="s">
        <v>2</v>
      </c>
      <c r="AK294" s="143" t="s">
        <v>604</v>
      </c>
      <c r="AL294" s="72" t="s">
        <v>180</v>
      </c>
      <c r="AM294" s="155" t="s">
        <v>317</v>
      </c>
      <c r="AN294" s="155" t="s">
        <v>317</v>
      </c>
      <c r="AO294" s="155" t="s">
        <v>317</v>
      </c>
      <c r="AP294" s="155">
        <v>10</v>
      </c>
      <c r="AQ294" s="155">
        <v>15</v>
      </c>
      <c r="AR294" s="87"/>
      <c r="AS294" s="172" t="s">
        <v>317</v>
      </c>
      <c r="AT294" s="172" t="s">
        <v>317</v>
      </c>
      <c r="AU294" s="172" t="s">
        <v>317</v>
      </c>
      <c r="AV294" s="172">
        <v>2.3234200743494425E-3</v>
      </c>
      <c r="AW294" s="172">
        <v>9.6264921062764726E-4</v>
      </c>
      <c r="AY294" s="278" t="s">
        <v>2</v>
      </c>
      <c r="AZ294" s="143" t="s">
        <v>604</v>
      </c>
      <c r="BA294" s="72" t="s">
        <v>180</v>
      </c>
      <c r="BB294" s="165" t="s">
        <v>317</v>
      </c>
      <c r="BC294" s="165" t="s">
        <v>317</v>
      </c>
      <c r="BD294" s="165" t="s">
        <v>317</v>
      </c>
      <c r="BE294" s="165" t="s">
        <v>317</v>
      </c>
      <c r="BF294" s="165" t="s">
        <v>317</v>
      </c>
    </row>
    <row r="295" spans="1:58" ht="18" customHeight="1" x14ac:dyDescent="0.25">
      <c r="A295" s="278" t="s">
        <v>2</v>
      </c>
      <c r="B295" s="143" t="s">
        <v>608</v>
      </c>
      <c r="C295" s="72" t="s">
        <v>181</v>
      </c>
      <c r="D295" s="155" t="s">
        <v>317</v>
      </c>
      <c r="E295" s="155" t="s">
        <v>317</v>
      </c>
      <c r="F295" s="155">
        <v>10</v>
      </c>
      <c r="G295" s="155">
        <v>25</v>
      </c>
      <c r="H295" s="155">
        <v>40</v>
      </c>
      <c r="J295" s="155">
        <v>6718</v>
      </c>
      <c r="K295" s="155">
        <v>5400</v>
      </c>
      <c r="L295" s="155">
        <v>3852</v>
      </c>
      <c r="M295" s="155">
        <v>4713</v>
      </c>
      <c r="N295" s="155">
        <v>20683</v>
      </c>
      <c r="O295" s="165" t="s">
        <v>317</v>
      </c>
      <c r="P295" s="165" t="s">
        <v>317</v>
      </c>
      <c r="Q295" s="165">
        <v>2.5960539979231569E-3</v>
      </c>
      <c r="R295" s="165">
        <v>5.3044769785699133E-3</v>
      </c>
      <c r="S295" s="165">
        <v>1.9339554223275154E-3</v>
      </c>
      <c r="U295" s="278" t="s">
        <v>2</v>
      </c>
      <c r="V295" s="143" t="s">
        <v>608</v>
      </c>
      <c r="W295" s="72" t="s">
        <v>181</v>
      </c>
      <c r="X295" s="177" t="s">
        <v>317</v>
      </c>
      <c r="Y295" s="177" t="s">
        <v>317</v>
      </c>
      <c r="Z295" s="177" t="s">
        <v>317</v>
      </c>
      <c r="AA295" s="177" t="s">
        <v>317</v>
      </c>
      <c r="AB295" s="177">
        <v>10</v>
      </c>
      <c r="AC295" s="40"/>
      <c r="AD295" s="172" t="s">
        <v>317</v>
      </c>
      <c r="AE295" s="172" t="s">
        <v>317</v>
      </c>
      <c r="AF295" s="172" t="s">
        <v>317</v>
      </c>
      <c r="AG295" s="172" t="s">
        <v>317</v>
      </c>
      <c r="AH295" s="172">
        <v>4.8348885558187885E-4</v>
      </c>
      <c r="AJ295" s="278" t="s">
        <v>2</v>
      </c>
      <c r="AK295" s="143" t="s">
        <v>608</v>
      </c>
      <c r="AL295" s="72" t="s">
        <v>181</v>
      </c>
      <c r="AM295" s="155" t="s">
        <v>317</v>
      </c>
      <c r="AN295" s="155" t="s">
        <v>317</v>
      </c>
      <c r="AO295" s="155" t="s">
        <v>317</v>
      </c>
      <c r="AP295" s="155">
        <v>25</v>
      </c>
      <c r="AQ295" s="155">
        <v>30</v>
      </c>
      <c r="AR295" s="87"/>
      <c r="AS295" s="172" t="s">
        <v>317</v>
      </c>
      <c r="AT295" s="172" t="s">
        <v>317</v>
      </c>
      <c r="AU295" s="172" t="s">
        <v>317</v>
      </c>
      <c r="AV295" s="172">
        <v>5.3044769785699133E-3</v>
      </c>
      <c r="AW295" s="172">
        <v>1.4504665667456366E-3</v>
      </c>
      <c r="AY295" s="278" t="s">
        <v>2</v>
      </c>
      <c r="AZ295" s="143" t="s">
        <v>608</v>
      </c>
      <c r="BA295" s="72" t="s">
        <v>181</v>
      </c>
      <c r="BB295" s="165" t="s">
        <v>317</v>
      </c>
      <c r="BC295" s="165" t="s">
        <v>317</v>
      </c>
      <c r="BD295" s="165" t="s">
        <v>317</v>
      </c>
      <c r="BE295" s="165" t="s">
        <v>317</v>
      </c>
      <c r="BF295" s="165">
        <v>0.25</v>
      </c>
    </row>
    <row r="296" spans="1:58" ht="18" customHeight="1" x14ac:dyDescent="0.25">
      <c r="A296" s="278" t="s">
        <v>2</v>
      </c>
      <c r="B296" s="143" t="s">
        <v>623</v>
      </c>
      <c r="C296" s="72" t="s">
        <v>182</v>
      </c>
      <c r="D296" s="155" t="s">
        <v>317</v>
      </c>
      <c r="E296" s="155" t="s">
        <v>317</v>
      </c>
      <c r="F296" s="155">
        <v>25</v>
      </c>
      <c r="G296" s="155">
        <v>30</v>
      </c>
      <c r="H296" s="155">
        <v>60</v>
      </c>
      <c r="J296" s="155">
        <v>7505</v>
      </c>
      <c r="K296" s="155">
        <v>6001</v>
      </c>
      <c r="L296" s="155">
        <v>4334</v>
      </c>
      <c r="M296" s="155">
        <v>6286</v>
      </c>
      <c r="N296" s="155">
        <v>24126</v>
      </c>
      <c r="O296" s="165" t="s">
        <v>317</v>
      </c>
      <c r="P296" s="165" t="s">
        <v>317</v>
      </c>
      <c r="Q296" s="165">
        <v>5.7683433317951083E-3</v>
      </c>
      <c r="R296" s="165">
        <v>4.7725103404390708E-3</v>
      </c>
      <c r="S296" s="165">
        <v>2.486943546381497E-3</v>
      </c>
      <c r="U296" s="278" t="s">
        <v>2</v>
      </c>
      <c r="V296" s="143" t="s">
        <v>623</v>
      </c>
      <c r="W296" s="72" t="s">
        <v>182</v>
      </c>
      <c r="X296" s="177" t="s">
        <v>317</v>
      </c>
      <c r="Y296" s="177" t="s">
        <v>317</v>
      </c>
      <c r="Z296" s="177" t="s">
        <v>317</v>
      </c>
      <c r="AA296" s="177" t="s">
        <v>317</v>
      </c>
      <c r="AB296" s="177" t="s">
        <v>317</v>
      </c>
      <c r="AC296" s="40"/>
      <c r="AD296" s="172" t="s">
        <v>317</v>
      </c>
      <c r="AE296" s="172" t="s">
        <v>317</v>
      </c>
      <c r="AF296" s="172" t="s">
        <v>317</v>
      </c>
      <c r="AG296" s="172" t="s">
        <v>317</v>
      </c>
      <c r="AH296" s="172" t="s">
        <v>317</v>
      </c>
      <c r="AJ296" s="278" t="s">
        <v>2</v>
      </c>
      <c r="AK296" s="143" t="s">
        <v>623</v>
      </c>
      <c r="AL296" s="72" t="s">
        <v>182</v>
      </c>
      <c r="AM296" s="155" t="s">
        <v>317</v>
      </c>
      <c r="AN296" s="155" t="s">
        <v>317</v>
      </c>
      <c r="AO296" s="155">
        <v>25</v>
      </c>
      <c r="AP296" s="155">
        <v>30</v>
      </c>
      <c r="AQ296" s="155">
        <v>55</v>
      </c>
      <c r="AR296" s="87"/>
      <c r="AS296" s="172" t="s">
        <v>317</v>
      </c>
      <c r="AT296" s="172" t="s">
        <v>317</v>
      </c>
      <c r="AU296" s="172">
        <v>5.7683433317951083E-3</v>
      </c>
      <c r="AV296" s="172">
        <v>4.7725103404390708E-3</v>
      </c>
      <c r="AW296" s="172">
        <v>2.2796982508497057E-3</v>
      </c>
      <c r="AY296" s="278" t="s">
        <v>2</v>
      </c>
      <c r="AZ296" s="143" t="s">
        <v>623</v>
      </c>
      <c r="BA296" s="72" t="s">
        <v>182</v>
      </c>
      <c r="BB296" s="165" t="s">
        <v>317</v>
      </c>
      <c r="BC296" s="165" t="s">
        <v>317</v>
      </c>
      <c r="BD296" s="165" t="s">
        <v>317</v>
      </c>
      <c r="BE296" s="165" t="s">
        <v>317</v>
      </c>
      <c r="BF296" s="165" t="s">
        <v>317</v>
      </c>
    </row>
    <row r="297" spans="1:58" ht="18" customHeight="1" x14ac:dyDescent="0.25">
      <c r="A297" s="278" t="s">
        <v>2</v>
      </c>
      <c r="B297" s="143" t="s">
        <v>624</v>
      </c>
      <c r="C297" s="72" t="s">
        <v>183</v>
      </c>
      <c r="D297" s="155" t="s">
        <v>317</v>
      </c>
      <c r="E297" s="155">
        <v>20</v>
      </c>
      <c r="F297" s="155">
        <v>20</v>
      </c>
      <c r="G297" s="155">
        <v>20</v>
      </c>
      <c r="H297" s="155">
        <v>65</v>
      </c>
      <c r="J297" s="155">
        <v>7611</v>
      </c>
      <c r="K297" s="155">
        <v>6634</v>
      </c>
      <c r="L297" s="155">
        <v>5249</v>
      </c>
      <c r="M297" s="155">
        <v>6502</v>
      </c>
      <c r="N297" s="155">
        <v>25996</v>
      </c>
      <c r="O297" s="165" t="s">
        <v>317</v>
      </c>
      <c r="P297" s="165">
        <v>3.0147723846849564E-3</v>
      </c>
      <c r="Q297" s="165">
        <v>3.8102495713469233E-3</v>
      </c>
      <c r="R297" s="165">
        <v>3.0759766225776685E-3</v>
      </c>
      <c r="S297" s="165">
        <v>2.5003846745653177E-3</v>
      </c>
      <c r="U297" s="278" t="s">
        <v>2</v>
      </c>
      <c r="V297" s="143" t="s">
        <v>624</v>
      </c>
      <c r="W297" s="72" t="s">
        <v>183</v>
      </c>
      <c r="X297" s="177" t="s">
        <v>317</v>
      </c>
      <c r="Y297" s="177">
        <v>10</v>
      </c>
      <c r="Z297" s="177" t="s">
        <v>317</v>
      </c>
      <c r="AA297" s="177" t="s">
        <v>317</v>
      </c>
      <c r="AB297" s="177">
        <v>15</v>
      </c>
      <c r="AC297" s="40"/>
      <c r="AD297" s="172" t="s">
        <v>317</v>
      </c>
      <c r="AE297" s="172">
        <v>1.5073861923424782E-3</v>
      </c>
      <c r="AF297" s="172" t="s">
        <v>317</v>
      </c>
      <c r="AG297" s="172" t="s">
        <v>317</v>
      </c>
      <c r="AH297" s="172">
        <v>5.7701184797661178E-4</v>
      </c>
      <c r="AJ297" s="278" t="s">
        <v>2</v>
      </c>
      <c r="AK297" s="143" t="s">
        <v>624</v>
      </c>
      <c r="AL297" s="72" t="s">
        <v>183</v>
      </c>
      <c r="AM297" s="155" t="s">
        <v>317</v>
      </c>
      <c r="AN297" s="155">
        <v>15</v>
      </c>
      <c r="AO297" s="155">
        <v>20</v>
      </c>
      <c r="AP297" s="155">
        <v>20</v>
      </c>
      <c r="AQ297" s="155">
        <v>50</v>
      </c>
      <c r="AR297" s="87"/>
      <c r="AS297" s="172" t="s">
        <v>317</v>
      </c>
      <c r="AT297" s="172">
        <v>2.2610792885137173E-3</v>
      </c>
      <c r="AU297" s="172">
        <v>3.8102495713469233E-3</v>
      </c>
      <c r="AV297" s="172">
        <v>3.0759766225776685E-3</v>
      </c>
      <c r="AW297" s="172">
        <v>1.9233728265887059E-3</v>
      </c>
      <c r="AY297" s="278" t="s">
        <v>2</v>
      </c>
      <c r="AZ297" s="143" t="s">
        <v>624</v>
      </c>
      <c r="BA297" s="72" t="s">
        <v>183</v>
      </c>
      <c r="BB297" s="165" t="s">
        <v>317</v>
      </c>
      <c r="BC297" s="165">
        <v>0.5</v>
      </c>
      <c r="BD297" s="165" t="s">
        <v>317</v>
      </c>
      <c r="BE297" s="165" t="s">
        <v>317</v>
      </c>
      <c r="BF297" s="165">
        <v>0.23076923076923078</v>
      </c>
    </row>
    <row r="298" spans="1:58" ht="18" customHeight="1" x14ac:dyDescent="0.25">
      <c r="A298" s="278" t="s">
        <v>2</v>
      </c>
      <c r="B298" s="143" t="s">
        <v>625</v>
      </c>
      <c r="C298" s="72" t="s">
        <v>184</v>
      </c>
      <c r="D298" s="155" t="s">
        <v>317</v>
      </c>
      <c r="E298" s="155">
        <v>10</v>
      </c>
      <c r="F298" s="155">
        <v>10</v>
      </c>
      <c r="G298" s="155">
        <v>10</v>
      </c>
      <c r="H298" s="155">
        <v>30</v>
      </c>
      <c r="J298" s="155">
        <v>6704</v>
      </c>
      <c r="K298" s="155">
        <v>5461</v>
      </c>
      <c r="L298" s="155">
        <v>4015</v>
      </c>
      <c r="M298" s="155">
        <v>5212</v>
      </c>
      <c r="N298" s="155">
        <v>21392</v>
      </c>
      <c r="O298" s="165" t="s">
        <v>317</v>
      </c>
      <c r="P298" s="165">
        <v>1.8311664530305805E-3</v>
      </c>
      <c r="Q298" s="165">
        <v>2.4906600249066002E-3</v>
      </c>
      <c r="R298" s="165">
        <v>1.918649270913277E-3</v>
      </c>
      <c r="S298" s="165">
        <v>1.4023934181002244E-3</v>
      </c>
      <c r="U298" s="278" t="s">
        <v>2</v>
      </c>
      <c r="V298" s="143" t="s">
        <v>625</v>
      </c>
      <c r="W298" s="72" t="s">
        <v>184</v>
      </c>
      <c r="X298" s="177" t="s">
        <v>317</v>
      </c>
      <c r="Y298" s="177" t="s">
        <v>317</v>
      </c>
      <c r="Z298" s="177" t="s">
        <v>317</v>
      </c>
      <c r="AA298" s="177" t="s">
        <v>317</v>
      </c>
      <c r="AB298" s="177">
        <v>10</v>
      </c>
      <c r="AC298" s="40"/>
      <c r="AD298" s="172" t="s">
        <v>317</v>
      </c>
      <c r="AE298" s="172" t="s">
        <v>317</v>
      </c>
      <c r="AF298" s="172" t="s">
        <v>317</v>
      </c>
      <c r="AG298" s="172" t="s">
        <v>317</v>
      </c>
      <c r="AH298" s="172">
        <v>4.6746447270007478E-4</v>
      </c>
      <c r="AJ298" s="278" t="s">
        <v>2</v>
      </c>
      <c r="AK298" s="143" t="s">
        <v>625</v>
      </c>
      <c r="AL298" s="72" t="s">
        <v>184</v>
      </c>
      <c r="AM298" s="155" t="s">
        <v>317</v>
      </c>
      <c r="AN298" s="155" t="s">
        <v>317</v>
      </c>
      <c r="AO298" s="155">
        <v>10</v>
      </c>
      <c r="AP298" s="155">
        <v>10</v>
      </c>
      <c r="AQ298" s="155">
        <v>20</v>
      </c>
      <c r="AR298" s="87"/>
      <c r="AS298" s="172" t="s">
        <v>317</v>
      </c>
      <c r="AT298" s="172" t="s">
        <v>317</v>
      </c>
      <c r="AU298" s="172">
        <v>2.4906600249066002E-3</v>
      </c>
      <c r="AV298" s="172">
        <v>1.918649270913277E-3</v>
      </c>
      <c r="AW298" s="172">
        <v>9.3492894540014957E-4</v>
      </c>
      <c r="AY298" s="278" t="s">
        <v>2</v>
      </c>
      <c r="AZ298" s="143" t="s">
        <v>625</v>
      </c>
      <c r="BA298" s="72" t="s">
        <v>184</v>
      </c>
      <c r="BB298" s="165" t="s">
        <v>317</v>
      </c>
      <c r="BC298" s="165" t="s">
        <v>317</v>
      </c>
      <c r="BD298" s="165" t="s">
        <v>317</v>
      </c>
      <c r="BE298" s="165" t="s">
        <v>317</v>
      </c>
      <c r="BF298" s="165">
        <v>0.33333333333333331</v>
      </c>
    </row>
    <row r="299" spans="1:58" ht="18" customHeight="1" x14ac:dyDescent="0.25">
      <c r="A299" s="278" t="s">
        <v>2</v>
      </c>
      <c r="B299" s="143" t="s">
        <v>596</v>
      </c>
      <c r="C299" s="72" t="s">
        <v>160</v>
      </c>
      <c r="D299" s="155">
        <v>70</v>
      </c>
      <c r="E299" s="155">
        <v>70</v>
      </c>
      <c r="F299" s="155">
        <v>75</v>
      </c>
      <c r="G299" s="155">
        <v>100</v>
      </c>
      <c r="H299" s="155">
        <v>310</v>
      </c>
      <c r="J299" s="155">
        <v>102536</v>
      </c>
      <c r="K299" s="155">
        <v>81011</v>
      </c>
      <c r="L299" s="155">
        <v>58946</v>
      </c>
      <c r="M299" s="155">
        <v>80371</v>
      </c>
      <c r="N299" s="155">
        <v>322864</v>
      </c>
      <c r="O299" s="165">
        <v>6.8268705625341346E-4</v>
      </c>
      <c r="P299" s="165">
        <v>8.6408018664132027E-4</v>
      </c>
      <c r="Q299" s="165">
        <v>1.2723509652902657E-3</v>
      </c>
      <c r="R299" s="165">
        <v>1.2442298839133519E-3</v>
      </c>
      <c r="S299" s="165">
        <v>9.6015659844392689E-4</v>
      </c>
      <c r="U299" s="278" t="s">
        <v>2</v>
      </c>
      <c r="V299" s="143" t="s">
        <v>596</v>
      </c>
      <c r="W299" s="72" t="s">
        <v>160</v>
      </c>
      <c r="X299" s="177">
        <v>50</v>
      </c>
      <c r="Y299" s="177">
        <v>55</v>
      </c>
      <c r="Z299" s="177">
        <v>30</v>
      </c>
      <c r="AA299" s="177">
        <v>25</v>
      </c>
      <c r="AB299" s="177">
        <v>160</v>
      </c>
      <c r="AC299" s="40"/>
      <c r="AD299" s="172">
        <v>4.8763361160958103E-4</v>
      </c>
      <c r="AE299" s="172">
        <v>6.7892014664675167E-4</v>
      </c>
      <c r="AF299" s="172">
        <v>5.0894038611610625E-4</v>
      </c>
      <c r="AG299" s="172">
        <v>3.1105747097833798E-4</v>
      </c>
      <c r="AH299" s="172">
        <v>4.9556469597105898E-4</v>
      </c>
      <c r="AJ299" s="278" t="s">
        <v>2</v>
      </c>
      <c r="AK299" s="143" t="s">
        <v>596</v>
      </c>
      <c r="AL299" s="72" t="s">
        <v>160</v>
      </c>
      <c r="AM299" s="155">
        <v>15</v>
      </c>
      <c r="AN299" s="155">
        <v>15</v>
      </c>
      <c r="AO299" s="155">
        <v>45</v>
      </c>
      <c r="AP299" s="155">
        <v>70</v>
      </c>
      <c r="AQ299" s="155">
        <v>150</v>
      </c>
      <c r="AR299" s="87"/>
      <c r="AS299" s="172">
        <v>1.462900834828743E-4</v>
      </c>
      <c r="AT299" s="172">
        <v>1.8516003999456863E-4</v>
      </c>
      <c r="AU299" s="172">
        <v>7.6341057917415943E-4</v>
      </c>
      <c r="AV299" s="172">
        <v>8.7096091873934626E-4</v>
      </c>
      <c r="AW299" s="172">
        <v>4.6459190247286785E-4</v>
      </c>
      <c r="AY299" s="278" t="s">
        <v>2</v>
      </c>
      <c r="AZ299" s="143" t="s">
        <v>596</v>
      </c>
      <c r="BA299" s="72" t="s">
        <v>160</v>
      </c>
      <c r="BB299" s="165">
        <v>0.7142857142857143</v>
      </c>
      <c r="BC299" s="165">
        <v>0.7857142857142857</v>
      </c>
      <c r="BD299" s="165">
        <v>0.4</v>
      </c>
      <c r="BE299" s="165">
        <v>0.25</v>
      </c>
      <c r="BF299" s="165">
        <v>0.5161290322580645</v>
      </c>
    </row>
    <row r="300" spans="1:58" ht="18" customHeight="1" x14ac:dyDescent="0.25">
      <c r="A300" s="278" t="s">
        <v>2</v>
      </c>
      <c r="B300" s="143" t="s">
        <v>599</v>
      </c>
      <c r="C300" s="72" t="s">
        <v>161</v>
      </c>
      <c r="D300" s="155">
        <v>15</v>
      </c>
      <c r="E300" s="155">
        <v>25</v>
      </c>
      <c r="F300" s="155">
        <v>70</v>
      </c>
      <c r="G300" s="155">
        <v>60</v>
      </c>
      <c r="H300" s="155">
        <v>175</v>
      </c>
      <c r="J300" s="155">
        <v>28552</v>
      </c>
      <c r="K300" s="155">
        <v>22221</v>
      </c>
      <c r="L300" s="155">
        <v>14836</v>
      </c>
      <c r="M300" s="155">
        <v>23037</v>
      </c>
      <c r="N300" s="155">
        <v>88646</v>
      </c>
      <c r="O300" s="165">
        <v>5.2535724292518914E-4</v>
      </c>
      <c r="P300" s="165">
        <v>1.1250618784033122E-3</v>
      </c>
      <c r="Q300" s="165">
        <v>4.7182528983553519E-3</v>
      </c>
      <c r="R300" s="165">
        <v>2.6045057950253941E-3</v>
      </c>
      <c r="S300" s="165">
        <v>1.9741443494348306E-3</v>
      </c>
      <c r="U300" s="278" t="s">
        <v>2</v>
      </c>
      <c r="V300" s="143" t="s">
        <v>599</v>
      </c>
      <c r="W300" s="72" t="s">
        <v>161</v>
      </c>
      <c r="X300" s="177">
        <v>10</v>
      </c>
      <c r="Y300" s="177">
        <v>20</v>
      </c>
      <c r="Z300" s="177">
        <v>20</v>
      </c>
      <c r="AA300" s="177">
        <v>20</v>
      </c>
      <c r="AB300" s="177">
        <v>65</v>
      </c>
      <c r="AC300" s="40"/>
      <c r="AD300" s="172">
        <v>3.5023816195012611E-4</v>
      </c>
      <c r="AE300" s="172">
        <v>9.0004950272264974E-4</v>
      </c>
      <c r="AF300" s="172">
        <v>1.3480722566729577E-3</v>
      </c>
      <c r="AG300" s="172">
        <v>8.6816859834179798E-4</v>
      </c>
      <c r="AH300" s="172">
        <v>7.3325361550436569E-4</v>
      </c>
      <c r="AJ300" s="278" t="s">
        <v>2</v>
      </c>
      <c r="AK300" s="143" t="s">
        <v>599</v>
      </c>
      <c r="AL300" s="72" t="s">
        <v>161</v>
      </c>
      <c r="AM300" s="155" t="s">
        <v>317</v>
      </c>
      <c r="AN300" s="155">
        <v>10</v>
      </c>
      <c r="AO300" s="155">
        <v>50</v>
      </c>
      <c r="AP300" s="155">
        <v>45</v>
      </c>
      <c r="AQ300" s="155">
        <v>110</v>
      </c>
      <c r="AR300" s="87"/>
      <c r="AS300" s="172" t="s">
        <v>317</v>
      </c>
      <c r="AT300" s="172">
        <v>4.5002475136132487E-4</v>
      </c>
      <c r="AU300" s="172">
        <v>3.3701806416823942E-3</v>
      </c>
      <c r="AV300" s="172">
        <v>1.9533793462690454E-3</v>
      </c>
      <c r="AW300" s="172">
        <v>1.2408907339304649E-3</v>
      </c>
      <c r="AY300" s="278" t="s">
        <v>2</v>
      </c>
      <c r="AZ300" s="143" t="s">
        <v>599</v>
      </c>
      <c r="BA300" s="72" t="s">
        <v>161</v>
      </c>
      <c r="BB300" s="165">
        <v>0.66666666666666663</v>
      </c>
      <c r="BC300" s="165">
        <v>0.8</v>
      </c>
      <c r="BD300" s="165">
        <v>0.2857142857142857</v>
      </c>
      <c r="BE300" s="165">
        <v>0.33333333333333331</v>
      </c>
      <c r="BF300" s="165">
        <v>0.37142857142857144</v>
      </c>
    </row>
    <row r="301" spans="1:58" ht="18" customHeight="1" x14ac:dyDescent="0.25">
      <c r="A301" s="278" t="s">
        <v>2</v>
      </c>
      <c r="B301" s="143" t="s">
        <v>600</v>
      </c>
      <c r="C301" s="72" t="s">
        <v>40</v>
      </c>
      <c r="D301" s="155">
        <v>15</v>
      </c>
      <c r="E301" s="155">
        <v>30</v>
      </c>
      <c r="F301" s="155">
        <v>40</v>
      </c>
      <c r="G301" s="155">
        <v>75</v>
      </c>
      <c r="H301" s="155">
        <v>165</v>
      </c>
      <c r="J301" s="155">
        <v>23371</v>
      </c>
      <c r="K301" s="155">
        <v>19237</v>
      </c>
      <c r="L301" s="155">
        <v>14604</v>
      </c>
      <c r="M301" s="155">
        <v>18055</v>
      </c>
      <c r="N301" s="155">
        <v>75267</v>
      </c>
      <c r="O301" s="165">
        <v>6.4182106028839157E-4</v>
      </c>
      <c r="P301" s="165">
        <v>1.5594947237095181E-3</v>
      </c>
      <c r="Q301" s="165">
        <v>2.7389756231169541E-3</v>
      </c>
      <c r="R301" s="165">
        <v>4.1539739684297982E-3</v>
      </c>
      <c r="S301" s="165">
        <v>2.1921957830124757E-3</v>
      </c>
      <c r="U301" s="278" t="s">
        <v>2</v>
      </c>
      <c r="V301" s="143" t="s">
        <v>600</v>
      </c>
      <c r="W301" s="72" t="s">
        <v>40</v>
      </c>
      <c r="X301" s="177">
        <v>10</v>
      </c>
      <c r="Y301" s="177">
        <v>25</v>
      </c>
      <c r="Z301" s="177">
        <v>10</v>
      </c>
      <c r="AA301" s="177">
        <v>10</v>
      </c>
      <c r="AB301" s="177">
        <v>50</v>
      </c>
      <c r="AC301" s="40"/>
      <c r="AD301" s="172">
        <v>4.2788070685892773E-4</v>
      </c>
      <c r="AE301" s="172">
        <v>1.2995789364245985E-3</v>
      </c>
      <c r="AF301" s="172">
        <v>6.8474390577923853E-4</v>
      </c>
      <c r="AG301" s="172">
        <v>5.538631957906397E-4</v>
      </c>
      <c r="AH301" s="172">
        <v>6.6430175242802294E-4</v>
      </c>
      <c r="AJ301" s="278" t="s">
        <v>2</v>
      </c>
      <c r="AK301" s="143" t="s">
        <v>600</v>
      </c>
      <c r="AL301" s="72" t="s">
        <v>40</v>
      </c>
      <c r="AM301" s="155" t="s">
        <v>317</v>
      </c>
      <c r="AN301" s="155">
        <v>10</v>
      </c>
      <c r="AO301" s="155">
        <v>30</v>
      </c>
      <c r="AP301" s="155">
        <v>70</v>
      </c>
      <c r="AQ301" s="155">
        <v>110</v>
      </c>
      <c r="AR301" s="87"/>
      <c r="AS301" s="172" t="s">
        <v>317</v>
      </c>
      <c r="AT301" s="172">
        <v>5.1983157456983941E-4</v>
      </c>
      <c r="AU301" s="172">
        <v>2.0542317173377158E-3</v>
      </c>
      <c r="AV301" s="172">
        <v>3.8770423705344779E-3</v>
      </c>
      <c r="AW301" s="172">
        <v>1.4614638553416505E-3</v>
      </c>
      <c r="AY301" s="278" t="s">
        <v>2</v>
      </c>
      <c r="AZ301" s="143" t="s">
        <v>600</v>
      </c>
      <c r="BA301" s="72" t="s">
        <v>40</v>
      </c>
      <c r="BB301" s="165">
        <v>0.66666666666666663</v>
      </c>
      <c r="BC301" s="165">
        <v>0.83333333333333337</v>
      </c>
      <c r="BD301" s="165">
        <v>0.25</v>
      </c>
      <c r="BE301" s="165">
        <v>0.13333333333333333</v>
      </c>
      <c r="BF301" s="165">
        <v>0.30303030303030304</v>
      </c>
    </row>
    <row r="302" spans="1:58" ht="18" customHeight="1" x14ac:dyDescent="0.25">
      <c r="A302" s="278" t="s">
        <v>2</v>
      </c>
      <c r="B302" s="143" t="s">
        <v>610</v>
      </c>
      <c r="C302" s="72" t="s">
        <v>41</v>
      </c>
      <c r="D302" s="155">
        <v>80</v>
      </c>
      <c r="E302" s="155">
        <v>95</v>
      </c>
      <c r="F302" s="155">
        <v>25</v>
      </c>
      <c r="G302" s="155">
        <v>45</v>
      </c>
      <c r="H302" s="155">
        <v>245</v>
      </c>
      <c r="J302" s="155">
        <v>29028</v>
      </c>
      <c r="K302" s="155">
        <v>23138</v>
      </c>
      <c r="L302" s="155">
        <v>16052</v>
      </c>
      <c r="M302" s="155">
        <v>19464</v>
      </c>
      <c r="N302" s="155">
        <v>87682</v>
      </c>
      <c r="O302" s="165">
        <v>2.7559597629874602E-3</v>
      </c>
      <c r="P302" s="165">
        <v>4.1057999827124212E-3</v>
      </c>
      <c r="Q302" s="165">
        <v>1.5574383254423124E-3</v>
      </c>
      <c r="R302" s="165">
        <v>2.3119605425400741E-3</v>
      </c>
      <c r="S302" s="165">
        <v>2.7941880887753473E-3</v>
      </c>
      <c r="U302" s="278" t="s">
        <v>2</v>
      </c>
      <c r="V302" s="143" t="s">
        <v>610</v>
      </c>
      <c r="W302" s="72" t="s">
        <v>41</v>
      </c>
      <c r="X302" s="177">
        <v>70</v>
      </c>
      <c r="Y302" s="177">
        <v>85</v>
      </c>
      <c r="Z302" s="177">
        <v>15</v>
      </c>
      <c r="AA302" s="177">
        <v>20</v>
      </c>
      <c r="AB302" s="177">
        <v>190</v>
      </c>
      <c r="AC302" s="40"/>
      <c r="AD302" s="172">
        <v>2.4114647926140277E-3</v>
      </c>
      <c r="AE302" s="172">
        <v>3.6736105108479558E-3</v>
      </c>
      <c r="AF302" s="172">
        <v>9.3446299526538752E-4</v>
      </c>
      <c r="AG302" s="172">
        <v>1.0275380189066995E-3</v>
      </c>
      <c r="AH302" s="172">
        <v>2.1669213749686365E-3</v>
      </c>
      <c r="AJ302" s="278" t="s">
        <v>2</v>
      </c>
      <c r="AK302" s="143" t="s">
        <v>610</v>
      </c>
      <c r="AL302" s="72" t="s">
        <v>41</v>
      </c>
      <c r="AM302" s="155">
        <v>10</v>
      </c>
      <c r="AN302" s="155">
        <v>10</v>
      </c>
      <c r="AO302" s="155">
        <v>10</v>
      </c>
      <c r="AP302" s="155">
        <v>25</v>
      </c>
      <c r="AQ302" s="155">
        <v>55</v>
      </c>
      <c r="AR302" s="87"/>
      <c r="AS302" s="172">
        <v>3.4449497037343253E-4</v>
      </c>
      <c r="AT302" s="172">
        <v>4.3218947186446539E-4</v>
      </c>
      <c r="AU302" s="172">
        <v>6.2297533017692498E-4</v>
      </c>
      <c r="AV302" s="172">
        <v>1.2844225236333744E-3</v>
      </c>
      <c r="AW302" s="172">
        <v>6.2726671380671059E-4</v>
      </c>
      <c r="AY302" s="278" t="s">
        <v>2</v>
      </c>
      <c r="AZ302" s="143" t="s">
        <v>610</v>
      </c>
      <c r="BA302" s="72" t="s">
        <v>41</v>
      </c>
      <c r="BB302" s="165">
        <v>0.875</v>
      </c>
      <c r="BC302" s="165">
        <v>0.89473684210526316</v>
      </c>
      <c r="BD302" s="165">
        <v>0.6</v>
      </c>
      <c r="BE302" s="165">
        <v>0.44444444444444442</v>
      </c>
      <c r="BF302" s="165">
        <v>0.77551020408163263</v>
      </c>
    </row>
    <row r="303" spans="1:58" ht="18" customHeight="1" x14ac:dyDescent="0.25">
      <c r="A303" s="278" t="s">
        <v>2</v>
      </c>
      <c r="B303" s="143" t="s">
        <v>612</v>
      </c>
      <c r="C303" s="72" t="s">
        <v>43</v>
      </c>
      <c r="D303" s="155" t="s">
        <v>317</v>
      </c>
      <c r="E303" s="155">
        <v>10</v>
      </c>
      <c r="F303" s="155">
        <v>30</v>
      </c>
      <c r="G303" s="155">
        <v>10</v>
      </c>
      <c r="H303" s="155">
        <v>55</v>
      </c>
      <c r="J303" s="155">
        <v>15218</v>
      </c>
      <c r="K303" s="155">
        <v>12960</v>
      </c>
      <c r="L303" s="155">
        <v>9999</v>
      </c>
      <c r="M303" s="155">
        <v>12461</v>
      </c>
      <c r="N303" s="155">
        <v>50638</v>
      </c>
      <c r="O303" s="165" t="s">
        <v>317</v>
      </c>
      <c r="P303" s="165">
        <v>7.716049382716049E-4</v>
      </c>
      <c r="Q303" s="165">
        <v>3.0003000300030001E-3</v>
      </c>
      <c r="R303" s="165">
        <v>8.0250381189310644E-4</v>
      </c>
      <c r="S303" s="165">
        <v>1.086140842845294E-3</v>
      </c>
      <c r="U303" s="278" t="s">
        <v>2</v>
      </c>
      <c r="V303" s="143" t="s">
        <v>612</v>
      </c>
      <c r="W303" s="72" t="s">
        <v>43</v>
      </c>
      <c r="X303" s="177" t="s">
        <v>317</v>
      </c>
      <c r="Y303" s="177" t="s">
        <v>317</v>
      </c>
      <c r="Z303" s="177" t="s">
        <v>317</v>
      </c>
      <c r="AA303" s="177" t="s">
        <v>317</v>
      </c>
      <c r="AB303" s="177" t="s">
        <v>317</v>
      </c>
      <c r="AC303" s="40"/>
      <c r="AD303" s="172" t="s">
        <v>317</v>
      </c>
      <c r="AE303" s="172" t="s">
        <v>317</v>
      </c>
      <c r="AF303" s="172" t="s">
        <v>317</v>
      </c>
      <c r="AG303" s="172" t="s">
        <v>317</v>
      </c>
      <c r="AH303" s="172" t="s">
        <v>317</v>
      </c>
      <c r="AJ303" s="278" t="s">
        <v>2</v>
      </c>
      <c r="AK303" s="143" t="s">
        <v>612</v>
      </c>
      <c r="AL303" s="72" t="s">
        <v>43</v>
      </c>
      <c r="AM303" s="155" t="s">
        <v>317</v>
      </c>
      <c r="AN303" s="155" t="s">
        <v>317</v>
      </c>
      <c r="AO303" s="155">
        <v>30</v>
      </c>
      <c r="AP303" s="155">
        <v>10</v>
      </c>
      <c r="AQ303" s="155">
        <v>50</v>
      </c>
      <c r="AR303" s="87"/>
      <c r="AS303" s="172" t="s">
        <v>317</v>
      </c>
      <c r="AT303" s="172" t="s">
        <v>317</v>
      </c>
      <c r="AU303" s="172">
        <v>3.0003000300030001E-3</v>
      </c>
      <c r="AV303" s="172">
        <v>8.0250381189310644E-4</v>
      </c>
      <c r="AW303" s="172">
        <v>9.874007662229946E-4</v>
      </c>
      <c r="AY303" s="278" t="s">
        <v>2</v>
      </c>
      <c r="AZ303" s="143" t="s">
        <v>612</v>
      </c>
      <c r="BA303" s="72" t="s">
        <v>43</v>
      </c>
      <c r="BB303" s="165" t="s">
        <v>317</v>
      </c>
      <c r="BC303" s="165" t="s">
        <v>317</v>
      </c>
      <c r="BD303" s="165" t="s">
        <v>317</v>
      </c>
      <c r="BE303" s="165" t="s">
        <v>317</v>
      </c>
      <c r="BF303" s="165" t="s">
        <v>317</v>
      </c>
    </row>
    <row r="304" spans="1:58" ht="18" customHeight="1" x14ac:dyDescent="0.25">
      <c r="A304" s="278" t="s">
        <v>2</v>
      </c>
      <c r="B304" s="143" t="s">
        <v>620</v>
      </c>
      <c r="C304" s="72" t="s">
        <v>162</v>
      </c>
      <c r="D304" s="155">
        <v>30</v>
      </c>
      <c r="E304" s="155">
        <v>45</v>
      </c>
      <c r="F304" s="155">
        <v>30</v>
      </c>
      <c r="G304" s="155">
        <v>35</v>
      </c>
      <c r="H304" s="155">
        <v>140</v>
      </c>
      <c r="J304" s="155">
        <v>23304</v>
      </c>
      <c r="K304" s="155">
        <v>18849</v>
      </c>
      <c r="L304" s="155">
        <v>13722</v>
      </c>
      <c r="M304" s="155">
        <v>17003</v>
      </c>
      <c r="N304" s="155">
        <v>72878</v>
      </c>
      <c r="O304" s="165">
        <v>1.2873326467559218E-3</v>
      </c>
      <c r="P304" s="165">
        <v>2.3873945567404104E-3</v>
      </c>
      <c r="Q304" s="165">
        <v>2.1862702229995625E-3</v>
      </c>
      <c r="R304" s="165">
        <v>2.0584602717167557E-3</v>
      </c>
      <c r="S304" s="165">
        <v>1.9210186887675294E-3</v>
      </c>
      <c r="U304" s="278" t="s">
        <v>2</v>
      </c>
      <c r="V304" s="143" t="s">
        <v>620</v>
      </c>
      <c r="W304" s="72" t="s">
        <v>162</v>
      </c>
      <c r="X304" s="177">
        <v>25</v>
      </c>
      <c r="Y304" s="177">
        <v>40</v>
      </c>
      <c r="Z304" s="177">
        <v>10</v>
      </c>
      <c r="AA304" s="177" t="s">
        <v>317</v>
      </c>
      <c r="AB304" s="177">
        <v>80</v>
      </c>
      <c r="AC304" s="40"/>
      <c r="AD304" s="172">
        <v>1.0727772056299348E-3</v>
      </c>
      <c r="AE304" s="172">
        <v>2.122128494880365E-3</v>
      </c>
      <c r="AF304" s="172">
        <v>7.2875674099985425E-4</v>
      </c>
      <c r="AG304" s="172" t="s">
        <v>317</v>
      </c>
      <c r="AH304" s="172">
        <v>1.0977249650100168E-3</v>
      </c>
      <c r="AJ304" s="278" t="s">
        <v>2</v>
      </c>
      <c r="AK304" s="143" t="s">
        <v>620</v>
      </c>
      <c r="AL304" s="72" t="s">
        <v>162</v>
      </c>
      <c r="AM304" s="155" t="s">
        <v>317</v>
      </c>
      <c r="AN304" s="155" t="s">
        <v>317</v>
      </c>
      <c r="AO304" s="155">
        <v>20</v>
      </c>
      <c r="AP304" s="155">
        <v>30</v>
      </c>
      <c r="AQ304" s="155">
        <v>60</v>
      </c>
      <c r="AR304" s="87"/>
      <c r="AS304" s="172" t="s">
        <v>317</v>
      </c>
      <c r="AT304" s="172" t="s">
        <v>317</v>
      </c>
      <c r="AU304" s="172">
        <v>1.4575134819997085E-3</v>
      </c>
      <c r="AV304" s="172">
        <v>1.7643945186143623E-3</v>
      </c>
      <c r="AW304" s="172">
        <v>8.2329372375751259E-4</v>
      </c>
      <c r="AY304" s="278" t="s">
        <v>2</v>
      </c>
      <c r="AZ304" s="143" t="s">
        <v>620</v>
      </c>
      <c r="BA304" s="72" t="s">
        <v>162</v>
      </c>
      <c r="BB304" s="165">
        <v>0.83333333333333337</v>
      </c>
      <c r="BC304" s="165">
        <v>0.88888888888888884</v>
      </c>
      <c r="BD304" s="165">
        <v>0.33333333333333331</v>
      </c>
      <c r="BE304" s="165" t="s">
        <v>317</v>
      </c>
      <c r="BF304" s="165">
        <v>0.5714285714285714</v>
      </c>
    </row>
    <row r="305" spans="1:58" ht="18" customHeight="1" x14ac:dyDescent="0.25">
      <c r="A305" s="278" t="s">
        <v>2</v>
      </c>
      <c r="B305" s="143" t="s">
        <v>622</v>
      </c>
      <c r="C305" s="72" t="s">
        <v>163</v>
      </c>
      <c r="D305" s="155">
        <v>130</v>
      </c>
      <c r="E305" s="155">
        <v>195</v>
      </c>
      <c r="F305" s="155">
        <v>45</v>
      </c>
      <c r="G305" s="155">
        <v>65</v>
      </c>
      <c r="H305" s="155">
        <v>440</v>
      </c>
      <c r="J305" s="155">
        <v>21898</v>
      </c>
      <c r="K305" s="155">
        <v>16815</v>
      </c>
      <c r="L305" s="155">
        <v>11671</v>
      </c>
      <c r="M305" s="155">
        <v>15098</v>
      </c>
      <c r="N305" s="155">
        <v>65482</v>
      </c>
      <c r="O305" s="165">
        <v>5.9366152160014616E-3</v>
      </c>
      <c r="P305" s="165">
        <v>1.159678858162355E-2</v>
      </c>
      <c r="Q305" s="165">
        <v>3.8557107360123384E-3</v>
      </c>
      <c r="R305" s="165">
        <v>4.3052059875480194E-3</v>
      </c>
      <c r="S305" s="165">
        <v>6.7194038056259736E-3</v>
      </c>
      <c r="U305" s="278" t="s">
        <v>2</v>
      </c>
      <c r="V305" s="143" t="s">
        <v>622</v>
      </c>
      <c r="W305" s="72" t="s">
        <v>163</v>
      </c>
      <c r="X305" s="177">
        <v>130</v>
      </c>
      <c r="Y305" s="177">
        <v>190</v>
      </c>
      <c r="Z305" s="177">
        <v>20</v>
      </c>
      <c r="AA305" s="177">
        <v>15</v>
      </c>
      <c r="AB305" s="177">
        <v>355</v>
      </c>
      <c r="AC305" s="40"/>
      <c r="AD305" s="172">
        <v>5.9366152160014616E-3</v>
      </c>
      <c r="AE305" s="172">
        <v>1.1299435028248588E-2</v>
      </c>
      <c r="AF305" s="172">
        <v>1.7136492160054837E-3</v>
      </c>
      <c r="AG305" s="172">
        <v>9.9350907404954303E-4</v>
      </c>
      <c r="AH305" s="172">
        <v>5.4213371613573199E-3</v>
      </c>
      <c r="AJ305" s="278" t="s">
        <v>2</v>
      </c>
      <c r="AK305" s="143" t="s">
        <v>622</v>
      </c>
      <c r="AL305" s="72" t="s">
        <v>163</v>
      </c>
      <c r="AM305" s="155" t="s">
        <v>317</v>
      </c>
      <c r="AN305" s="155" t="s">
        <v>317</v>
      </c>
      <c r="AO305" s="155">
        <v>25</v>
      </c>
      <c r="AP305" s="155">
        <v>55</v>
      </c>
      <c r="AQ305" s="155">
        <v>85</v>
      </c>
      <c r="AR305" s="87"/>
      <c r="AS305" s="172" t="s">
        <v>317</v>
      </c>
      <c r="AT305" s="172" t="s">
        <v>317</v>
      </c>
      <c r="AU305" s="172">
        <v>2.1420615200068546E-3</v>
      </c>
      <c r="AV305" s="172">
        <v>3.6428666048483245E-3</v>
      </c>
      <c r="AW305" s="172">
        <v>1.2980666442686539E-3</v>
      </c>
      <c r="AY305" s="278" t="s">
        <v>2</v>
      </c>
      <c r="AZ305" s="143" t="s">
        <v>622</v>
      </c>
      <c r="BA305" s="72" t="s">
        <v>163</v>
      </c>
      <c r="BB305" s="165">
        <v>1</v>
      </c>
      <c r="BC305" s="165">
        <v>0.97435897435897434</v>
      </c>
      <c r="BD305" s="165">
        <v>0.44444444444444442</v>
      </c>
      <c r="BE305" s="165">
        <v>0.23076923076923078</v>
      </c>
      <c r="BF305" s="165">
        <v>0.80681818181818177</v>
      </c>
    </row>
    <row r="306" spans="1:58" ht="8.25" customHeight="1" x14ac:dyDescent="0.25">
      <c r="A306" s="31"/>
      <c r="B306" s="73"/>
      <c r="C306" s="31"/>
      <c r="D306" s="158"/>
      <c r="E306" s="158"/>
      <c r="F306" s="158"/>
      <c r="G306" s="158"/>
      <c r="H306" s="179"/>
      <c r="J306" s="158"/>
      <c r="K306" s="158"/>
      <c r="L306" s="158"/>
      <c r="M306" s="158"/>
      <c r="N306" s="159"/>
      <c r="O306" s="170"/>
      <c r="P306" s="170"/>
      <c r="Q306" s="170"/>
      <c r="R306" s="170"/>
      <c r="S306" s="171"/>
      <c r="U306" s="31"/>
      <c r="V306" s="73"/>
      <c r="W306" s="31"/>
      <c r="X306" s="166"/>
      <c r="Y306" s="166"/>
      <c r="Z306" s="166"/>
      <c r="AA306" s="166"/>
      <c r="AB306" s="178"/>
      <c r="AC306" s="24"/>
      <c r="AD306" s="174"/>
      <c r="AE306" s="174"/>
      <c r="AF306" s="174"/>
      <c r="AG306" s="174"/>
      <c r="AH306" s="174"/>
      <c r="AJ306" s="31"/>
      <c r="AK306" s="73"/>
      <c r="AL306" s="31"/>
      <c r="AM306" s="158"/>
      <c r="AN306" s="158"/>
      <c r="AO306" s="158"/>
      <c r="AP306" s="158"/>
      <c r="AQ306" s="159"/>
      <c r="AR306" s="88"/>
      <c r="AS306" s="174"/>
      <c r="AT306" s="174"/>
      <c r="AU306" s="174"/>
      <c r="AV306" s="174"/>
      <c r="AW306" s="174"/>
      <c r="AY306" s="31"/>
      <c r="AZ306" s="73"/>
      <c r="BA306" s="31"/>
      <c r="BB306" s="165"/>
      <c r="BC306" s="165"/>
      <c r="BD306" s="165"/>
      <c r="BE306" s="165"/>
      <c r="BF306" s="165"/>
    </row>
    <row r="307" spans="1:58" ht="18" customHeight="1" x14ac:dyDescent="0.25">
      <c r="A307" s="278" t="s">
        <v>109</v>
      </c>
      <c r="B307" s="143" t="s">
        <v>634</v>
      </c>
      <c r="C307" s="72" t="s">
        <v>112</v>
      </c>
      <c r="D307" s="155">
        <v>20</v>
      </c>
      <c r="E307" s="155">
        <v>30</v>
      </c>
      <c r="F307" s="155">
        <v>50</v>
      </c>
      <c r="G307" s="155">
        <v>70</v>
      </c>
      <c r="H307" s="155">
        <v>170</v>
      </c>
      <c r="J307" s="155">
        <v>21281</v>
      </c>
      <c r="K307" s="155">
        <v>16177</v>
      </c>
      <c r="L307" s="155">
        <v>10719</v>
      </c>
      <c r="M307" s="155">
        <v>14576</v>
      </c>
      <c r="N307" s="155">
        <v>62753</v>
      </c>
      <c r="O307" s="165">
        <v>9.3980546026972418E-4</v>
      </c>
      <c r="P307" s="165">
        <v>1.8544847623168696E-3</v>
      </c>
      <c r="Q307" s="165">
        <v>4.6646142364026493E-3</v>
      </c>
      <c r="R307" s="165">
        <v>4.8024149286498355E-3</v>
      </c>
      <c r="S307" s="165">
        <v>2.7090338310519018E-3</v>
      </c>
      <c r="U307" s="278" t="s">
        <v>109</v>
      </c>
      <c r="V307" s="143" t="s">
        <v>634</v>
      </c>
      <c r="W307" s="72" t="s">
        <v>112</v>
      </c>
      <c r="X307" s="177" t="s">
        <v>317</v>
      </c>
      <c r="Y307" s="177">
        <v>15</v>
      </c>
      <c r="Z307" s="177">
        <v>15</v>
      </c>
      <c r="AA307" s="177">
        <v>10</v>
      </c>
      <c r="AB307" s="177">
        <v>45</v>
      </c>
      <c r="AC307" s="40"/>
      <c r="AD307" s="172" t="s">
        <v>317</v>
      </c>
      <c r="AE307" s="172">
        <v>9.2724238115843478E-4</v>
      </c>
      <c r="AF307" s="172">
        <v>1.399384270920795E-3</v>
      </c>
      <c r="AG307" s="172">
        <v>6.860592755214051E-4</v>
      </c>
      <c r="AH307" s="172">
        <v>7.1709719057256227E-4</v>
      </c>
      <c r="AJ307" s="278" t="s">
        <v>109</v>
      </c>
      <c r="AK307" s="143" t="s">
        <v>634</v>
      </c>
      <c r="AL307" s="72" t="s">
        <v>112</v>
      </c>
      <c r="AM307" s="155">
        <v>15</v>
      </c>
      <c r="AN307" s="155">
        <v>15</v>
      </c>
      <c r="AO307" s="155">
        <v>35</v>
      </c>
      <c r="AP307" s="155">
        <v>60</v>
      </c>
      <c r="AQ307" s="155">
        <v>125</v>
      </c>
      <c r="AR307" s="87"/>
      <c r="AS307" s="172">
        <v>7.0485409520229308E-4</v>
      </c>
      <c r="AT307" s="172">
        <v>9.2724238115843478E-4</v>
      </c>
      <c r="AU307" s="172">
        <v>3.2652299654818548E-3</v>
      </c>
      <c r="AV307" s="172">
        <v>4.1163556531284302E-3</v>
      </c>
      <c r="AW307" s="172">
        <v>1.9919366404793398E-3</v>
      </c>
      <c r="AY307" s="278" t="s">
        <v>109</v>
      </c>
      <c r="AZ307" s="143" t="s">
        <v>634</v>
      </c>
      <c r="BA307" s="72" t="s">
        <v>112</v>
      </c>
      <c r="BB307" s="165" t="s">
        <v>317</v>
      </c>
      <c r="BC307" s="165">
        <v>0.5</v>
      </c>
      <c r="BD307" s="165">
        <v>0.3</v>
      </c>
      <c r="BE307" s="165">
        <v>0.14285714285714285</v>
      </c>
      <c r="BF307" s="165">
        <v>0.26470588235294118</v>
      </c>
    </row>
    <row r="308" spans="1:58" ht="18" customHeight="1" x14ac:dyDescent="0.25">
      <c r="A308" s="278" t="s">
        <v>109</v>
      </c>
      <c r="B308" s="143" t="s">
        <v>631</v>
      </c>
      <c r="C308" s="72" t="s">
        <v>36</v>
      </c>
      <c r="D308" s="155">
        <v>15</v>
      </c>
      <c r="E308" s="155">
        <v>25</v>
      </c>
      <c r="F308" s="155">
        <v>50</v>
      </c>
      <c r="G308" s="155">
        <v>65</v>
      </c>
      <c r="H308" s="155">
        <v>150</v>
      </c>
      <c r="J308" s="155">
        <v>19575</v>
      </c>
      <c r="K308" s="155">
        <v>17977</v>
      </c>
      <c r="L308" s="155">
        <v>14006</v>
      </c>
      <c r="M308" s="155">
        <v>18722</v>
      </c>
      <c r="N308" s="155">
        <v>70280</v>
      </c>
      <c r="O308" s="165">
        <v>7.6628352490421458E-4</v>
      </c>
      <c r="P308" s="165">
        <v>1.3906658508093675E-3</v>
      </c>
      <c r="Q308" s="165">
        <v>3.5698986148793373E-3</v>
      </c>
      <c r="R308" s="165">
        <v>3.4718512979382546E-3</v>
      </c>
      <c r="S308" s="165">
        <v>2.1343198634035288E-3</v>
      </c>
      <c r="U308" s="278" t="s">
        <v>109</v>
      </c>
      <c r="V308" s="143" t="s">
        <v>631</v>
      </c>
      <c r="W308" s="72" t="s">
        <v>36</v>
      </c>
      <c r="X308" s="177" t="s">
        <v>317</v>
      </c>
      <c r="Y308" s="177">
        <v>10</v>
      </c>
      <c r="Z308" s="177" t="s">
        <v>317</v>
      </c>
      <c r="AA308" s="177" t="s">
        <v>317</v>
      </c>
      <c r="AB308" s="177">
        <v>25</v>
      </c>
      <c r="AC308" s="40"/>
      <c r="AD308" s="172" t="s">
        <v>317</v>
      </c>
      <c r="AE308" s="172">
        <v>5.5626634032374697E-4</v>
      </c>
      <c r="AF308" s="172" t="s">
        <v>317</v>
      </c>
      <c r="AG308" s="172" t="s">
        <v>317</v>
      </c>
      <c r="AH308" s="172">
        <v>3.5571997723392144E-4</v>
      </c>
      <c r="AJ308" s="278" t="s">
        <v>109</v>
      </c>
      <c r="AK308" s="143" t="s">
        <v>631</v>
      </c>
      <c r="AL308" s="72" t="s">
        <v>36</v>
      </c>
      <c r="AM308" s="155" t="s">
        <v>317</v>
      </c>
      <c r="AN308" s="155">
        <v>15</v>
      </c>
      <c r="AO308" s="155">
        <v>45</v>
      </c>
      <c r="AP308" s="155">
        <v>55</v>
      </c>
      <c r="AQ308" s="155">
        <v>125</v>
      </c>
      <c r="AR308" s="87"/>
      <c r="AS308" s="172" t="s">
        <v>317</v>
      </c>
      <c r="AT308" s="172">
        <v>8.3439951048562056E-4</v>
      </c>
      <c r="AU308" s="172">
        <v>3.2129087533914035E-3</v>
      </c>
      <c r="AV308" s="172">
        <v>2.9377203290246769E-3</v>
      </c>
      <c r="AW308" s="172">
        <v>1.7785998861696074E-3</v>
      </c>
      <c r="AY308" s="278" t="s">
        <v>109</v>
      </c>
      <c r="AZ308" s="143" t="s">
        <v>631</v>
      </c>
      <c r="BA308" s="72" t="s">
        <v>36</v>
      </c>
      <c r="BB308" s="165" t="s">
        <v>317</v>
      </c>
      <c r="BC308" s="165">
        <v>0.4</v>
      </c>
      <c r="BD308" s="165" t="s">
        <v>317</v>
      </c>
      <c r="BE308" s="165" t="s">
        <v>317</v>
      </c>
      <c r="BF308" s="165">
        <v>0.16666666666666666</v>
      </c>
    </row>
    <row r="309" spans="1:58" ht="18" customHeight="1" x14ac:dyDescent="0.25">
      <c r="A309" s="278" t="s">
        <v>109</v>
      </c>
      <c r="B309" s="143" t="s">
        <v>637</v>
      </c>
      <c r="C309" s="72" t="s">
        <v>37</v>
      </c>
      <c r="D309" s="155">
        <v>150</v>
      </c>
      <c r="E309" s="155">
        <v>210</v>
      </c>
      <c r="F309" s="155">
        <v>40</v>
      </c>
      <c r="G309" s="155">
        <v>25</v>
      </c>
      <c r="H309" s="155">
        <v>425</v>
      </c>
      <c r="J309" s="155">
        <v>11862</v>
      </c>
      <c r="K309" s="155">
        <v>9978</v>
      </c>
      <c r="L309" s="155">
        <v>7102</v>
      </c>
      <c r="M309" s="155">
        <v>8838</v>
      </c>
      <c r="N309" s="155">
        <v>37780</v>
      </c>
      <c r="O309" s="165">
        <v>1.2645422357106728E-2</v>
      </c>
      <c r="P309" s="165">
        <v>2.1046301864101023E-2</v>
      </c>
      <c r="Q309" s="165">
        <v>5.632216277105041E-3</v>
      </c>
      <c r="R309" s="165">
        <v>2.828694274722788E-3</v>
      </c>
      <c r="S309" s="165">
        <v>1.1249338274219164E-2</v>
      </c>
      <c r="U309" s="278" t="s">
        <v>109</v>
      </c>
      <c r="V309" s="143" t="s">
        <v>637</v>
      </c>
      <c r="W309" s="72" t="s">
        <v>37</v>
      </c>
      <c r="X309" s="177">
        <v>145</v>
      </c>
      <c r="Y309" s="177">
        <v>200</v>
      </c>
      <c r="Z309" s="177">
        <v>30</v>
      </c>
      <c r="AA309" s="177">
        <v>10</v>
      </c>
      <c r="AB309" s="177">
        <v>385</v>
      </c>
      <c r="AC309" s="40"/>
      <c r="AD309" s="172">
        <v>1.2223908278536503E-2</v>
      </c>
      <c r="AE309" s="172">
        <v>2.0044097013429546E-2</v>
      </c>
      <c r="AF309" s="172">
        <v>4.2241622078287803E-3</v>
      </c>
      <c r="AG309" s="172">
        <v>1.1314777098891152E-3</v>
      </c>
      <c r="AH309" s="172">
        <v>1.019057702488089E-2</v>
      </c>
      <c r="AJ309" s="278" t="s">
        <v>109</v>
      </c>
      <c r="AK309" s="143" t="s">
        <v>637</v>
      </c>
      <c r="AL309" s="72" t="s">
        <v>37</v>
      </c>
      <c r="AM309" s="155" t="s">
        <v>317</v>
      </c>
      <c r="AN309" s="155">
        <v>10</v>
      </c>
      <c r="AO309" s="155">
        <v>10</v>
      </c>
      <c r="AP309" s="155">
        <v>10</v>
      </c>
      <c r="AQ309" s="155">
        <v>35</v>
      </c>
      <c r="AR309" s="87"/>
      <c r="AS309" s="172" t="s">
        <v>317</v>
      </c>
      <c r="AT309" s="172">
        <v>1.0022048506714773E-3</v>
      </c>
      <c r="AU309" s="172">
        <v>1.4080540692762602E-3</v>
      </c>
      <c r="AV309" s="172">
        <v>1.1314777098891152E-3</v>
      </c>
      <c r="AW309" s="172">
        <v>9.2641609317098991E-4</v>
      </c>
      <c r="AY309" s="278" t="s">
        <v>109</v>
      </c>
      <c r="AZ309" s="143" t="s">
        <v>637</v>
      </c>
      <c r="BA309" s="72" t="s">
        <v>37</v>
      </c>
      <c r="BB309" s="165">
        <v>0.96666666666666667</v>
      </c>
      <c r="BC309" s="165">
        <v>0.95238095238095233</v>
      </c>
      <c r="BD309" s="165">
        <v>0.75</v>
      </c>
      <c r="BE309" s="165">
        <v>0.4</v>
      </c>
      <c r="BF309" s="165">
        <v>0.90588235294117647</v>
      </c>
    </row>
    <row r="310" spans="1:58" ht="18" customHeight="1" x14ac:dyDescent="0.25">
      <c r="A310" s="278" t="s">
        <v>109</v>
      </c>
      <c r="B310" s="143" t="s">
        <v>638</v>
      </c>
      <c r="C310" s="72" t="s">
        <v>28</v>
      </c>
      <c r="D310" s="155">
        <v>70</v>
      </c>
      <c r="E310" s="155">
        <v>105</v>
      </c>
      <c r="F310" s="155">
        <v>30</v>
      </c>
      <c r="G310" s="155">
        <v>45</v>
      </c>
      <c r="H310" s="155">
        <v>250</v>
      </c>
      <c r="J310" s="155">
        <v>11562</v>
      </c>
      <c r="K310" s="155">
        <v>10634</v>
      </c>
      <c r="L310" s="155">
        <v>7487</v>
      </c>
      <c r="M310" s="155">
        <v>9302</v>
      </c>
      <c r="N310" s="155">
        <v>38985</v>
      </c>
      <c r="O310" s="165">
        <v>6.0543158623075589E-3</v>
      </c>
      <c r="P310" s="165">
        <v>9.8739890915930037E-3</v>
      </c>
      <c r="Q310" s="165">
        <v>4.0069453719780955E-3</v>
      </c>
      <c r="R310" s="165">
        <v>4.837669318426145E-3</v>
      </c>
      <c r="S310" s="165">
        <v>6.4127228421187637E-3</v>
      </c>
      <c r="U310" s="278" t="s">
        <v>109</v>
      </c>
      <c r="V310" s="143" t="s">
        <v>638</v>
      </c>
      <c r="W310" s="72" t="s">
        <v>28</v>
      </c>
      <c r="X310" s="177">
        <v>65</v>
      </c>
      <c r="Y310" s="177">
        <v>90</v>
      </c>
      <c r="Z310" s="177">
        <v>10</v>
      </c>
      <c r="AA310" s="177">
        <v>10</v>
      </c>
      <c r="AB310" s="177">
        <v>170</v>
      </c>
      <c r="AC310" s="40"/>
      <c r="AD310" s="172">
        <v>5.621864729285591E-3</v>
      </c>
      <c r="AE310" s="172">
        <v>8.463419221365431E-3</v>
      </c>
      <c r="AF310" s="172">
        <v>1.3356484573260317E-3</v>
      </c>
      <c r="AG310" s="172">
        <v>1.0750376263169211E-3</v>
      </c>
      <c r="AH310" s="172">
        <v>4.3606515326407589E-3</v>
      </c>
      <c r="AJ310" s="278" t="s">
        <v>109</v>
      </c>
      <c r="AK310" s="143" t="s">
        <v>638</v>
      </c>
      <c r="AL310" s="72" t="s">
        <v>28</v>
      </c>
      <c r="AM310" s="155" t="s">
        <v>317</v>
      </c>
      <c r="AN310" s="155">
        <v>15</v>
      </c>
      <c r="AO310" s="155">
        <v>20</v>
      </c>
      <c r="AP310" s="155">
        <v>35</v>
      </c>
      <c r="AQ310" s="155">
        <v>75</v>
      </c>
      <c r="AR310" s="87"/>
      <c r="AS310" s="172" t="s">
        <v>317</v>
      </c>
      <c r="AT310" s="172">
        <v>1.4105698702275718E-3</v>
      </c>
      <c r="AU310" s="172">
        <v>2.6712969146520634E-3</v>
      </c>
      <c r="AV310" s="172">
        <v>3.7626316921092239E-3</v>
      </c>
      <c r="AW310" s="172">
        <v>1.9238168526356291E-3</v>
      </c>
      <c r="AY310" s="278" t="s">
        <v>109</v>
      </c>
      <c r="AZ310" s="143" t="s">
        <v>638</v>
      </c>
      <c r="BA310" s="72" t="s">
        <v>28</v>
      </c>
      <c r="BB310" s="165">
        <v>0.9285714285714286</v>
      </c>
      <c r="BC310" s="165">
        <v>0.8571428571428571</v>
      </c>
      <c r="BD310" s="165">
        <v>0.33333333333333331</v>
      </c>
      <c r="BE310" s="165">
        <v>0.22222222222222221</v>
      </c>
      <c r="BF310" s="165">
        <v>0.68</v>
      </c>
    </row>
    <row r="311" spans="1:58" ht="18" customHeight="1" x14ac:dyDescent="0.25">
      <c r="A311" s="278" t="s">
        <v>109</v>
      </c>
      <c r="B311" s="143" t="s">
        <v>646</v>
      </c>
      <c r="C311" s="72" t="s">
        <v>113</v>
      </c>
      <c r="D311" s="155">
        <v>75</v>
      </c>
      <c r="E311" s="155">
        <v>95</v>
      </c>
      <c r="F311" s="155">
        <v>30</v>
      </c>
      <c r="G311" s="155">
        <v>35</v>
      </c>
      <c r="H311" s="155">
        <v>235</v>
      </c>
      <c r="J311" s="155">
        <v>12497</v>
      </c>
      <c r="K311" s="155">
        <v>10625</v>
      </c>
      <c r="L311" s="155">
        <v>7627</v>
      </c>
      <c r="M311" s="155">
        <v>13678</v>
      </c>
      <c r="N311" s="155">
        <v>44427</v>
      </c>
      <c r="O311" s="165">
        <v>6.0014403456829643E-3</v>
      </c>
      <c r="P311" s="165">
        <v>8.9411764705882354E-3</v>
      </c>
      <c r="Q311" s="165">
        <v>3.9333945194703025E-3</v>
      </c>
      <c r="R311" s="165">
        <v>2.5588536335721598E-3</v>
      </c>
      <c r="S311" s="165">
        <v>5.2895761586422667E-3</v>
      </c>
      <c r="U311" s="278" t="s">
        <v>109</v>
      </c>
      <c r="V311" s="143" t="s">
        <v>646</v>
      </c>
      <c r="W311" s="72" t="s">
        <v>113</v>
      </c>
      <c r="X311" s="177">
        <v>65</v>
      </c>
      <c r="Y311" s="177">
        <v>75</v>
      </c>
      <c r="Z311" s="177">
        <v>15</v>
      </c>
      <c r="AA311" s="177" t="s">
        <v>317</v>
      </c>
      <c r="AB311" s="177">
        <v>160</v>
      </c>
      <c r="AC311" s="40"/>
      <c r="AD311" s="172">
        <v>5.201248299591902E-3</v>
      </c>
      <c r="AE311" s="172">
        <v>7.058823529411765E-3</v>
      </c>
      <c r="AF311" s="172">
        <v>1.9666972597351512E-3</v>
      </c>
      <c r="AG311" s="172" t="s">
        <v>317</v>
      </c>
      <c r="AH311" s="172">
        <v>3.6014135548202669E-3</v>
      </c>
      <c r="AJ311" s="278" t="s">
        <v>109</v>
      </c>
      <c r="AK311" s="143" t="s">
        <v>646</v>
      </c>
      <c r="AL311" s="72" t="s">
        <v>113</v>
      </c>
      <c r="AM311" s="155">
        <v>10</v>
      </c>
      <c r="AN311" s="155">
        <v>20</v>
      </c>
      <c r="AO311" s="155">
        <v>20</v>
      </c>
      <c r="AP311" s="155">
        <v>30</v>
      </c>
      <c r="AQ311" s="155">
        <v>75</v>
      </c>
      <c r="AR311" s="87"/>
      <c r="AS311" s="172">
        <v>8.0019204609106187E-4</v>
      </c>
      <c r="AT311" s="172">
        <v>1.8823529411764706E-3</v>
      </c>
      <c r="AU311" s="172">
        <v>2.6222630129802021E-3</v>
      </c>
      <c r="AV311" s="172">
        <v>2.1933031144904225E-3</v>
      </c>
      <c r="AW311" s="172">
        <v>1.6881626038220002E-3</v>
      </c>
      <c r="AY311" s="278" t="s">
        <v>109</v>
      </c>
      <c r="AZ311" s="143" t="s">
        <v>646</v>
      </c>
      <c r="BA311" s="72" t="s">
        <v>113</v>
      </c>
      <c r="BB311" s="165">
        <v>0.8666666666666667</v>
      </c>
      <c r="BC311" s="165">
        <v>0.78947368421052633</v>
      </c>
      <c r="BD311" s="165">
        <v>0.5</v>
      </c>
      <c r="BE311" s="165" t="s">
        <v>317</v>
      </c>
      <c r="BF311" s="165">
        <v>0.68085106382978722</v>
      </c>
    </row>
    <row r="312" spans="1:58" ht="18" customHeight="1" x14ac:dyDescent="0.25">
      <c r="A312" s="278" t="s">
        <v>109</v>
      </c>
      <c r="B312" s="143" t="s">
        <v>629</v>
      </c>
      <c r="C312" s="72" t="s">
        <v>114</v>
      </c>
      <c r="D312" s="155">
        <v>10</v>
      </c>
      <c r="E312" s="155">
        <v>10</v>
      </c>
      <c r="F312" s="155">
        <v>10</v>
      </c>
      <c r="G312" s="155" t="s">
        <v>317</v>
      </c>
      <c r="H312" s="155">
        <v>40</v>
      </c>
      <c r="J312" s="155">
        <v>3083</v>
      </c>
      <c r="K312" s="155">
        <v>2953</v>
      </c>
      <c r="L312" s="155">
        <v>2333</v>
      </c>
      <c r="M312" s="155">
        <v>3073</v>
      </c>
      <c r="N312" s="155">
        <v>11442</v>
      </c>
      <c r="O312" s="165">
        <v>3.2435939020434641E-3</v>
      </c>
      <c r="P312" s="165">
        <v>3.3863867253640365E-3</v>
      </c>
      <c r="Q312" s="165">
        <v>4.2863266180882984E-3</v>
      </c>
      <c r="R312" s="165" t="s">
        <v>317</v>
      </c>
      <c r="S312" s="165">
        <v>3.4958923265163435E-3</v>
      </c>
      <c r="U312" s="278" t="s">
        <v>109</v>
      </c>
      <c r="V312" s="143" t="s">
        <v>629</v>
      </c>
      <c r="W312" s="72" t="s">
        <v>114</v>
      </c>
      <c r="X312" s="177">
        <v>10</v>
      </c>
      <c r="Y312" s="177">
        <v>10</v>
      </c>
      <c r="Z312" s="177" t="s">
        <v>317</v>
      </c>
      <c r="AA312" s="177" t="s">
        <v>317</v>
      </c>
      <c r="AB312" s="177">
        <v>25</v>
      </c>
      <c r="AC312" s="40"/>
      <c r="AD312" s="172">
        <v>3.2435939020434641E-3</v>
      </c>
      <c r="AE312" s="172">
        <v>3.3863867253640365E-3</v>
      </c>
      <c r="AF312" s="172" t="s">
        <v>317</v>
      </c>
      <c r="AG312" s="172" t="s">
        <v>317</v>
      </c>
      <c r="AH312" s="172">
        <v>2.1849327040727147E-3</v>
      </c>
      <c r="AJ312" s="278" t="s">
        <v>109</v>
      </c>
      <c r="AK312" s="143" t="s">
        <v>629</v>
      </c>
      <c r="AL312" s="72" t="s">
        <v>114</v>
      </c>
      <c r="AM312" s="155" t="s">
        <v>317</v>
      </c>
      <c r="AN312" s="155" t="s">
        <v>317</v>
      </c>
      <c r="AO312" s="155" t="s">
        <v>317</v>
      </c>
      <c r="AP312" s="155" t="s">
        <v>317</v>
      </c>
      <c r="AQ312" s="155">
        <v>10</v>
      </c>
      <c r="AR312" s="87"/>
      <c r="AS312" s="172" t="s">
        <v>317</v>
      </c>
      <c r="AT312" s="172" t="s">
        <v>317</v>
      </c>
      <c r="AU312" s="172" t="s">
        <v>317</v>
      </c>
      <c r="AV312" s="172" t="s">
        <v>317</v>
      </c>
      <c r="AW312" s="172">
        <v>8.7397308162908587E-4</v>
      </c>
      <c r="AY312" s="278" t="s">
        <v>109</v>
      </c>
      <c r="AZ312" s="143" t="s">
        <v>629</v>
      </c>
      <c r="BA312" s="72" t="s">
        <v>114</v>
      </c>
      <c r="BB312" s="165">
        <v>1</v>
      </c>
      <c r="BC312" s="165">
        <v>1</v>
      </c>
      <c r="BD312" s="165" t="s">
        <v>317</v>
      </c>
      <c r="BE312" s="165" t="s">
        <v>317</v>
      </c>
      <c r="BF312" s="165">
        <v>0.625</v>
      </c>
    </row>
    <row r="313" spans="1:58" ht="18" customHeight="1" x14ac:dyDescent="0.25">
      <c r="A313" s="278" t="s">
        <v>109</v>
      </c>
      <c r="B313" s="143" t="s">
        <v>632</v>
      </c>
      <c r="C313" s="72" t="s">
        <v>115</v>
      </c>
      <c r="D313" s="155">
        <v>30</v>
      </c>
      <c r="E313" s="155">
        <v>45</v>
      </c>
      <c r="F313" s="155">
        <v>10</v>
      </c>
      <c r="G313" s="155">
        <v>15</v>
      </c>
      <c r="H313" s="155">
        <v>100</v>
      </c>
      <c r="J313" s="155">
        <v>5248</v>
      </c>
      <c r="K313" s="155">
        <v>4855</v>
      </c>
      <c r="L313" s="155">
        <v>3722</v>
      </c>
      <c r="M313" s="155">
        <v>4753</v>
      </c>
      <c r="N313" s="155">
        <v>18578</v>
      </c>
      <c r="O313" s="165">
        <v>5.7164634146341462E-3</v>
      </c>
      <c r="P313" s="165">
        <v>9.2687950566426366E-3</v>
      </c>
      <c r="Q313" s="165">
        <v>2.6867275658248252E-3</v>
      </c>
      <c r="R313" s="165">
        <v>3.1559015358720807E-3</v>
      </c>
      <c r="S313" s="165">
        <v>5.3827107331252018E-3</v>
      </c>
      <c r="U313" s="278" t="s">
        <v>109</v>
      </c>
      <c r="V313" s="143" t="s">
        <v>632</v>
      </c>
      <c r="W313" s="72" t="s">
        <v>115</v>
      </c>
      <c r="X313" s="177">
        <v>30</v>
      </c>
      <c r="Y313" s="177">
        <v>40</v>
      </c>
      <c r="Z313" s="177" t="s">
        <v>317</v>
      </c>
      <c r="AA313" s="177" t="s">
        <v>317</v>
      </c>
      <c r="AB313" s="177">
        <v>75</v>
      </c>
      <c r="AC313" s="40"/>
      <c r="AD313" s="172">
        <v>5.7164634146341462E-3</v>
      </c>
      <c r="AE313" s="172">
        <v>8.2389289392378988E-3</v>
      </c>
      <c r="AF313" s="172" t="s">
        <v>317</v>
      </c>
      <c r="AG313" s="172" t="s">
        <v>317</v>
      </c>
      <c r="AH313" s="172">
        <v>4.0370330498439013E-3</v>
      </c>
      <c r="AJ313" s="278" t="s">
        <v>109</v>
      </c>
      <c r="AK313" s="143" t="s">
        <v>632</v>
      </c>
      <c r="AL313" s="72" t="s">
        <v>115</v>
      </c>
      <c r="AM313" s="155" t="s">
        <v>317</v>
      </c>
      <c r="AN313" s="155" t="s">
        <v>317</v>
      </c>
      <c r="AO313" s="155">
        <v>10</v>
      </c>
      <c r="AP313" s="155">
        <v>10</v>
      </c>
      <c r="AQ313" s="155">
        <v>25</v>
      </c>
      <c r="AR313" s="87"/>
      <c r="AS313" s="172" t="s">
        <v>317</v>
      </c>
      <c r="AT313" s="172" t="s">
        <v>317</v>
      </c>
      <c r="AU313" s="172">
        <v>2.6867275658248252E-3</v>
      </c>
      <c r="AV313" s="172">
        <v>2.1039343572480541E-3</v>
      </c>
      <c r="AW313" s="172">
        <v>1.3456776832813004E-3</v>
      </c>
      <c r="AY313" s="278" t="s">
        <v>109</v>
      </c>
      <c r="AZ313" s="143" t="s">
        <v>632</v>
      </c>
      <c r="BA313" s="72" t="s">
        <v>115</v>
      </c>
      <c r="BB313" s="165">
        <v>1</v>
      </c>
      <c r="BC313" s="165">
        <v>0.88888888888888884</v>
      </c>
      <c r="BD313" s="165" t="s">
        <v>317</v>
      </c>
      <c r="BE313" s="165" t="s">
        <v>317</v>
      </c>
      <c r="BF313" s="165">
        <v>0.75</v>
      </c>
    </row>
    <row r="314" spans="1:58" ht="18" customHeight="1" x14ac:dyDescent="0.25">
      <c r="A314" s="278" t="s">
        <v>109</v>
      </c>
      <c r="B314" s="143" t="s">
        <v>633</v>
      </c>
      <c r="C314" s="72" t="s">
        <v>116</v>
      </c>
      <c r="D314" s="155">
        <v>45</v>
      </c>
      <c r="E314" s="155">
        <v>105</v>
      </c>
      <c r="F314" s="155">
        <v>50</v>
      </c>
      <c r="G314" s="155">
        <v>25</v>
      </c>
      <c r="H314" s="155">
        <v>225</v>
      </c>
      <c r="J314" s="155">
        <v>9838</v>
      </c>
      <c r="K314" s="155">
        <v>9348</v>
      </c>
      <c r="L314" s="155">
        <v>7439</v>
      </c>
      <c r="M314" s="155">
        <v>9431</v>
      </c>
      <c r="N314" s="155">
        <v>36056</v>
      </c>
      <c r="O314" s="165">
        <v>4.5741004269160401E-3</v>
      </c>
      <c r="P314" s="165">
        <v>1.1232349165596919E-2</v>
      </c>
      <c r="Q314" s="165">
        <v>6.7213335125688939E-3</v>
      </c>
      <c r="R314" s="165">
        <v>2.6508323613614673E-3</v>
      </c>
      <c r="S314" s="165">
        <v>6.2402928777457291E-3</v>
      </c>
      <c r="U314" s="278" t="s">
        <v>109</v>
      </c>
      <c r="V314" s="143" t="s">
        <v>633</v>
      </c>
      <c r="W314" s="72" t="s">
        <v>116</v>
      </c>
      <c r="X314" s="177">
        <v>40</v>
      </c>
      <c r="Y314" s="177">
        <v>95</v>
      </c>
      <c r="Z314" s="177">
        <v>10</v>
      </c>
      <c r="AA314" s="177" t="s">
        <v>317</v>
      </c>
      <c r="AB314" s="177">
        <v>150</v>
      </c>
      <c r="AC314" s="40"/>
      <c r="AD314" s="172">
        <v>4.0658670461475909E-3</v>
      </c>
      <c r="AE314" s="172">
        <v>1.016260162601626E-2</v>
      </c>
      <c r="AF314" s="172">
        <v>1.3442667025137787E-3</v>
      </c>
      <c r="AG314" s="172" t="s">
        <v>317</v>
      </c>
      <c r="AH314" s="172">
        <v>4.1601952518304855E-3</v>
      </c>
      <c r="AJ314" s="278" t="s">
        <v>109</v>
      </c>
      <c r="AK314" s="143" t="s">
        <v>633</v>
      </c>
      <c r="AL314" s="72" t="s">
        <v>116</v>
      </c>
      <c r="AM314" s="155" t="s">
        <v>317</v>
      </c>
      <c r="AN314" s="155">
        <v>10</v>
      </c>
      <c r="AO314" s="155">
        <v>35</v>
      </c>
      <c r="AP314" s="155">
        <v>20</v>
      </c>
      <c r="AQ314" s="155">
        <v>75</v>
      </c>
      <c r="AR314" s="87"/>
      <c r="AS314" s="172" t="s">
        <v>317</v>
      </c>
      <c r="AT314" s="172">
        <v>1.069747539580659E-3</v>
      </c>
      <c r="AU314" s="172">
        <v>4.7049334587982257E-3</v>
      </c>
      <c r="AV314" s="172">
        <v>2.1206658890891741E-3</v>
      </c>
      <c r="AW314" s="172">
        <v>2.0800976259152427E-3</v>
      </c>
      <c r="AY314" s="278" t="s">
        <v>109</v>
      </c>
      <c r="AZ314" s="143" t="s">
        <v>633</v>
      </c>
      <c r="BA314" s="72" t="s">
        <v>116</v>
      </c>
      <c r="BB314" s="165">
        <v>0.88888888888888884</v>
      </c>
      <c r="BC314" s="165">
        <v>0.90476190476190477</v>
      </c>
      <c r="BD314" s="165">
        <v>0.2</v>
      </c>
      <c r="BE314" s="165" t="s">
        <v>317</v>
      </c>
      <c r="BF314" s="165">
        <v>0.66666666666666663</v>
      </c>
    </row>
    <row r="315" spans="1:58" ht="18" customHeight="1" x14ac:dyDescent="0.25">
      <c r="A315" s="278" t="s">
        <v>109</v>
      </c>
      <c r="B315" s="143" t="s">
        <v>639</v>
      </c>
      <c r="C315" s="72" t="s">
        <v>117</v>
      </c>
      <c r="D315" s="155">
        <v>15</v>
      </c>
      <c r="E315" s="155">
        <v>45</v>
      </c>
      <c r="F315" s="155">
        <v>15</v>
      </c>
      <c r="G315" s="155" t="s">
        <v>317</v>
      </c>
      <c r="H315" s="155">
        <v>85</v>
      </c>
      <c r="J315" s="155">
        <v>3487</v>
      </c>
      <c r="K315" s="155">
        <v>2838</v>
      </c>
      <c r="L315" s="155">
        <v>2227</v>
      </c>
      <c r="M315" s="155">
        <v>3151</v>
      </c>
      <c r="N315" s="155">
        <v>11703</v>
      </c>
      <c r="O315" s="165">
        <v>4.3016919988528822E-3</v>
      </c>
      <c r="P315" s="165">
        <v>1.5856236786469344E-2</v>
      </c>
      <c r="Q315" s="165">
        <v>6.7355186349348896E-3</v>
      </c>
      <c r="R315" s="165" t="s">
        <v>317</v>
      </c>
      <c r="S315" s="165">
        <v>7.2630949329231817E-3</v>
      </c>
      <c r="U315" s="278" t="s">
        <v>109</v>
      </c>
      <c r="V315" s="143" t="s">
        <v>639</v>
      </c>
      <c r="W315" s="72" t="s">
        <v>117</v>
      </c>
      <c r="X315" s="177">
        <v>15</v>
      </c>
      <c r="Y315" s="177">
        <v>45</v>
      </c>
      <c r="Z315" s="177" t="s">
        <v>317</v>
      </c>
      <c r="AA315" s="177" t="s">
        <v>317</v>
      </c>
      <c r="AB315" s="177">
        <v>65</v>
      </c>
      <c r="AC315" s="40"/>
      <c r="AD315" s="172">
        <v>4.3016919988528822E-3</v>
      </c>
      <c r="AE315" s="172">
        <v>1.5856236786469344E-2</v>
      </c>
      <c r="AF315" s="172" t="s">
        <v>317</v>
      </c>
      <c r="AG315" s="172" t="s">
        <v>317</v>
      </c>
      <c r="AH315" s="172">
        <v>5.5541314192941978E-3</v>
      </c>
      <c r="AJ315" s="278" t="s">
        <v>109</v>
      </c>
      <c r="AK315" s="143" t="s">
        <v>639</v>
      </c>
      <c r="AL315" s="72" t="s">
        <v>117</v>
      </c>
      <c r="AM315" s="155" t="s">
        <v>317</v>
      </c>
      <c r="AN315" s="155" t="s">
        <v>317</v>
      </c>
      <c r="AO315" s="155">
        <v>10</v>
      </c>
      <c r="AP315" s="155" t="s">
        <v>317</v>
      </c>
      <c r="AQ315" s="155">
        <v>20</v>
      </c>
      <c r="AR315" s="87"/>
      <c r="AS315" s="172" t="s">
        <v>317</v>
      </c>
      <c r="AT315" s="172" t="s">
        <v>317</v>
      </c>
      <c r="AU315" s="172">
        <v>4.4903457566232603E-3</v>
      </c>
      <c r="AV315" s="172" t="s">
        <v>317</v>
      </c>
      <c r="AW315" s="172">
        <v>1.7089635136289839E-3</v>
      </c>
      <c r="AY315" s="278" t="s">
        <v>109</v>
      </c>
      <c r="AZ315" s="143" t="s">
        <v>639</v>
      </c>
      <c r="BA315" s="72" t="s">
        <v>117</v>
      </c>
      <c r="BB315" s="165">
        <v>1</v>
      </c>
      <c r="BC315" s="165">
        <v>1</v>
      </c>
      <c r="BD315" s="165" t="s">
        <v>317</v>
      </c>
      <c r="BE315" s="165" t="s">
        <v>317</v>
      </c>
      <c r="BF315" s="165">
        <v>0.76470588235294112</v>
      </c>
    </row>
    <row r="316" spans="1:58" ht="18" customHeight="1" x14ac:dyDescent="0.25">
      <c r="A316" s="278" t="s">
        <v>109</v>
      </c>
      <c r="B316" s="143" t="s">
        <v>641</v>
      </c>
      <c r="C316" s="72" t="s">
        <v>118</v>
      </c>
      <c r="D316" s="155">
        <v>15</v>
      </c>
      <c r="E316" s="155">
        <v>20</v>
      </c>
      <c r="F316" s="155" t="s">
        <v>317</v>
      </c>
      <c r="G316" s="155">
        <v>10</v>
      </c>
      <c r="H316" s="155">
        <v>45</v>
      </c>
      <c r="J316" s="155">
        <v>2982</v>
      </c>
      <c r="K316" s="155">
        <v>2751</v>
      </c>
      <c r="L316" s="155">
        <v>2091</v>
      </c>
      <c r="M316" s="155">
        <v>3008</v>
      </c>
      <c r="N316" s="155">
        <v>10832</v>
      </c>
      <c r="O316" s="165">
        <v>5.0301810865191147E-3</v>
      </c>
      <c r="P316" s="165">
        <v>7.2700836059614686E-3</v>
      </c>
      <c r="Q316" s="165" t="s">
        <v>317</v>
      </c>
      <c r="R316" s="165">
        <v>3.324468085106383E-3</v>
      </c>
      <c r="S316" s="165">
        <v>4.154357459379616E-3</v>
      </c>
      <c r="U316" s="278" t="s">
        <v>109</v>
      </c>
      <c r="V316" s="143" t="s">
        <v>641</v>
      </c>
      <c r="W316" s="72" t="s">
        <v>118</v>
      </c>
      <c r="X316" s="177">
        <v>15</v>
      </c>
      <c r="Y316" s="177">
        <v>15</v>
      </c>
      <c r="Z316" s="177" t="s">
        <v>317</v>
      </c>
      <c r="AA316" s="177" t="s">
        <v>317</v>
      </c>
      <c r="AB316" s="177">
        <v>35</v>
      </c>
      <c r="AC316" s="40"/>
      <c r="AD316" s="172">
        <v>5.0301810865191147E-3</v>
      </c>
      <c r="AE316" s="172">
        <v>5.4525627044711015E-3</v>
      </c>
      <c r="AF316" s="172" t="s">
        <v>317</v>
      </c>
      <c r="AG316" s="172" t="s">
        <v>317</v>
      </c>
      <c r="AH316" s="172">
        <v>3.2311669128508125E-3</v>
      </c>
      <c r="AJ316" s="278" t="s">
        <v>109</v>
      </c>
      <c r="AK316" s="143" t="s">
        <v>641</v>
      </c>
      <c r="AL316" s="72" t="s">
        <v>118</v>
      </c>
      <c r="AM316" s="155" t="s">
        <v>317</v>
      </c>
      <c r="AN316" s="155" t="s">
        <v>317</v>
      </c>
      <c r="AO316" s="155" t="s">
        <v>317</v>
      </c>
      <c r="AP316" s="155" t="s">
        <v>317</v>
      </c>
      <c r="AQ316" s="155">
        <v>10</v>
      </c>
      <c r="AR316" s="87"/>
      <c r="AS316" s="172" t="s">
        <v>317</v>
      </c>
      <c r="AT316" s="172" t="s">
        <v>317</v>
      </c>
      <c r="AU316" s="172" t="s">
        <v>317</v>
      </c>
      <c r="AV316" s="172" t="s">
        <v>317</v>
      </c>
      <c r="AW316" s="172">
        <v>9.231905465288035E-4</v>
      </c>
      <c r="AY316" s="278" t="s">
        <v>109</v>
      </c>
      <c r="AZ316" s="143" t="s">
        <v>641</v>
      </c>
      <c r="BA316" s="72" t="s">
        <v>118</v>
      </c>
      <c r="BB316" s="165">
        <v>1</v>
      </c>
      <c r="BC316" s="165">
        <v>0.75</v>
      </c>
      <c r="BD316" s="165" t="s">
        <v>317</v>
      </c>
      <c r="BE316" s="165" t="s">
        <v>317</v>
      </c>
      <c r="BF316" s="165">
        <v>0.77777777777777779</v>
      </c>
    </row>
    <row r="317" spans="1:58" ht="18" customHeight="1" x14ac:dyDescent="0.25">
      <c r="A317" s="278" t="s">
        <v>109</v>
      </c>
      <c r="B317" s="143" t="s">
        <v>642</v>
      </c>
      <c r="C317" s="72" t="s">
        <v>119</v>
      </c>
      <c r="D317" s="155">
        <v>40</v>
      </c>
      <c r="E317" s="155">
        <v>65</v>
      </c>
      <c r="F317" s="155">
        <v>25</v>
      </c>
      <c r="G317" s="155">
        <v>15</v>
      </c>
      <c r="H317" s="155">
        <v>145</v>
      </c>
      <c r="J317" s="155">
        <v>6463</v>
      </c>
      <c r="K317" s="155">
        <v>5438</v>
      </c>
      <c r="L317" s="155">
        <v>4303</v>
      </c>
      <c r="M317" s="155">
        <v>5397</v>
      </c>
      <c r="N317" s="155">
        <v>21601</v>
      </c>
      <c r="O317" s="165">
        <v>6.1890762803651555E-3</v>
      </c>
      <c r="P317" s="165">
        <v>1.1952923869069512E-2</v>
      </c>
      <c r="Q317" s="165">
        <v>5.8099000697188008E-3</v>
      </c>
      <c r="R317" s="165">
        <v>2.7793218454697055E-3</v>
      </c>
      <c r="S317" s="165">
        <v>6.7126521920281472E-3</v>
      </c>
      <c r="U317" s="278" t="s">
        <v>109</v>
      </c>
      <c r="V317" s="143" t="s">
        <v>642</v>
      </c>
      <c r="W317" s="72" t="s">
        <v>119</v>
      </c>
      <c r="X317" s="177">
        <v>35</v>
      </c>
      <c r="Y317" s="177">
        <v>55</v>
      </c>
      <c r="Z317" s="177">
        <v>10</v>
      </c>
      <c r="AA317" s="177">
        <v>10</v>
      </c>
      <c r="AB317" s="177">
        <v>110</v>
      </c>
      <c r="AC317" s="40"/>
      <c r="AD317" s="172">
        <v>5.415441745319511E-3</v>
      </c>
      <c r="AE317" s="172">
        <v>1.0114012504597279E-2</v>
      </c>
      <c r="AF317" s="172">
        <v>2.3239600278875203E-3</v>
      </c>
      <c r="AG317" s="172">
        <v>1.8528812303131369E-3</v>
      </c>
      <c r="AH317" s="172">
        <v>5.0923568353316972E-3</v>
      </c>
      <c r="AJ317" s="278" t="s">
        <v>109</v>
      </c>
      <c r="AK317" s="143" t="s">
        <v>642</v>
      </c>
      <c r="AL317" s="72" t="s">
        <v>119</v>
      </c>
      <c r="AM317" s="155" t="s">
        <v>317</v>
      </c>
      <c r="AN317" s="155">
        <v>10</v>
      </c>
      <c r="AO317" s="155">
        <v>15</v>
      </c>
      <c r="AP317" s="155">
        <v>10</v>
      </c>
      <c r="AQ317" s="155">
        <v>35</v>
      </c>
      <c r="AR317" s="87"/>
      <c r="AS317" s="172" t="s">
        <v>317</v>
      </c>
      <c r="AT317" s="172">
        <v>1.8389113644722325E-3</v>
      </c>
      <c r="AU317" s="172">
        <v>3.4859400418312805E-3</v>
      </c>
      <c r="AV317" s="172">
        <v>1.8528812303131369E-3</v>
      </c>
      <c r="AW317" s="172">
        <v>1.6202953566964492E-3</v>
      </c>
      <c r="AY317" s="278" t="s">
        <v>109</v>
      </c>
      <c r="AZ317" s="143" t="s">
        <v>642</v>
      </c>
      <c r="BA317" s="72" t="s">
        <v>119</v>
      </c>
      <c r="BB317" s="165">
        <v>0.875</v>
      </c>
      <c r="BC317" s="165">
        <v>0.84615384615384615</v>
      </c>
      <c r="BD317" s="165">
        <v>0.4</v>
      </c>
      <c r="BE317" s="165">
        <v>0.66666666666666663</v>
      </c>
      <c r="BF317" s="165">
        <v>0.75862068965517238</v>
      </c>
    </row>
    <row r="318" spans="1:58" ht="18" customHeight="1" x14ac:dyDescent="0.25">
      <c r="A318" s="278" t="s">
        <v>109</v>
      </c>
      <c r="B318" s="143" t="s">
        <v>643</v>
      </c>
      <c r="C318" s="72" t="s">
        <v>120</v>
      </c>
      <c r="D318" s="155">
        <v>20</v>
      </c>
      <c r="E318" s="155">
        <v>40</v>
      </c>
      <c r="F318" s="155">
        <v>20</v>
      </c>
      <c r="G318" s="155" t="s">
        <v>317</v>
      </c>
      <c r="H318" s="155">
        <v>85</v>
      </c>
      <c r="J318" s="155">
        <v>5945</v>
      </c>
      <c r="K318" s="155">
        <v>5228</v>
      </c>
      <c r="L318" s="155">
        <v>3796</v>
      </c>
      <c r="M318" s="155">
        <v>4622</v>
      </c>
      <c r="N318" s="155">
        <v>19591</v>
      </c>
      <c r="O318" s="165">
        <v>3.3641715727502101E-3</v>
      </c>
      <c r="P318" s="165">
        <v>7.6511094108645756E-3</v>
      </c>
      <c r="Q318" s="165">
        <v>5.268703898840885E-3</v>
      </c>
      <c r="R318" s="165" t="s">
        <v>317</v>
      </c>
      <c r="S318" s="165">
        <v>4.3387269664641927E-3</v>
      </c>
      <c r="U318" s="278" t="s">
        <v>109</v>
      </c>
      <c r="V318" s="143" t="s">
        <v>643</v>
      </c>
      <c r="W318" s="72" t="s">
        <v>120</v>
      </c>
      <c r="X318" s="177">
        <v>15</v>
      </c>
      <c r="Y318" s="177">
        <v>35</v>
      </c>
      <c r="Z318" s="177">
        <v>10</v>
      </c>
      <c r="AA318" s="177" t="s">
        <v>317</v>
      </c>
      <c r="AB318" s="177">
        <v>55</v>
      </c>
      <c r="AC318" s="40"/>
      <c r="AD318" s="172">
        <v>2.5231286795626578E-3</v>
      </c>
      <c r="AE318" s="172">
        <v>6.6947207345065037E-3</v>
      </c>
      <c r="AF318" s="172">
        <v>2.6343519494204425E-3</v>
      </c>
      <c r="AG318" s="172" t="s">
        <v>317</v>
      </c>
      <c r="AH318" s="172">
        <v>2.807411566535654E-3</v>
      </c>
      <c r="AJ318" s="278" t="s">
        <v>109</v>
      </c>
      <c r="AK318" s="143" t="s">
        <v>643</v>
      </c>
      <c r="AL318" s="72" t="s">
        <v>120</v>
      </c>
      <c r="AM318" s="155" t="s">
        <v>317</v>
      </c>
      <c r="AN318" s="155" t="s">
        <v>317</v>
      </c>
      <c r="AO318" s="155">
        <v>15</v>
      </c>
      <c r="AP318" s="155" t="s">
        <v>317</v>
      </c>
      <c r="AQ318" s="155">
        <v>30</v>
      </c>
      <c r="AR318" s="87"/>
      <c r="AS318" s="172" t="s">
        <v>317</v>
      </c>
      <c r="AT318" s="172" t="s">
        <v>317</v>
      </c>
      <c r="AU318" s="172">
        <v>3.9515279241306642E-3</v>
      </c>
      <c r="AV318" s="172" t="s">
        <v>317</v>
      </c>
      <c r="AW318" s="172">
        <v>1.5313153999285385E-3</v>
      </c>
      <c r="AY318" s="278" t="s">
        <v>109</v>
      </c>
      <c r="AZ318" s="143" t="s">
        <v>643</v>
      </c>
      <c r="BA318" s="72" t="s">
        <v>120</v>
      </c>
      <c r="BB318" s="165">
        <v>0.75</v>
      </c>
      <c r="BC318" s="165">
        <v>0.875</v>
      </c>
      <c r="BD318" s="165">
        <v>0.5</v>
      </c>
      <c r="BE318" s="165" t="s">
        <v>317</v>
      </c>
      <c r="BF318" s="165">
        <v>0.6470588235294118</v>
      </c>
    </row>
    <row r="319" spans="1:58" ht="18" customHeight="1" x14ac:dyDescent="0.25">
      <c r="A319" s="278" t="s">
        <v>109</v>
      </c>
      <c r="B319" s="143" t="s">
        <v>626</v>
      </c>
      <c r="C319" s="72" t="s">
        <v>31</v>
      </c>
      <c r="D319" s="155">
        <v>205</v>
      </c>
      <c r="E319" s="155">
        <v>340</v>
      </c>
      <c r="F319" s="155">
        <v>90</v>
      </c>
      <c r="G319" s="155">
        <v>45</v>
      </c>
      <c r="H319" s="155">
        <v>690</v>
      </c>
      <c r="J319" s="155">
        <v>17587</v>
      </c>
      <c r="K319" s="155">
        <v>14220</v>
      </c>
      <c r="L319" s="155">
        <v>10230</v>
      </c>
      <c r="M319" s="155">
        <v>13175</v>
      </c>
      <c r="N319" s="155">
        <v>55212</v>
      </c>
      <c r="O319" s="165">
        <v>1.1656337067151874E-2</v>
      </c>
      <c r="P319" s="165">
        <v>2.3909985935302389E-2</v>
      </c>
      <c r="Q319" s="165">
        <v>8.7976539589442824E-3</v>
      </c>
      <c r="R319" s="165">
        <v>3.4155597722960152E-3</v>
      </c>
      <c r="S319" s="165">
        <v>1.24972831993045E-2</v>
      </c>
      <c r="U319" s="278" t="s">
        <v>109</v>
      </c>
      <c r="V319" s="143" t="s">
        <v>626</v>
      </c>
      <c r="W319" s="72" t="s">
        <v>31</v>
      </c>
      <c r="X319" s="177">
        <v>190</v>
      </c>
      <c r="Y319" s="177">
        <v>315</v>
      </c>
      <c r="Z319" s="177">
        <v>50</v>
      </c>
      <c r="AA319" s="177">
        <v>25</v>
      </c>
      <c r="AB319" s="177">
        <v>580</v>
      </c>
      <c r="AC319" s="40"/>
      <c r="AD319" s="172">
        <v>1.0803434354921249E-2</v>
      </c>
      <c r="AE319" s="172">
        <v>2.2151898734177215E-2</v>
      </c>
      <c r="AF319" s="172">
        <v>4.8875855327468231E-3</v>
      </c>
      <c r="AG319" s="172">
        <v>1.8975332068311196E-3</v>
      </c>
      <c r="AH319" s="172">
        <v>1.0504962689270448E-2</v>
      </c>
      <c r="AJ319" s="278" t="s">
        <v>109</v>
      </c>
      <c r="AK319" s="143" t="s">
        <v>626</v>
      </c>
      <c r="AL319" s="72" t="s">
        <v>31</v>
      </c>
      <c r="AM319" s="155">
        <v>20</v>
      </c>
      <c r="AN319" s="155">
        <v>25</v>
      </c>
      <c r="AO319" s="155">
        <v>45</v>
      </c>
      <c r="AP319" s="155">
        <v>20</v>
      </c>
      <c r="AQ319" s="155">
        <v>110</v>
      </c>
      <c r="AR319" s="87"/>
      <c r="AS319" s="172">
        <v>1.1372036163074999E-3</v>
      </c>
      <c r="AT319" s="172">
        <v>1.7580872011251757E-3</v>
      </c>
      <c r="AU319" s="172">
        <v>4.3988269794721412E-3</v>
      </c>
      <c r="AV319" s="172">
        <v>1.5180265654648956E-3</v>
      </c>
      <c r="AW319" s="172">
        <v>1.9923205100340507E-3</v>
      </c>
      <c r="AY319" s="278" t="s">
        <v>109</v>
      </c>
      <c r="AZ319" s="143" t="s">
        <v>626</v>
      </c>
      <c r="BA319" s="72" t="s">
        <v>31</v>
      </c>
      <c r="BB319" s="165">
        <v>0.92682926829268297</v>
      </c>
      <c r="BC319" s="165">
        <v>0.92647058823529416</v>
      </c>
      <c r="BD319" s="165">
        <v>0.55555555555555558</v>
      </c>
      <c r="BE319" s="165">
        <v>0.55555555555555558</v>
      </c>
      <c r="BF319" s="165">
        <v>0.84057971014492749</v>
      </c>
    </row>
    <row r="320" spans="1:58" ht="18" customHeight="1" x14ac:dyDescent="0.25">
      <c r="A320" s="278" t="s">
        <v>109</v>
      </c>
      <c r="B320" s="143" t="s">
        <v>630</v>
      </c>
      <c r="C320" s="72" t="s">
        <v>35</v>
      </c>
      <c r="D320" s="155">
        <v>315</v>
      </c>
      <c r="E320" s="155">
        <v>615</v>
      </c>
      <c r="F320" s="155">
        <v>120</v>
      </c>
      <c r="G320" s="155">
        <v>90</v>
      </c>
      <c r="H320" s="155">
        <v>1135</v>
      </c>
      <c r="J320" s="155">
        <v>22589</v>
      </c>
      <c r="K320" s="155">
        <v>19305</v>
      </c>
      <c r="L320" s="155">
        <v>13521</v>
      </c>
      <c r="M320" s="155">
        <v>16767</v>
      </c>
      <c r="N320" s="155">
        <v>72182</v>
      </c>
      <c r="O320" s="165">
        <v>1.3944840409048653E-2</v>
      </c>
      <c r="P320" s="165">
        <v>3.1857031857031856E-2</v>
      </c>
      <c r="Q320" s="165">
        <v>8.8750832039050358E-3</v>
      </c>
      <c r="R320" s="165">
        <v>5.3676865271068174E-3</v>
      </c>
      <c r="S320" s="165">
        <v>1.5724141752791555E-2</v>
      </c>
      <c r="U320" s="278" t="s">
        <v>109</v>
      </c>
      <c r="V320" s="143" t="s">
        <v>630</v>
      </c>
      <c r="W320" s="72" t="s">
        <v>35</v>
      </c>
      <c r="X320" s="177">
        <v>300</v>
      </c>
      <c r="Y320" s="177">
        <v>590</v>
      </c>
      <c r="Z320" s="177">
        <v>75</v>
      </c>
      <c r="AA320" s="177">
        <v>30</v>
      </c>
      <c r="AB320" s="177">
        <v>995</v>
      </c>
      <c r="AC320" s="40"/>
      <c r="AD320" s="172">
        <v>1.3280800389570144E-2</v>
      </c>
      <c r="AE320" s="172">
        <v>3.0562030562030561E-2</v>
      </c>
      <c r="AF320" s="172">
        <v>5.5469270024406476E-3</v>
      </c>
      <c r="AG320" s="172">
        <v>1.7892288423689391E-3</v>
      </c>
      <c r="AH320" s="172">
        <v>1.3784600038790834E-2</v>
      </c>
      <c r="AJ320" s="278" t="s">
        <v>109</v>
      </c>
      <c r="AK320" s="143" t="s">
        <v>630</v>
      </c>
      <c r="AL320" s="72" t="s">
        <v>35</v>
      </c>
      <c r="AM320" s="155">
        <v>15</v>
      </c>
      <c r="AN320" s="155">
        <v>20</v>
      </c>
      <c r="AO320" s="155">
        <v>45</v>
      </c>
      <c r="AP320" s="155">
        <v>55</v>
      </c>
      <c r="AQ320" s="155">
        <v>140</v>
      </c>
      <c r="AR320" s="87"/>
      <c r="AS320" s="172">
        <v>6.640400194785072E-4</v>
      </c>
      <c r="AT320" s="172">
        <v>1.0360010360010361E-3</v>
      </c>
      <c r="AU320" s="172">
        <v>3.3281562014643887E-3</v>
      </c>
      <c r="AV320" s="172">
        <v>3.2802528776763882E-3</v>
      </c>
      <c r="AW320" s="172">
        <v>1.9395417140007204E-3</v>
      </c>
      <c r="AY320" s="278" t="s">
        <v>109</v>
      </c>
      <c r="AZ320" s="143" t="s">
        <v>630</v>
      </c>
      <c r="BA320" s="72" t="s">
        <v>35</v>
      </c>
      <c r="BB320" s="165">
        <v>0.95238095238095233</v>
      </c>
      <c r="BC320" s="165">
        <v>0.95934959349593496</v>
      </c>
      <c r="BD320" s="165">
        <v>0.625</v>
      </c>
      <c r="BE320" s="165">
        <v>0.33333333333333331</v>
      </c>
      <c r="BF320" s="165">
        <v>0.87665198237885467</v>
      </c>
    </row>
    <row r="321" spans="1:58" ht="18" customHeight="1" x14ac:dyDescent="0.25">
      <c r="A321" s="278" t="s">
        <v>109</v>
      </c>
      <c r="B321" s="143" t="s">
        <v>640</v>
      </c>
      <c r="C321" s="72" t="s">
        <v>29</v>
      </c>
      <c r="D321" s="155">
        <v>310</v>
      </c>
      <c r="E321" s="155">
        <v>490</v>
      </c>
      <c r="F321" s="155">
        <v>110</v>
      </c>
      <c r="G321" s="155">
        <v>100</v>
      </c>
      <c r="H321" s="155">
        <v>1010</v>
      </c>
      <c r="J321" s="155">
        <v>19292</v>
      </c>
      <c r="K321" s="155">
        <v>16244</v>
      </c>
      <c r="L321" s="155">
        <v>11852</v>
      </c>
      <c r="M321" s="155">
        <v>14998</v>
      </c>
      <c r="N321" s="155">
        <v>62386</v>
      </c>
      <c r="O321" s="165">
        <v>1.6068836823553805E-2</v>
      </c>
      <c r="P321" s="165">
        <v>3.0164983994090126E-2</v>
      </c>
      <c r="Q321" s="165">
        <v>9.2811339858251771E-3</v>
      </c>
      <c r="R321" s="165">
        <v>6.6675556740898789E-3</v>
      </c>
      <c r="S321" s="165">
        <v>1.6189529702176769E-2</v>
      </c>
      <c r="U321" s="278" t="s">
        <v>109</v>
      </c>
      <c r="V321" s="143" t="s">
        <v>640</v>
      </c>
      <c r="W321" s="72" t="s">
        <v>29</v>
      </c>
      <c r="X321" s="177">
        <v>295</v>
      </c>
      <c r="Y321" s="177">
        <v>460</v>
      </c>
      <c r="Z321" s="177">
        <v>60</v>
      </c>
      <c r="AA321" s="177">
        <v>30</v>
      </c>
      <c r="AB321" s="177">
        <v>845</v>
      </c>
      <c r="AC321" s="40"/>
      <c r="AD321" s="172">
        <v>1.5291312461123781E-2</v>
      </c>
      <c r="AE321" s="172">
        <v>2.8318148239349913E-2</v>
      </c>
      <c r="AF321" s="172">
        <v>5.0624367195410058E-3</v>
      </c>
      <c r="AG321" s="172">
        <v>2.0002667022269638E-3</v>
      </c>
      <c r="AH321" s="172">
        <v>1.3544705542910268E-2</v>
      </c>
      <c r="AJ321" s="278" t="s">
        <v>109</v>
      </c>
      <c r="AK321" s="143" t="s">
        <v>640</v>
      </c>
      <c r="AL321" s="72" t="s">
        <v>29</v>
      </c>
      <c r="AM321" s="155">
        <v>15</v>
      </c>
      <c r="AN321" s="155">
        <v>30</v>
      </c>
      <c r="AO321" s="155">
        <v>50</v>
      </c>
      <c r="AP321" s="155">
        <v>70</v>
      </c>
      <c r="AQ321" s="155">
        <v>170</v>
      </c>
      <c r="AR321" s="87"/>
      <c r="AS321" s="172">
        <v>7.7752436243002277E-4</v>
      </c>
      <c r="AT321" s="172">
        <v>1.8468357547402117E-3</v>
      </c>
      <c r="AU321" s="172">
        <v>4.2186972662841713E-3</v>
      </c>
      <c r="AV321" s="172">
        <v>4.6672889718629151E-3</v>
      </c>
      <c r="AW321" s="172">
        <v>2.7249703459109416E-3</v>
      </c>
      <c r="AY321" s="278" t="s">
        <v>109</v>
      </c>
      <c r="AZ321" s="143" t="s">
        <v>640</v>
      </c>
      <c r="BA321" s="72" t="s">
        <v>29</v>
      </c>
      <c r="BB321" s="165">
        <v>0.95161290322580649</v>
      </c>
      <c r="BC321" s="165">
        <v>0.93877551020408168</v>
      </c>
      <c r="BD321" s="165">
        <v>0.54545454545454541</v>
      </c>
      <c r="BE321" s="165">
        <v>0.3</v>
      </c>
      <c r="BF321" s="165">
        <v>0.8366336633663366</v>
      </c>
    </row>
    <row r="322" spans="1:58" ht="18" customHeight="1" x14ac:dyDescent="0.25">
      <c r="A322" s="278" t="s">
        <v>109</v>
      </c>
      <c r="B322" s="143" t="s">
        <v>644</v>
      </c>
      <c r="C322" s="72" t="s">
        <v>34</v>
      </c>
      <c r="D322" s="155">
        <v>475</v>
      </c>
      <c r="E322" s="155">
        <v>720</v>
      </c>
      <c r="F322" s="155">
        <v>260</v>
      </c>
      <c r="G322" s="155">
        <v>140</v>
      </c>
      <c r="H322" s="155">
        <v>1595</v>
      </c>
      <c r="J322" s="155">
        <v>40128</v>
      </c>
      <c r="K322" s="155">
        <v>33933</v>
      </c>
      <c r="L322" s="155">
        <v>24091</v>
      </c>
      <c r="M322" s="155">
        <v>38089</v>
      </c>
      <c r="N322" s="155">
        <v>136241</v>
      </c>
      <c r="O322" s="165">
        <v>1.1837121212121212E-2</v>
      </c>
      <c r="P322" s="165">
        <v>2.121828308726019E-2</v>
      </c>
      <c r="Q322" s="165">
        <v>1.0792412104105267E-2</v>
      </c>
      <c r="R322" s="165">
        <v>3.6756018798078187E-3</v>
      </c>
      <c r="S322" s="165">
        <v>1.1707195337673681E-2</v>
      </c>
      <c r="U322" s="278" t="s">
        <v>109</v>
      </c>
      <c r="V322" s="143" t="s">
        <v>644</v>
      </c>
      <c r="W322" s="72" t="s">
        <v>34</v>
      </c>
      <c r="X322" s="177">
        <v>340</v>
      </c>
      <c r="Y322" s="177">
        <v>530</v>
      </c>
      <c r="Z322" s="177">
        <v>145</v>
      </c>
      <c r="AA322" s="177">
        <v>70</v>
      </c>
      <c r="AB322" s="177">
        <v>1085</v>
      </c>
      <c r="AC322" s="40"/>
      <c r="AD322" s="172">
        <v>8.4728867623604463E-3</v>
      </c>
      <c r="AE322" s="172">
        <v>1.5619013939233194E-2</v>
      </c>
      <c r="AF322" s="172">
        <v>6.0188452119048609E-3</v>
      </c>
      <c r="AG322" s="172">
        <v>1.8378009399039094E-3</v>
      </c>
      <c r="AH322" s="172">
        <v>7.9638288033704978E-3</v>
      </c>
      <c r="AJ322" s="278" t="s">
        <v>109</v>
      </c>
      <c r="AK322" s="143" t="s">
        <v>644</v>
      </c>
      <c r="AL322" s="72" t="s">
        <v>34</v>
      </c>
      <c r="AM322" s="155">
        <v>140</v>
      </c>
      <c r="AN322" s="155">
        <v>190</v>
      </c>
      <c r="AO322" s="155">
        <v>115</v>
      </c>
      <c r="AP322" s="155">
        <v>65</v>
      </c>
      <c r="AQ322" s="155">
        <v>510</v>
      </c>
      <c r="AR322" s="87"/>
      <c r="AS322" s="172">
        <v>3.4888357256778308E-3</v>
      </c>
      <c r="AT322" s="172">
        <v>5.5992691480269948E-3</v>
      </c>
      <c r="AU322" s="172">
        <v>4.7735668922004072E-3</v>
      </c>
      <c r="AV322" s="172">
        <v>1.7065294441964871E-3</v>
      </c>
      <c r="AW322" s="172">
        <v>3.7433665343031834E-3</v>
      </c>
      <c r="AY322" s="278" t="s">
        <v>109</v>
      </c>
      <c r="AZ322" s="143" t="s">
        <v>644</v>
      </c>
      <c r="BA322" s="72" t="s">
        <v>34</v>
      </c>
      <c r="BB322" s="165">
        <v>0.71578947368421053</v>
      </c>
      <c r="BC322" s="165">
        <v>0.73611111111111116</v>
      </c>
      <c r="BD322" s="165">
        <v>0.55769230769230771</v>
      </c>
      <c r="BE322" s="165">
        <v>0.5</v>
      </c>
      <c r="BF322" s="165">
        <v>0.68025078369905956</v>
      </c>
    </row>
    <row r="323" spans="1:58" ht="18" customHeight="1" x14ac:dyDescent="0.25">
      <c r="A323" s="278" t="s">
        <v>109</v>
      </c>
      <c r="B323" s="143" t="s">
        <v>627</v>
      </c>
      <c r="C323" s="72" t="s">
        <v>110</v>
      </c>
      <c r="D323" s="155">
        <v>245</v>
      </c>
      <c r="E323" s="155">
        <v>175</v>
      </c>
      <c r="F323" s="155">
        <v>85</v>
      </c>
      <c r="G323" s="155">
        <v>90</v>
      </c>
      <c r="H323" s="155">
        <v>590</v>
      </c>
      <c r="J323" s="155">
        <v>49018</v>
      </c>
      <c r="K323" s="155">
        <v>40643</v>
      </c>
      <c r="L323" s="155">
        <v>29424</v>
      </c>
      <c r="M323" s="155">
        <v>35340</v>
      </c>
      <c r="N323" s="155">
        <v>154425</v>
      </c>
      <c r="O323" s="165">
        <v>4.9981639397772247E-3</v>
      </c>
      <c r="P323" s="165">
        <v>4.3057845139384395E-3</v>
      </c>
      <c r="Q323" s="165">
        <v>2.8887982599238716E-3</v>
      </c>
      <c r="R323" s="165">
        <v>2.5466893039049238E-3</v>
      </c>
      <c r="S323" s="165">
        <v>3.8206248988181964E-3</v>
      </c>
      <c r="U323" s="278" t="s">
        <v>109</v>
      </c>
      <c r="V323" s="143" t="s">
        <v>627</v>
      </c>
      <c r="W323" s="72" t="s">
        <v>110</v>
      </c>
      <c r="X323" s="177">
        <v>230</v>
      </c>
      <c r="Y323" s="177">
        <v>150</v>
      </c>
      <c r="Z323" s="177">
        <v>40</v>
      </c>
      <c r="AA323" s="177">
        <v>20</v>
      </c>
      <c r="AB323" s="177">
        <v>440</v>
      </c>
      <c r="AC323" s="40"/>
      <c r="AD323" s="172">
        <v>4.6921539026480068E-3</v>
      </c>
      <c r="AE323" s="172">
        <v>3.6906724405186627E-3</v>
      </c>
      <c r="AF323" s="172">
        <v>1.3594344752582926E-3</v>
      </c>
      <c r="AG323" s="172">
        <v>5.6593095642331638E-4</v>
      </c>
      <c r="AH323" s="172">
        <v>2.8492795855593329E-3</v>
      </c>
      <c r="AJ323" s="278" t="s">
        <v>109</v>
      </c>
      <c r="AK323" s="143" t="s">
        <v>627</v>
      </c>
      <c r="AL323" s="72" t="s">
        <v>110</v>
      </c>
      <c r="AM323" s="155">
        <v>15</v>
      </c>
      <c r="AN323" s="155">
        <v>20</v>
      </c>
      <c r="AO323" s="155">
        <v>50</v>
      </c>
      <c r="AP323" s="155">
        <v>65</v>
      </c>
      <c r="AQ323" s="155">
        <v>150</v>
      </c>
      <c r="AR323" s="87"/>
      <c r="AS323" s="172">
        <v>3.0601003712921784E-4</v>
      </c>
      <c r="AT323" s="172">
        <v>4.9208965873582167E-4</v>
      </c>
      <c r="AU323" s="172">
        <v>1.6992930940728658E-3</v>
      </c>
      <c r="AV323" s="172">
        <v>1.8392756083757782E-3</v>
      </c>
      <c r="AW323" s="172">
        <v>9.7134531325886349E-4</v>
      </c>
      <c r="AY323" s="278" t="s">
        <v>109</v>
      </c>
      <c r="AZ323" s="143" t="s">
        <v>627</v>
      </c>
      <c r="BA323" s="72" t="s">
        <v>110</v>
      </c>
      <c r="BB323" s="165">
        <v>0.93877551020408168</v>
      </c>
      <c r="BC323" s="165">
        <v>0.8571428571428571</v>
      </c>
      <c r="BD323" s="165">
        <v>0.47058823529411764</v>
      </c>
      <c r="BE323" s="165">
        <v>0.22222222222222221</v>
      </c>
      <c r="BF323" s="165">
        <v>0.74576271186440679</v>
      </c>
    </row>
    <row r="324" spans="1:58" ht="18" customHeight="1" x14ac:dyDescent="0.25">
      <c r="A324" s="278" t="s">
        <v>109</v>
      </c>
      <c r="B324" s="143" t="s">
        <v>628</v>
      </c>
      <c r="C324" s="72" t="s">
        <v>30</v>
      </c>
      <c r="D324" s="155">
        <v>155</v>
      </c>
      <c r="E324" s="155">
        <v>220</v>
      </c>
      <c r="F324" s="155">
        <v>60</v>
      </c>
      <c r="G324" s="155">
        <v>50</v>
      </c>
      <c r="H324" s="155">
        <v>480</v>
      </c>
      <c r="J324" s="155">
        <v>15750</v>
      </c>
      <c r="K324" s="155">
        <v>13154</v>
      </c>
      <c r="L324" s="155">
        <v>9653</v>
      </c>
      <c r="M324" s="155">
        <v>12080</v>
      </c>
      <c r="N324" s="155">
        <v>50637</v>
      </c>
      <c r="O324" s="165">
        <v>9.8412698412698417E-3</v>
      </c>
      <c r="P324" s="165">
        <v>1.672495058537327E-2</v>
      </c>
      <c r="Q324" s="165">
        <v>6.2156842432404434E-3</v>
      </c>
      <c r="R324" s="165">
        <v>4.1390728476821195E-3</v>
      </c>
      <c r="S324" s="165">
        <v>9.4792345518099411E-3</v>
      </c>
      <c r="U324" s="278" t="s">
        <v>109</v>
      </c>
      <c r="V324" s="143" t="s">
        <v>628</v>
      </c>
      <c r="W324" s="72" t="s">
        <v>30</v>
      </c>
      <c r="X324" s="177">
        <v>150</v>
      </c>
      <c r="Y324" s="177">
        <v>210</v>
      </c>
      <c r="Z324" s="177">
        <v>35</v>
      </c>
      <c r="AA324" s="177">
        <v>10</v>
      </c>
      <c r="AB324" s="177">
        <v>400</v>
      </c>
      <c r="AC324" s="40"/>
      <c r="AD324" s="172">
        <v>9.5238095238095247E-3</v>
      </c>
      <c r="AE324" s="172">
        <v>1.5964725558765394E-2</v>
      </c>
      <c r="AF324" s="172">
        <v>3.6258158085569255E-3</v>
      </c>
      <c r="AG324" s="172">
        <v>8.2781456953642384E-4</v>
      </c>
      <c r="AH324" s="172">
        <v>7.8993621265082848E-3</v>
      </c>
      <c r="AJ324" s="278" t="s">
        <v>109</v>
      </c>
      <c r="AK324" s="143" t="s">
        <v>628</v>
      </c>
      <c r="AL324" s="72" t="s">
        <v>30</v>
      </c>
      <c r="AM324" s="155" t="s">
        <v>317</v>
      </c>
      <c r="AN324" s="155">
        <v>10</v>
      </c>
      <c r="AO324" s="155">
        <v>25</v>
      </c>
      <c r="AP324" s="155">
        <v>40</v>
      </c>
      <c r="AQ324" s="155">
        <v>75</v>
      </c>
      <c r="AR324" s="87"/>
      <c r="AS324" s="172" t="s">
        <v>317</v>
      </c>
      <c r="AT324" s="172">
        <v>7.6022502660787596E-4</v>
      </c>
      <c r="AU324" s="172">
        <v>2.5898684346835183E-3</v>
      </c>
      <c r="AV324" s="172">
        <v>3.3112582781456954E-3</v>
      </c>
      <c r="AW324" s="172">
        <v>1.4811303987203033E-3</v>
      </c>
      <c r="AY324" s="278" t="s">
        <v>109</v>
      </c>
      <c r="AZ324" s="143" t="s">
        <v>628</v>
      </c>
      <c r="BA324" s="72" t="s">
        <v>30</v>
      </c>
      <c r="BB324" s="165">
        <v>0.967741935483871</v>
      </c>
      <c r="BC324" s="165">
        <v>0.95454545454545459</v>
      </c>
      <c r="BD324" s="165">
        <v>0.58333333333333337</v>
      </c>
      <c r="BE324" s="165">
        <v>0.2</v>
      </c>
      <c r="BF324" s="165">
        <v>0.83333333333333337</v>
      </c>
    </row>
    <row r="325" spans="1:58" ht="18" customHeight="1" x14ac:dyDescent="0.25">
      <c r="A325" s="278" t="s">
        <v>109</v>
      </c>
      <c r="B325" s="143" t="s">
        <v>635</v>
      </c>
      <c r="C325" s="72" t="s">
        <v>33</v>
      </c>
      <c r="D325" s="155">
        <v>265</v>
      </c>
      <c r="E325" s="155">
        <v>335</v>
      </c>
      <c r="F325" s="155">
        <v>125</v>
      </c>
      <c r="G325" s="155">
        <v>80</v>
      </c>
      <c r="H325" s="155">
        <v>805</v>
      </c>
      <c r="J325" s="155">
        <v>34126</v>
      </c>
      <c r="K325" s="155">
        <v>28353</v>
      </c>
      <c r="L325" s="155">
        <v>21009</v>
      </c>
      <c r="M325" s="155">
        <v>26577</v>
      </c>
      <c r="N325" s="155">
        <v>110065</v>
      </c>
      <c r="O325" s="165">
        <v>7.7653402098107017E-3</v>
      </c>
      <c r="P325" s="165">
        <v>1.1815328183966424E-2</v>
      </c>
      <c r="Q325" s="165">
        <v>5.9498310247988956E-3</v>
      </c>
      <c r="R325" s="165">
        <v>3.0101215336569213E-3</v>
      </c>
      <c r="S325" s="165">
        <v>7.3138599918230133E-3</v>
      </c>
      <c r="U325" s="278" t="s">
        <v>109</v>
      </c>
      <c r="V325" s="143" t="s">
        <v>635</v>
      </c>
      <c r="W325" s="72" t="s">
        <v>33</v>
      </c>
      <c r="X325" s="177">
        <v>255</v>
      </c>
      <c r="Y325" s="177">
        <v>315</v>
      </c>
      <c r="Z325" s="177">
        <v>65</v>
      </c>
      <c r="AA325" s="177">
        <v>30</v>
      </c>
      <c r="AB325" s="177">
        <v>670</v>
      </c>
      <c r="AC325" s="40"/>
      <c r="AD325" s="172">
        <v>7.4723085037801092E-3</v>
      </c>
      <c r="AE325" s="172">
        <v>1.1109935456565443E-2</v>
      </c>
      <c r="AF325" s="172">
        <v>3.0939121328954259E-3</v>
      </c>
      <c r="AG325" s="172">
        <v>1.1287955751213454E-3</v>
      </c>
      <c r="AH325" s="172">
        <v>6.0873120428837505E-3</v>
      </c>
      <c r="AJ325" s="278" t="s">
        <v>109</v>
      </c>
      <c r="AK325" s="143" t="s">
        <v>635</v>
      </c>
      <c r="AL325" s="72" t="s">
        <v>33</v>
      </c>
      <c r="AM325" s="155">
        <v>10</v>
      </c>
      <c r="AN325" s="155">
        <v>15</v>
      </c>
      <c r="AO325" s="155">
        <v>60</v>
      </c>
      <c r="AP325" s="155">
        <v>55</v>
      </c>
      <c r="AQ325" s="155">
        <v>140</v>
      </c>
      <c r="AR325" s="87"/>
      <c r="AS325" s="172">
        <v>2.9303170603059252E-4</v>
      </c>
      <c r="AT325" s="172">
        <v>5.2904454555073534E-4</v>
      </c>
      <c r="AU325" s="172">
        <v>2.8559188919034697E-3</v>
      </c>
      <c r="AV325" s="172">
        <v>2.0694585543891333E-3</v>
      </c>
      <c r="AW325" s="172">
        <v>1.2719756507518286E-3</v>
      </c>
      <c r="AY325" s="278" t="s">
        <v>109</v>
      </c>
      <c r="AZ325" s="143" t="s">
        <v>635</v>
      </c>
      <c r="BA325" s="72" t="s">
        <v>33</v>
      </c>
      <c r="BB325" s="165">
        <v>0.96226415094339623</v>
      </c>
      <c r="BC325" s="165">
        <v>0.94029850746268662</v>
      </c>
      <c r="BD325" s="165">
        <v>0.52</v>
      </c>
      <c r="BE325" s="165">
        <v>0.375</v>
      </c>
      <c r="BF325" s="165">
        <v>0.83229813664596275</v>
      </c>
    </row>
    <row r="326" spans="1:58" ht="18" customHeight="1" x14ac:dyDescent="0.25">
      <c r="A326" s="278" t="s">
        <v>109</v>
      </c>
      <c r="B326" s="143" t="s">
        <v>636</v>
      </c>
      <c r="C326" s="72" t="s">
        <v>32</v>
      </c>
      <c r="D326" s="155">
        <v>205</v>
      </c>
      <c r="E326" s="155">
        <v>330</v>
      </c>
      <c r="F326" s="155">
        <v>95</v>
      </c>
      <c r="G326" s="155">
        <v>125</v>
      </c>
      <c r="H326" s="155">
        <v>755</v>
      </c>
      <c r="J326" s="155">
        <v>61572</v>
      </c>
      <c r="K326" s="155">
        <v>47116</v>
      </c>
      <c r="L326" s="155">
        <v>32048</v>
      </c>
      <c r="M326" s="155">
        <v>48978</v>
      </c>
      <c r="N326" s="155">
        <v>189714</v>
      </c>
      <c r="O326" s="165">
        <v>3.3294354576755667E-3</v>
      </c>
      <c r="P326" s="165">
        <v>7.003990151965362E-3</v>
      </c>
      <c r="Q326" s="165">
        <v>2.9643035446829755E-3</v>
      </c>
      <c r="R326" s="165">
        <v>2.5521662787373924E-3</v>
      </c>
      <c r="S326" s="165">
        <v>3.9796746681847409E-3</v>
      </c>
      <c r="U326" s="278" t="s">
        <v>109</v>
      </c>
      <c r="V326" s="143" t="s">
        <v>636</v>
      </c>
      <c r="W326" s="72" t="s">
        <v>32</v>
      </c>
      <c r="X326" s="177">
        <v>180</v>
      </c>
      <c r="Y326" s="177">
        <v>290</v>
      </c>
      <c r="Z326" s="177">
        <v>30</v>
      </c>
      <c r="AA326" s="177">
        <v>30</v>
      </c>
      <c r="AB326" s="177">
        <v>525</v>
      </c>
      <c r="AC326" s="40"/>
      <c r="AD326" s="172">
        <v>2.9234067433248881E-3</v>
      </c>
      <c r="AE326" s="172">
        <v>6.1550216486968333E-3</v>
      </c>
      <c r="AF326" s="172">
        <v>9.3609585621567645E-4</v>
      </c>
      <c r="AG326" s="172">
        <v>6.1251990689697414E-4</v>
      </c>
      <c r="AH326" s="172">
        <v>2.7673234447642241E-3</v>
      </c>
      <c r="AJ326" s="278" t="s">
        <v>109</v>
      </c>
      <c r="AK326" s="143" t="s">
        <v>636</v>
      </c>
      <c r="AL326" s="72" t="s">
        <v>32</v>
      </c>
      <c r="AM326" s="155">
        <v>25</v>
      </c>
      <c r="AN326" s="155">
        <v>45</v>
      </c>
      <c r="AO326" s="155">
        <v>70</v>
      </c>
      <c r="AP326" s="155">
        <v>90</v>
      </c>
      <c r="AQ326" s="155">
        <v>230</v>
      </c>
      <c r="AR326" s="87"/>
      <c r="AS326" s="172">
        <v>4.0602871435067888E-4</v>
      </c>
      <c r="AT326" s="172">
        <v>9.5508956617709479E-4</v>
      </c>
      <c r="AU326" s="172">
        <v>2.1842236645032453E-3</v>
      </c>
      <c r="AV326" s="172">
        <v>1.8375597206909224E-3</v>
      </c>
      <c r="AW326" s="172">
        <v>1.2123512234205173E-3</v>
      </c>
      <c r="AY326" s="278" t="s">
        <v>109</v>
      </c>
      <c r="AZ326" s="143" t="s">
        <v>636</v>
      </c>
      <c r="BA326" s="72" t="s">
        <v>32</v>
      </c>
      <c r="BB326" s="165">
        <v>0.87804878048780488</v>
      </c>
      <c r="BC326" s="165">
        <v>0.87878787878787878</v>
      </c>
      <c r="BD326" s="165">
        <v>0.31578947368421051</v>
      </c>
      <c r="BE326" s="165">
        <v>0.24</v>
      </c>
      <c r="BF326" s="165">
        <v>0.69536423841059603</v>
      </c>
    </row>
    <row r="327" spans="1:58" ht="18" customHeight="1" x14ac:dyDescent="0.25">
      <c r="A327" s="278" t="s">
        <v>109</v>
      </c>
      <c r="B327" s="143" t="s">
        <v>645</v>
      </c>
      <c r="C327" s="72" t="s">
        <v>111</v>
      </c>
      <c r="D327" s="155">
        <v>260</v>
      </c>
      <c r="E327" s="155">
        <v>315</v>
      </c>
      <c r="F327" s="155">
        <v>60</v>
      </c>
      <c r="G327" s="155">
        <v>45</v>
      </c>
      <c r="H327" s="155">
        <v>685</v>
      </c>
      <c r="J327" s="155">
        <v>25017</v>
      </c>
      <c r="K327" s="155">
        <v>20021</v>
      </c>
      <c r="L327" s="155">
        <v>14362</v>
      </c>
      <c r="M327" s="155">
        <v>18069</v>
      </c>
      <c r="N327" s="155">
        <v>77469</v>
      </c>
      <c r="O327" s="165">
        <v>1.039293280569213E-2</v>
      </c>
      <c r="P327" s="165">
        <v>1.5733479846161531E-2</v>
      </c>
      <c r="Q327" s="165">
        <v>4.1776911293691689E-3</v>
      </c>
      <c r="R327" s="165">
        <v>2.4904532624937738E-3</v>
      </c>
      <c r="S327" s="165">
        <v>8.8422465760497754E-3</v>
      </c>
      <c r="U327" s="278" t="s">
        <v>109</v>
      </c>
      <c r="V327" s="143" t="s">
        <v>645</v>
      </c>
      <c r="W327" s="72" t="s">
        <v>111</v>
      </c>
      <c r="X327" s="177">
        <v>210</v>
      </c>
      <c r="Y327" s="177">
        <v>265</v>
      </c>
      <c r="Z327" s="177">
        <v>30</v>
      </c>
      <c r="AA327" s="177">
        <v>15</v>
      </c>
      <c r="AB327" s="177">
        <v>525</v>
      </c>
      <c r="AC327" s="40"/>
      <c r="AD327" s="172">
        <v>8.3942918815205665E-3</v>
      </c>
      <c r="AE327" s="172">
        <v>1.3236102092802557E-2</v>
      </c>
      <c r="AF327" s="172">
        <v>2.0888455646845844E-3</v>
      </c>
      <c r="AG327" s="172">
        <v>8.301510874979246E-4</v>
      </c>
      <c r="AH327" s="172">
        <v>6.776904310111141E-3</v>
      </c>
      <c r="AJ327" s="278" t="s">
        <v>109</v>
      </c>
      <c r="AK327" s="143" t="s">
        <v>645</v>
      </c>
      <c r="AL327" s="72" t="s">
        <v>111</v>
      </c>
      <c r="AM327" s="155">
        <v>50</v>
      </c>
      <c r="AN327" s="155">
        <v>50</v>
      </c>
      <c r="AO327" s="155">
        <v>30</v>
      </c>
      <c r="AP327" s="155">
        <v>30</v>
      </c>
      <c r="AQ327" s="155">
        <v>160</v>
      </c>
      <c r="AR327" s="87"/>
      <c r="AS327" s="172">
        <v>1.9986409241715634E-3</v>
      </c>
      <c r="AT327" s="172">
        <v>2.4973777533589731E-3</v>
      </c>
      <c r="AU327" s="172">
        <v>2.0888455646845844E-3</v>
      </c>
      <c r="AV327" s="172">
        <v>1.6603021749958492E-3</v>
      </c>
      <c r="AW327" s="172">
        <v>2.0653422659386335E-3</v>
      </c>
      <c r="AY327" s="278" t="s">
        <v>109</v>
      </c>
      <c r="AZ327" s="143" t="s">
        <v>645</v>
      </c>
      <c r="BA327" s="72" t="s">
        <v>111</v>
      </c>
      <c r="BB327" s="165">
        <v>0.80769230769230771</v>
      </c>
      <c r="BC327" s="165">
        <v>0.84126984126984128</v>
      </c>
      <c r="BD327" s="165">
        <v>0.5</v>
      </c>
      <c r="BE327" s="165">
        <v>0.33333333333333331</v>
      </c>
      <c r="BF327" s="165">
        <v>0.76642335766423353</v>
      </c>
    </row>
    <row r="328" spans="1:58" ht="8.25" customHeight="1" thickBot="1" x14ac:dyDescent="0.3">
      <c r="A328" s="44"/>
      <c r="B328" s="76"/>
      <c r="C328" s="44"/>
      <c r="D328" s="43"/>
      <c r="E328" s="43"/>
      <c r="F328" s="43"/>
      <c r="G328" s="43"/>
      <c r="H328" s="24"/>
      <c r="J328" s="43"/>
      <c r="K328" s="43"/>
      <c r="L328" s="43"/>
      <c r="M328" s="43"/>
      <c r="N328" s="33"/>
      <c r="O328" s="52"/>
      <c r="P328" s="52"/>
      <c r="Q328" s="52"/>
      <c r="R328" s="52"/>
      <c r="S328" s="197"/>
      <c r="U328" s="44"/>
      <c r="V328" s="76"/>
      <c r="W328" s="44"/>
      <c r="X328" s="43"/>
      <c r="Y328" s="43"/>
      <c r="Z328" s="43"/>
      <c r="AA328" s="43"/>
      <c r="AB328" s="33"/>
      <c r="AC328" s="24"/>
      <c r="AD328" s="174"/>
      <c r="AE328" s="174"/>
      <c r="AF328" s="174"/>
      <c r="AG328" s="174"/>
      <c r="AH328" s="174"/>
      <c r="AJ328" s="44"/>
      <c r="AK328" s="76"/>
      <c r="AL328" s="44"/>
      <c r="AM328" s="43"/>
      <c r="AN328" s="43"/>
      <c r="AO328" s="43"/>
      <c r="AP328" s="43"/>
      <c r="AQ328" s="33"/>
      <c r="AR328" s="88"/>
      <c r="AS328" s="17"/>
      <c r="AT328" s="17"/>
      <c r="AU328" s="17"/>
      <c r="AV328" s="17"/>
      <c r="AW328" s="17"/>
      <c r="AY328" s="44"/>
      <c r="AZ328" s="76"/>
      <c r="BA328" s="44"/>
      <c r="BB328" s="186"/>
      <c r="BC328" s="186"/>
      <c r="BD328" s="186"/>
      <c r="BE328" s="187"/>
      <c r="BF328" s="178"/>
    </row>
    <row r="329" spans="1:58" s="21" customFormat="1" ht="27.75" customHeight="1" thickTop="1" thickBot="1" x14ac:dyDescent="0.3">
      <c r="B329" s="25"/>
      <c r="C329" s="78" t="s">
        <v>701</v>
      </c>
      <c r="D329" s="160">
        <v>15639</v>
      </c>
      <c r="E329" s="160">
        <v>22610</v>
      </c>
      <c r="F329" s="160">
        <v>12157</v>
      </c>
      <c r="G329" s="160">
        <v>10895</v>
      </c>
      <c r="H329" s="160">
        <v>61301</v>
      </c>
      <c r="I329" s="180"/>
      <c r="J329" s="160">
        <v>4132223</v>
      </c>
      <c r="K329" s="160">
        <v>3375217</v>
      </c>
      <c r="L329" s="160">
        <v>2418812</v>
      </c>
      <c r="M329" s="160">
        <v>3179101</v>
      </c>
      <c r="N329" s="160">
        <v>13105353</v>
      </c>
      <c r="O329" s="181">
        <v>3.7846456979693495E-3</v>
      </c>
      <c r="P329" s="181">
        <v>6.698828549394009E-3</v>
      </c>
      <c r="Q329" s="181">
        <v>5.026021038427129E-3</v>
      </c>
      <c r="R329" s="181">
        <v>3.4270694765595683E-3</v>
      </c>
      <c r="S329" s="181">
        <v>4.6775542787744822E-3</v>
      </c>
      <c r="V329" s="25"/>
      <c r="W329" s="160" t="s">
        <v>332</v>
      </c>
      <c r="X329" s="160">
        <v>13605</v>
      </c>
      <c r="Y329" s="160">
        <v>18826</v>
      </c>
      <c r="Z329" s="160">
        <v>3981</v>
      </c>
      <c r="AA329" s="160">
        <v>2934</v>
      </c>
      <c r="AB329" s="160">
        <v>39346</v>
      </c>
      <c r="AC329" s="192"/>
      <c r="AD329" s="175">
        <v>3.2924166967755611E-3</v>
      </c>
      <c r="AE329" s="175">
        <v>5.5777154476289968E-3</v>
      </c>
      <c r="AF329" s="175">
        <v>1.6458492846901703E-3</v>
      </c>
      <c r="AG329" s="175">
        <v>9.229024180106263E-4</v>
      </c>
      <c r="AH329" s="175">
        <v>3.0022846389563106E-3</v>
      </c>
      <c r="AK329" s="25"/>
      <c r="AL329" s="160" t="s">
        <v>332</v>
      </c>
      <c r="AM329" s="160">
        <v>2034</v>
      </c>
      <c r="AN329" s="160">
        <v>3784</v>
      </c>
      <c r="AO329" s="160">
        <v>8176</v>
      </c>
      <c r="AP329" s="160">
        <v>7961</v>
      </c>
      <c r="AQ329" s="160">
        <v>21955</v>
      </c>
      <c r="AR329" s="182"/>
      <c r="AS329" s="175">
        <v>4.922290011937884E-4</v>
      </c>
      <c r="AT329" s="175">
        <v>1.1211131017650124E-3</v>
      </c>
      <c r="AU329" s="175">
        <v>3.3801717537369587E-3</v>
      </c>
      <c r="AV329" s="175">
        <v>2.504167058548942E-3</v>
      </c>
      <c r="AW329" s="175">
        <v>1.675269639818172E-3</v>
      </c>
      <c r="AZ329" s="25"/>
      <c r="BA329" s="160" t="s">
        <v>332</v>
      </c>
      <c r="BB329" s="183">
        <v>0.86994053328217913</v>
      </c>
      <c r="BC329" s="183">
        <v>0.83264042459088894</v>
      </c>
      <c r="BD329" s="183">
        <v>0.32746565764580077</v>
      </c>
      <c r="BE329" s="183">
        <v>0.26929784304726939</v>
      </c>
      <c r="BF329" s="183">
        <v>0.64184923573840558</v>
      </c>
    </row>
    <row r="330" spans="1:58" ht="14.4" thickTop="1" x14ac:dyDescent="0.25">
      <c r="D330" s="24"/>
      <c r="E330" s="24"/>
      <c r="F330" s="24"/>
      <c r="G330" s="24"/>
      <c r="H330" s="24"/>
      <c r="I330" s="20"/>
      <c r="J330" s="24"/>
      <c r="K330" s="24"/>
      <c r="L330" s="24"/>
      <c r="M330" s="24"/>
      <c r="N330" s="24"/>
      <c r="S330" s="53"/>
      <c r="X330" s="24"/>
      <c r="Y330" s="24"/>
      <c r="Z330" s="24"/>
      <c r="AA330" s="24"/>
      <c r="AB330" s="24"/>
      <c r="AC330" s="24"/>
    </row>
    <row r="331" spans="1:58" x14ac:dyDescent="0.25">
      <c r="A331" s="28" t="s">
        <v>731</v>
      </c>
      <c r="D331" s="24"/>
      <c r="E331" s="24"/>
      <c r="F331" s="24"/>
      <c r="G331" s="24"/>
      <c r="H331" s="20"/>
      <c r="I331" s="20"/>
      <c r="J331" s="24"/>
      <c r="K331" s="24"/>
      <c r="L331" s="24"/>
      <c r="M331" s="24"/>
      <c r="N331" s="24"/>
      <c r="S331" s="53"/>
      <c r="U331" s="28"/>
      <c r="X331" s="24"/>
      <c r="Y331" s="24"/>
      <c r="Z331" s="24"/>
      <c r="AA331" s="24"/>
      <c r="AB331" s="20"/>
      <c r="AC331" s="20"/>
    </row>
    <row r="332" spans="1:58" x14ac:dyDescent="0.25">
      <c r="U332" s="35"/>
    </row>
    <row r="334" spans="1:58" x14ac:dyDescent="0.25">
      <c r="A334" s="18" t="s">
        <v>702</v>
      </c>
    </row>
  </sheetData>
  <mergeCells count="9">
    <mergeCell ref="A1:H1"/>
    <mergeCell ref="D3:H3"/>
    <mergeCell ref="J3:N3"/>
    <mergeCell ref="O3:S3"/>
    <mergeCell ref="X3:AB3"/>
    <mergeCell ref="AM3:AQ3"/>
    <mergeCell ref="AS3:AW3"/>
    <mergeCell ref="BB3:BF3"/>
    <mergeCell ref="AD3:AH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F334"/>
  <sheetViews>
    <sheetView tabSelected="1" topLeftCell="P1" zoomScale="40" zoomScaleNormal="40" workbookViewId="0">
      <selection activeCell="AN339" sqref="AN339"/>
    </sheetView>
  </sheetViews>
  <sheetFormatPr defaultColWidth="9.33203125" defaultRowHeight="13.8" x14ac:dyDescent="0.25"/>
  <cols>
    <col min="1" max="1" width="17.44140625" style="18" customWidth="1"/>
    <col min="2" max="2" width="12.6640625" style="17" customWidth="1"/>
    <col min="3" max="3" width="39.6640625" style="18" bestFit="1" customWidth="1"/>
    <col min="4" max="6" width="14.44140625" style="17" customWidth="1"/>
    <col min="7" max="7" width="16.44140625" style="17" customWidth="1"/>
    <col min="8" max="8" width="19.44140625" style="17" customWidth="1"/>
    <col min="9" max="9" width="2.33203125" style="24" customWidth="1"/>
    <col min="10" max="11" width="14.44140625" style="17" customWidth="1"/>
    <col min="12" max="13" width="13.6640625" style="17" customWidth="1"/>
    <col min="14" max="14" width="14.33203125" style="17" customWidth="1"/>
    <col min="15" max="15" width="16.5546875" style="51" customWidth="1"/>
    <col min="16" max="16" width="14.44140625" style="51" customWidth="1"/>
    <col min="17" max="18" width="16.44140625" style="51" customWidth="1"/>
    <col min="19" max="19" width="14" style="51" customWidth="1"/>
    <col min="20" max="20" width="6.33203125" style="18" customWidth="1"/>
    <col min="21" max="21" width="17.44140625" style="18" customWidth="1"/>
    <col min="22" max="22" width="12.6640625" style="17" customWidth="1"/>
    <col min="23" max="23" width="39.6640625" style="18" bestFit="1" customWidth="1"/>
    <col min="24" max="26" width="14.44140625" style="17" customWidth="1"/>
    <col min="27" max="27" width="16.44140625" style="17" customWidth="1"/>
    <col min="28" max="28" width="15.6640625" style="17" customWidth="1"/>
    <col min="29" max="29" width="3" style="17" customWidth="1"/>
    <col min="30" max="32" width="14.5546875" style="17" customWidth="1"/>
    <col min="33" max="33" width="16" style="17" customWidth="1"/>
    <col min="34" max="34" width="14.5546875" style="17" customWidth="1"/>
    <col min="35" max="35" width="6.33203125" style="18" customWidth="1"/>
    <col min="36" max="36" width="17.6640625" style="18" customWidth="1"/>
    <col min="37" max="37" width="12.6640625" style="18" customWidth="1"/>
    <col min="38" max="38" width="39.6640625" style="18" bestFit="1" customWidth="1"/>
    <col min="39" max="43" width="14.6640625" style="18" customWidth="1"/>
    <col min="44" max="44" width="3.33203125" style="84" customWidth="1"/>
    <col min="45" max="49" width="14.6640625" style="18" customWidth="1"/>
    <col min="50" max="50" width="4.33203125" style="18" customWidth="1"/>
    <col min="51" max="51" width="17.6640625" style="18" customWidth="1"/>
    <col min="52" max="52" width="12.6640625" style="18" customWidth="1"/>
    <col min="53" max="53" width="39.6640625" style="18" customWidth="1"/>
    <col min="54" max="58" width="16.33203125" style="174" customWidth="1"/>
    <col min="59" max="16384" width="9.33203125" style="18"/>
  </cols>
  <sheetData>
    <row r="1" spans="1:58" ht="56.25" customHeight="1" x14ac:dyDescent="0.25">
      <c r="A1" s="250" t="s">
        <v>737</v>
      </c>
      <c r="B1" s="251"/>
      <c r="C1" s="251"/>
      <c r="D1" s="251"/>
      <c r="E1" s="251"/>
      <c r="F1" s="251"/>
      <c r="G1" s="251"/>
      <c r="H1" s="251"/>
      <c r="I1" s="16"/>
      <c r="U1" s="19"/>
      <c r="V1" s="16"/>
      <c r="W1" s="16"/>
      <c r="X1" s="16"/>
      <c r="Y1" s="16"/>
      <c r="Z1" s="16"/>
      <c r="AA1" s="16"/>
      <c r="AB1" s="16"/>
      <c r="AC1" s="16"/>
      <c r="AR1" s="18"/>
    </row>
    <row r="2" spans="1:58" ht="18.75" customHeight="1" x14ac:dyDescent="0.25">
      <c r="A2" s="19"/>
      <c r="B2" s="16"/>
      <c r="C2" s="16"/>
      <c r="D2" s="16"/>
      <c r="E2" s="16"/>
      <c r="F2" s="16"/>
      <c r="G2" s="16"/>
      <c r="H2" s="16"/>
      <c r="I2" s="16"/>
      <c r="U2" s="19"/>
      <c r="V2" s="16"/>
      <c r="W2" s="16"/>
      <c r="X2" s="16"/>
      <c r="Y2" s="16"/>
      <c r="Z2" s="16"/>
      <c r="AA2" s="16"/>
      <c r="AB2" s="16"/>
      <c r="AC2" s="16"/>
      <c r="AQ2" s="193"/>
      <c r="AR2" s="18"/>
      <c r="AS2" s="194"/>
    </row>
    <row r="3" spans="1:58" ht="17.25" customHeight="1" x14ac:dyDescent="0.25">
      <c r="D3" s="252" t="s">
        <v>664</v>
      </c>
      <c r="E3" s="253"/>
      <c r="F3" s="254"/>
      <c r="G3" s="254"/>
      <c r="H3" s="255"/>
      <c r="I3" s="20"/>
      <c r="J3" s="256" t="s">
        <v>660</v>
      </c>
      <c r="K3" s="257"/>
      <c r="L3" s="257"/>
      <c r="M3" s="257"/>
      <c r="N3" s="258"/>
      <c r="O3" s="259" t="s">
        <v>728</v>
      </c>
      <c r="P3" s="260"/>
      <c r="Q3" s="260"/>
      <c r="R3" s="260"/>
      <c r="S3" s="261"/>
      <c r="X3" s="262" t="s">
        <v>665</v>
      </c>
      <c r="Y3" s="263"/>
      <c r="Z3" s="264"/>
      <c r="AA3" s="264"/>
      <c r="AB3" s="265"/>
      <c r="AD3" s="247" t="s">
        <v>729</v>
      </c>
      <c r="AE3" s="248"/>
      <c r="AF3" s="248"/>
      <c r="AG3" s="248"/>
      <c r="AH3" s="249"/>
      <c r="AK3" s="17"/>
      <c r="AM3" s="236" t="s">
        <v>666</v>
      </c>
      <c r="AN3" s="237"/>
      <c r="AO3" s="238"/>
      <c r="AP3" s="238"/>
      <c r="AQ3" s="239"/>
      <c r="AR3" s="85"/>
      <c r="AS3" s="240" t="s">
        <v>730</v>
      </c>
      <c r="AT3" s="241"/>
      <c r="AU3" s="241"/>
      <c r="AV3" s="241"/>
      <c r="AW3" s="242"/>
      <c r="AZ3" s="17"/>
      <c r="BB3" s="243" t="s">
        <v>668</v>
      </c>
      <c r="BC3" s="244"/>
      <c r="BD3" s="245"/>
      <c r="BE3" s="245"/>
      <c r="BF3" s="246"/>
    </row>
    <row r="4" spans="1:58" s="21" customFormat="1" ht="57.75" customHeight="1" x14ac:dyDescent="0.25">
      <c r="A4" s="89" t="s">
        <v>657</v>
      </c>
      <c r="B4" s="90" t="s">
        <v>319</v>
      </c>
      <c r="C4" s="91" t="s">
        <v>320</v>
      </c>
      <c r="D4" s="126" t="s">
        <v>697</v>
      </c>
      <c r="E4" s="126" t="s">
        <v>698</v>
      </c>
      <c r="F4" s="126" t="s">
        <v>699</v>
      </c>
      <c r="G4" s="127" t="s">
        <v>324</v>
      </c>
      <c r="H4" s="131" t="s">
        <v>325</v>
      </c>
      <c r="I4" s="47"/>
      <c r="J4" s="64" t="s">
        <v>697</v>
      </c>
      <c r="K4" s="64" t="s">
        <v>698</v>
      </c>
      <c r="L4" s="64" t="s">
        <v>699</v>
      </c>
      <c r="M4" s="65" t="s">
        <v>324</v>
      </c>
      <c r="N4" s="66" t="s">
        <v>325</v>
      </c>
      <c r="O4" s="94" t="s">
        <v>697</v>
      </c>
      <c r="P4" s="94" t="s">
        <v>698</v>
      </c>
      <c r="Q4" s="94" t="s">
        <v>699</v>
      </c>
      <c r="R4" s="95" t="s">
        <v>324</v>
      </c>
      <c r="S4" s="96" t="s">
        <v>325</v>
      </c>
      <c r="U4" s="89" t="s">
        <v>657</v>
      </c>
      <c r="V4" s="123" t="s">
        <v>319</v>
      </c>
      <c r="W4" s="98" t="s">
        <v>320</v>
      </c>
      <c r="X4" s="128" t="s">
        <v>697</v>
      </c>
      <c r="Y4" s="128" t="s">
        <v>698</v>
      </c>
      <c r="Z4" s="128" t="s">
        <v>699</v>
      </c>
      <c r="AA4" s="129" t="s">
        <v>324</v>
      </c>
      <c r="AB4" s="130" t="s">
        <v>325</v>
      </c>
      <c r="AC4" s="47"/>
      <c r="AD4" s="99" t="s">
        <v>697</v>
      </c>
      <c r="AE4" s="99" t="s">
        <v>698</v>
      </c>
      <c r="AF4" s="99" t="s">
        <v>699</v>
      </c>
      <c r="AG4" s="100" t="s">
        <v>324</v>
      </c>
      <c r="AH4" s="101" t="s">
        <v>325</v>
      </c>
      <c r="AJ4" s="89" t="s">
        <v>657</v>
      </c>
      <c r="AK4" s="124" t="s">
        <v>319</v>
      </c>
      <c r="AL4" s="48" t="s">
        <v>320</v>
      </c>
      <c r="AM4" s="67" t="s">
        <v>697</v>
      </c>
      <c r="AN4" s="67" t="s">
        <v>698</v>
      </c>
      <c r="AO4" s="67" t="s">
        <v>699</v>
      </c>
      <c r="AP4" s="68" t="s">
        <v>324</v>
      </c>
      <c r="AQ4" s="82" t="s">
        <v>325</v>
      </c>
      <c r="AR4" s="86"/>
      <c r="AS4" s="83" t="s">
        <v>697</v>
      </c>
      <c r="AT4" s="69" t="s">
        <v>698</v>
      </c>
      <c r="AU4" s="69" t="s">
        <v>699</v>
      </c>
      <c r="AV4" s="70" t="s">
        <v>324</v>
      </c>
      <c r="AW4" s="71" t="s">
        <v>325</v>
      </c>
      <c r="AY4" s="89" t="s">
        <v>657</v>
      </c>
      <c r="AZ4" s="125" t="s">
        <v>319</v>
      </c>
      <c r="BA4" s="103" t="s">
        <v>320</v>
      </c>
      <c r="BB4" s="104" t="s">
        <v>697</v>
      </c>
      <c r="BC4" s="104" t="s">
        <v>698</v>
      </c>
      <c r="BD4" s="105" t="s">
        <v>699</v>
      </c>
      <c r="BE4" s="106" t="s">
        <v>324</v>
      </c>
      <c r="BF4" s="107" t="s">
        <v>325</v>
      </c>
    </row>
    <row r="5" spans="1:58" ht="18" customHeight="1" x14ac:dyDescent="0.25">
      <c r="A5" s="278" t="s">
        <v>1</v>
      </c>
      <c r="B5" s="143" t="s">
        <v>348</v>
      </c>
      <c r="C5" s="72" t="s">
        <v>121</v>
      </c>
      <c r="D5" s="155">
        <v>15</v>
      </c>
      <c r="E5" s="155">
        <v>20</v>
      </c>
      <c r="F5" s="155">
        <v>60</v>
      </c>
      <c r="G5" s="155">
        <v>55</v>
      </c>
      <c r="H5" s="155">
        <v>150</v>
      </c>
      <c r="I5" s="62"/>
      <c r="J5" s="155">
        <v>21347</v>
      </c>
      <c r="K5" s="155">
        <v>16840</v>
      </c>
      <c r="L5" s="155">
        <v>11664</v>
      </c>
      <c r="M5" s="155">
        <v>15786</v>
      </c>
      <c r="N5" s="155">
        <v>65637</v>
      </c>
      <c r="O5" s="165">
        <v>7.026748489249075E-4</v>
      </c>
      <c r="P5" s="165">
        <v>1.1876484560570072E-3</v>
      </c>
      <c r="Q5" s="165">
        <v>5.1440329218106996E-3</v>
      </c>
      <c r="R5" s="165">
        <v>3.4840998352970989E-3</v>
      </c>
      <c r="S5" s="165">
        <v>2.2852964029434616E-3</v>
      </c>
      <c r="U5" s="278" t="s">
        <v>1</v>
      </c>
      <c r="V5" s="143" t="s">
        <v>348</v>
      </c>
      <c r="W5" s="72" t="s">
        <v>121</v>
      </c>
      <c r="X5" s="177" t="s">
        <v>317</v>
      </c>
      <c r="Y5" s="177">
        <v>10</v>
      </c>
      <c r="Z5" s="177" t="s">
        <v>317</v>
      </c>
      <c r="AA5" s="177" t="s">
        <v>317</v>
      </c>
      <c r="AB5" s="177">
        <v>30</v>
      </c>
      <c r="AC5" s="40"/>
      <c r="AD5" s="172" t="s">
        <v>317</v>
      </c>
      <c r="AE5" s="172">
        <v>5.9382422802850359E-4</v>
      </c>
      <c r="AF5" s="172" t="s">
        <v>317</v>
      </c>
      <c r="AG5" s="172" t="s">
        <v>317</v>
      </c>
      <c r="AH5" s="172">
        <v>4.5705928058869237E-4</v>
      </c>
      <c r="AJ5" s="278" t="s">
        <v>1</v>
      </c>
      <c r="AK5" s="143" t="s">
        <v>348</v>
      </c>
      <c r="AL5" s="72" t="s">
        <v>121</v>
      </c>
      <c r="AM5" s="155">
        <v>10</v>
      </c>
      <c r="AN5" s="155">
        <v>10</v>
      </c>
      <c r="AO5" s="155">
        <v>55</v>
      </c>
      <c r="AP5" s="155">
        <v>50</v>
      </c>
      <c r="AQ5" s="155">
        <v>120</v>
      </c>
      <c r="AR5" s="87"/>
      <c r="AS5" s="172">
        <v>4.6844989928327167E-4</v>
      </c>
      <c r="AT5" s="172">
        <v>5.9382422802850359E-4</v>
      </c>
      <c r="AU5" s="172">
        <v>4.7153635116598076E-3</v>
      </c>
      <c r="AV5" s="172">
        <v>3.1673634866337262E-3</v>
      </c>
      <c r="AW5" s="172">
        <v>1.8282371223547695E-3</v>
      </c>
      <c r="AY5" s="278" t="s">
        <v>1</v>
      </c>
      <c r="AZ5" s="143" t="s">
        <v>348</v>
      </c>
      <c r="BA5" s="72" t="s">
        <v>121</v>
      </c>
      <c r="BB5" s="165" t="s">
        <v>317</v>
      </c>
      <c r="BC5" s="165">
        <v>0.5</v>
      </c>
      <c r="BD5" s="165" t="s">
        <v>317</v>
      </c>
      <c r="BE5" s="165" t="s">
        <v>317</v>
      </c>
      <c r="BF5" s="165">
        <v>0.2</v>
      </c>
    </row>
    <row r="6" spans="1:58" ht="18" customHeight="1" x14ac:dyDescent="0.25">
      <c r="A6" s="278" t="s">
        <v>1</v>
      </c>
      <c r="B6" s="143" t="s">
        <v>358</v>
      </c>
      <c r="C6" s="72" t="s">
        <v>122</v>
      </c>
      <c r="D6" s="155" t="s">
        <v>317</v>
      </c>
      <c r="E6" s="155">
        <v>10</v>
      </c>
      <c r="F6" s="155">
        <v>50</v>
      </c>
      <c r="G6" s="155">
        <v>30</v>
      </c>
      <c r="H6" s="155">
        <v>95</v>
      </c>
      <c r="I6" s="62"/>
      <c r="J6" s="155">
        <v>30637</v>
      </c>
      <c r="K6" s="155">
        <v>23158</v>
      </c>
      <c r="L6" s="155">
        <v>16010</v>
      </c>
      <c r="M6" s="155">
        <v>23130</v>
      </c>
      <c r="N6" s="155">
        <v>92935</v>
      </c>
      <c r="O6" s="165" t="s">
        <v>317</v>
      </c>
      <c r="P6" s="165">
        <v>4.3181621901718629E-4</v>
      </c>
      <c r="Q6" s="165">
        <v>3.1230480949406619E-3</v>
      </c>
      <c r="R6" s="165">
        <v>1.2970168612191958E-3</v>
      </c>
      <c r="S6" s="165">
        <v>1.0222198310647227E-3</v>
      </c>
      <c r="U6" s="278" t="s">
        <v>1</v>
      </c>
      <c r="V6" s="143" t="s">
        <v>358</v>
      </c>
      <c r="W6" s="72" t="s">
        <v>122</v>
      </c>
      <c r="X6" s="177" t="s">
        <v>317</v>
      </c>
      <c r="Y6" s="177" t="s">
        <v>317</v>
      </c>
      <c r="Z6" s="177" t="s">
        <v>317</v>
      </c>
      <c r="AA6" s="177" t="s">
        <v>317</v>
      </c>
      <c r="AB6" s="177">
        <v>20</v>
      </c>
      <c r="AC6" s="40"/>
      <c r="AD6" s="172" t="s">
        <v>317</v>
      </c>
      <c r="AE6" s="172" t="s">
        <v>317</v>
      </c>
      <c r="AF6" s="172" t="s">
        <v>317</v>
      </c>
      <c r="AG6" s="172" t="s">
        <v>317</v>
      </c>
      <c r="AH6" s="172">
        <v>2.1520417496099424E-4</v>
      </c>
      <c r="AJ6" s="278" t="s">
        <v>1</v>
      </c>
      <c r="AK6" s="143" t="s">
        <v>358</v>
      </c>
      <c r="AL6" s="72" t="s">
        <v>122</v>
      </c>
      <c r="AM6" s="155" t="s">
        <v>317</v>
      </c>
      <c r="AN6" s="155" t="s">
        <v>317</v>
      </c>
      <c r="AO6" s="155">
        <v>50</v>
      </c>
      <c r="AP6" s="155">
        <v>20</v>
      </c>
      <c r="AQ6" s="155">
        <v>75</v>
      </c>
      <c r="AR6" s="87"/>
      <c r="AS6" s="172" t="s">
        <v>317</v>
      </c>
      <c r="AT6" s="172" t="s">
        <v>317</v>
      </c>
      <c r="AU6" s="172">
        <v>3.1230480949406619E-3</v>
      </c>
      <c r="AV6" s="172">
        <v>8.6467790747946386E-4</v>
      </c>
      <c r="AW6" s="172">
        <v>8.0701565610372843E-4</v>
      </c>
      <c r="AY6" s="278" t="s">
        <v>1</v>
      </c>
      <c r="AZ6" s="143" t="s">
        <v>358</v>
      </c>
      <c r="BA6" s="72" t="s">
        <v>122</v>
      </c>
      <c r="BB6" s="165" t="s">
        <v>317</v>
      </c>
      <c r="BC6" s="165" t="s">
        <v>317</v>
      </c>
      <c r="BD6" s="165" t="s">
        <v>317</v>
      </c>
      <c r="BE6" s="165" t="s">
        <v>317</v>
      </c>
      <c r="BF6" s="165">
        <v>0.21052631578947367</v>
      </c>
    </row>
    <row r="7" spans="1:58" ht="18" customHeight="1" x14ac:dyDescent="0.25">
      <c r="A7" s="278" t="s">
        <v>1</v>
      </c>
      <c r="B7" s="143" t="s">
        <v>370</v>
      </c>
      <c r="C7" s="72" t="s">
        <v>123</v>
      </c>
      <c r="D7" s="155" t="s">
        <v>317</v>
      </c>
      <c r="E7" s="155" t="s">
        <v>317</v>
      </c>
      <c r="F7" s="155" t="s">
        <v>317</v>
      </c>
      <c r="G7" s="155" t="s">
        <v>317</v>
      </c>
      <c r="H7" s="155">
        <v>10</v>
      </c>
      <c r="I7" s="62"/>
      <c r="J7" s="155">
        <v>2126</v>
      </c>
      <c r="K7" s="155">
        <v>2014</v>
      </c>
      <c r="L7" s="155">
        <v>1763</v>
      </c>
      <c r="M7" s="155">
        <v>2755</v>
      </c>
      <c r="N7" s="155">
        <v>8658</v>
      </c>
      <c r="O7" s="165" t="s">
        <v>317</v>
      </c>
      <c r="P7" s="165" t="s">
        <v>317</v>
      </c>
      <c r="Q7" s="165" t="s">
        <v>317</v>
      </c>
      <c r="R7" s="165" t="s">
        <v>317</v>
      </c>
      <c r="S7" s="165">
        <v>1.155001155001155E-3</v>
      </c>
      <c r="U7" s="278" t="s">
        <v>1</v>
      </c>
      <c r="V7" s="143" t="s">
        <v>370</v>
      </c>
      <c r="W7" s="72" t="s">
        <v>123</v>
      </c>
      <c r="X7" s="177" t="s">
        <v>317</v>
      </c>
      <c r="Y7" s="177" t="s">
        <v>317</v>
      </c>
      <c r="Z7" s="177" t="s">
        <v>317</v>
      </c>
      <c r="AA7" s="177" t="s">
        <v>317</v>
      </c>
      <c r="AB7" s="177" t="s">
        <v>317</v>
      </c>
      <c r="AC7" s="40"/>
      <c r="AD7" s="172" t="s">
        <v>317</v>
      </c>
      <c r="AE7" s="172" t="s">
        <v>317</v>
      </c>
      <c r="AF7" s="172" t="s">
        <v>317</v>
      </c>
      <c r="AG7" s="172" t="s">
        <v>317</v>
      </c>
      <c r="AH7" s="172" t="s">
        <v>317</v>
      </c>
      <c r="AJ7" s="278" t="s">
        <v>1</v>
      </c>
      <c r="AK7" s="143" t="s">
        <v>370</v>
      </c>
      <c r="AL7" s="72" t="s">
        <v>123</v>
      </c>
      <c r="AM7" s="155" t="s">
        <v>317</v>
      </c>
      <c r="AN7" s="155" t="s">
        <v>317</v>
      </c>
      <c r="AO7" s="155" t="s">
        <v>317</v>
      </c>
      <c r="AP7" s="155" t="s">
        <v>317</v>
      </c>
      <c r="AQ7" s="155" t="s">
        <v>317</v>
      </c>
      <c r="AR7" s="87"/>
      <c r="AS7" s="172" t="s">
        <v>317</v>
      </c>
      <c r="AT7" s="172" t="s">
        <v>317</v>
      </c>
      <c r="AU7" s="172" t="s">
        <v>317</v>
      </c>
      <c r="AV7" s="172" t="s">
        <v>317</v>
      </c>
      <c r="AW7" s="172" t="s">
        <v>317</v>
      </c>
      <c r="AY7" s="278" t="s">
        <v>1</v>
      </c>
      <c r="AZ7" s="143" t="s">
        <v>370</v>
      </c>
      <c r="BA7" s="72" t="s">
        <v>123</v>
      </c>
      <c r="BB7" s="165" t="s">
        <v>317</v>
      </c>
      <c r="BC7" s="165" t="s">
        <v>317</v>
      </c>
      <c r="BD7" s="165" t="s">
        <v>317</v>
      </c>
      <c r="BE7" s="165" t="s">
        <v>317</v>
      </c>
      <c r="BF7" s="165" t="s">
        <v>317</v>
      </c>
    </row>
    <row r="8" spans="1:58" ht="18" customHeight="1" x14ac:dyDescent="0.25">
      <c r="A8" s="278" t="s">
        <v>1</v>
      </c>
      <c r="B8" s="143" t="s">
        <v>367</v>
      </c>
      <c r="C8" s="72" t="s">
        <v>124</v>
      </c>
      <c r="D8" s="155" t="s">
        <v>317</v>
      </c>
      <c r="E8" s="155">
        <v>10</v>
      </c>
      <c r="F8" s="155">
        <v>20</v>
      </c>
      <c r="G8" s="155">
        <v>20</v>
      </c>
      <c r="H8" s="155">
        <v>60</v>
      </c>
      <c r="I8" s="62"/>
      <c r="J8" s="155">
        <v>25040</v>
      </c>
      <c r="K8" s="155">
        <v>18525</v>
      </c>
      <c r="L8" s="155">
        <v>12548</v>
      </c>
      <c r="M8" s="155">
        <v>24974</v>
      </c>
      <c r="N8" s="155">
        <v>81087</v>
      </c>
      <c r="O8" s="165" t="s">
        <v>317</v>
      </c>
      <c r="P8" s="165">
        <v>5.3981106612685558E-4</v>
      </c>
      <c r="Q8" s="165">
        <v>1.5938795027095952E-3</v>
      </c>
      <c r="R8" s="165">
        <v>8.0083286618082804E-4</v>
      </c>
      <c r="S8" s="165">
        <v>7.3994598394317216E-4</v>
      </c>
      <c r="U8" s="278" t="s">
        <v>1</v>
      </c>
      <c r="V8" s="143" t="s">
        <v>367</v>
      </c>
      <c r="W8" s="72" t="s">
        <v>124</v>
      </c>
      <c r="X8" s="177" t="s">
        <v>317</v>
      </c>
      <c r="Y8" s="177">
        <v>10</v>
      </c>
      <c r="Z8" s="177" t="s">
        <v>317</v>
      </c>
      <c r="AA8" s="177" t="s">
        <v>317</v>
      </c>
      <c r="AB8" s="177">
        <v>15</v>
      </c>
      <c r="AC8" s="40"/>
      <c r="AD8" s="172" t="s">
        <v>317</v>
      </c>
      <c r="AE8" s="172">
        <v>5.3981106612685558E-4</v>
      </c>
      <c r="AF8" s="172" t="s">
        <v>317</v>
      </c>
      <c r="AG8" s="172" t="s">
        <v>317</v>
      </c>
      <c r="AH8" s="172">
        <v>1.8498649598579304E-4</v>
      </c>
      <c r="AJ8" s="278" t="s">
        <v>1</v>
      </c>
      <c r="AK8" s="143" t="s">
        <v>367</v>
      </c>
      <c r="AL8" s="72" t="s">
        <v>124</v>
      </c>
      <c r="AM8" s="155" t="s">
        <v>317</v>
      </c>
      <c r="AN8" s="155" t="s">
        <v>317</v>
      </c>
      <c r="AO8" s="155">
        <v>20</v>
      </c>
      <c r="AP8" s="155">
        <v>20</v>
      </c>
      <c r="AQ8" s="155">
        <v>45</v>
      </c>
      <c r="AR8" s="87"/>
      <c r="AS8" s="172" t="s">
        <v>317</v>
      </c>
      <c r="AT8" s="172" t="s">
        <v>317</v>
      </c>
      <c r="AU8" s="172">
        <v>1.5938795027095952E-3</v>
      </c>
      <c r="AV8" s="172">
        <v>8.0083286618082804E-4</v>
      </c>
      <c r="AW8" s="172">
        <v>5.5495948795737909E-4</v>
      </c>
      <c r="AY8" s="278" t="s">
        <v>1</v>
      </c>
      <c r="AZ8" s="143" t="s">
        <v>367</v>
      </c>
      <c r="BA8" s="72" t="s">
        <v>124</v>
      </c>
      <c r="BB8" s="165" t="s">
        <v>317</v>
      </c>
      <c r="BC8" s="165">
        <v>1</v>
      </c>
      <c r="BD8" s="165" t="s">
        <v>317</v>
      </c>
      <c r="BE8" s="165" t="s">
        <v>317</v>
      </c>
      <c r="BF8" s="165">
        <v>0.25</v>
      </c>
    </row>
    <row r="9" spans="1:58" ht="18" customHeight="1" x14ac:dyDescent="0.25">
      <c r="A9" s="278" t="s">
        <v>1</v>
      </c>
      <c r="B9" s="143" t="s">
        <v>337</v>
      </c>
      <c r="C9" s="72" t="s">
        <v>125</v>
      </c>
      <c r="D9" s="155" t="s">
        <v>317</v>
      </c>
      <c r="E9" s="155" t="s">
        <v>317</v>
      </c>
      <c r="F9" s="155">
        <v>25</v>
      </c>
      <c r="G9" s="155">
        <v>15</v>
      </c>
      <c r="H9" s="155">
        <v>45</v>
      </c>
      <c r="I9" s="62"/>
      <c r="J9" s="155">
        <v>7787</v>
      </c>
      <c r="K9" s="155">
        <v>6595</v>
      </c>
      <c r="L9" s="155">
        <v>5166</v>
      </c>
      <c r="M9" s="155">
        <v>6923</v>
      </c>
      <c r="N9" s="155">
        <v>26471</v>
      </c>
      <c r="O9" s="165" t="s">
        <v>317</v>
      </c>
      <c r="P9" s="165" t="s">
        <v>317</v>
      </c>
      <c r="Q9" s="165">
        <v>4.839334107626791E-3</v>
      </c>
      <c r="R9" s="165">
        <v>2.1666907410082333E-3</v>
      </c>
      <c r="S9" s="165">
        <v>1.6999735559669071E-3</v>
      </c>
      <c r="U9" s="278" t="s">
        <v>1</v>
      </c>
      <c r="V9" s="143" t="s">
        <v>337</v>
      </c>
      <c r="W9" s="72" t="s">
        <v>125</v>
      </c>
      <c r="X9" s="177" t="s">
        <v>317</v>
      </c>
      <c r="Y9" s="177" t="s">
        <v>317</v>
      </c>
      <c r="Z9" s="177" t="s">
        <v>317</v>
      </c>
      <c r="AA9" s="177" t="s">
        <v>317</v>
      </c>
      <c r="AB9" s="177" t="s">
        <v>317</v>
      </c>
      <c r="AC9" s="40"/>
      <c r="AD9" s="172" t="s">
        <v>317</v>
      </c>
      <c r="AE9" s="172" t="s">
        <v>317</v>
      </c>
      <c r="AF9" s="172" t="s">
        <v>317</v>
      </c>
      <c r="AG9" s="172" t="s">
        <v>317</v>
      </c>
      <c r="AH9" s="172" t="s">
        <v>317</v>
      </c>
      <c r="AJ9" s="278" t="s">
        <v>1</v>
      </c>
      <c r="AK9" s="143" t="s">
        <v>337</v>
      </c>
      <c r="AL9" s="72" t="s">
        <v>125</v>
      </c>
      <c r="AM9" s="155" t="s">
        <v>317</v>
      </c>
      <c r="AN9" s="155" t="s">
        <v>317</v>
      </c>
      <c r="AO9" s="155">
        <v>20</v>
      </c>
      <c r="AP9" s="155">
        <v>10</v>
      </c>
      <c r="AQ9" s="155">
        <v>40</v>
      </c>
      <c r="AR9" s="87"/>
      <c r="AS9" s="172" t="s">
        <v>317</v>
      </c>
      <c r="AT9" s="172" t="s">
        <v>317</v>
      </c>
      <c r="AU9" s="172">
        <v>3.8714672861014324E-3</v>
      </c>
      <c r="AV9" s="172">
        <v>1.4444604940054889E-3</v>
      </c>
      <c r="AW9" s="172">
        <v>1.5110876053039176E-3</v>
      </c>
      <c r="AY9" s="278" t="s">
        <v>1</v>
      </c>
      <c r="AZ9" s="143" t="s">
        <v>337</v>
      </c>
      <c r="BA9" s="72" t="s">
        <v>125</v>
      </c>
      <c r="BB9" s="165" t="s">
        <v>317</v>
      </c>
      <c r="BC9" s="165" t="s">
        <v>317</v>
      </c>
      <c r="BD9" s="165" t="s">
        <v>317</v>
      </c>
      <c r="BE9" s="165" t="s">
        <v>317</v>
      </c>
      <c r="BF9" s="165" t="s">
        <v>317</v>
      </c>
    </row>
    <row r="10" spans="1:58" ht="18" customHeight="1" x14ac:dyDescent="0.25">
      <c r="A10" s="278" t="s">
        <v>1</v>
      </c>
      <c r="B10" s="143" t="s">
        <v>341</v>
      </c>
      <c r="C10" s="72" t="s">
        <v>126</v>
      </c>
      <c r="D10" s="155">
        <v>10</v>
      </c>
      <c r="E10" s="155">
        <v>15</v>
      </c>
      <c r="F10" s="155">
        <v>10</v>
      </c>
      <c r="G10" s="155" t="s">
        <v>317</v>
      </c>
      <c r="H10" s="155">
        <v>45</v>
      </c>
      <c r="I10" s="62"/>
      <c r="J10" s="155">
        <v>5351</v>
      </c>
      <c r="K10" s="155">
        <v>4399</v>
      </c>
      <c r="L10" s="155">
        <v>3203</v>
      </c>
      <c r="M10" s="155">
        <v>4505</v>
      </c>
      <c r="N10" s="155">
        <v>17458</v>
      </c>
      <c r="O10" s="165">
        <v>1.8688095683049898E-3</v>
      </c>
      <c r="P10" s="165">
        <v>3.4098658786087749E-3</v>
      </c>
      <c r="Q10" s="165">
        <v>3.1220730565095223E-3</v>
      </c>
      <c r="R10" s="165" t="s">
        <v>317</v>
      </c>
      <c r="S10" s="165">
        <v>2.5776148470615192E-3</v>
      </c>
      <c r="U10" s="278" t="s">
        <v>1</v>
      </c>
      <c r="V10" s="143" t="s">
        <v>341</v>
      </c>
      <c r="W10" s="72" t="s">
        <v>126</v>
      </c>
      <c r="X10" s="177" t="s">
        <v>317</v>
      </c>
      <c r="Y10" s="177">
        <v>10</v>
      </c>
      <c r="Z10" s="177" t="s">
        <v>317</v>
      </c>
      <c r="AA10" s="177" t="s">
        <v>317</v>
      </c>
      <c r="AB10" s="177">
        <v>20</v>
      </c>
      <c r="AC10" s="40"/>
      <c r="AD10" s="172" t="s">
        <v>317</v>
      </c>
      <c r="AE10" s="172">
        <v>2.2732439190725163E-3</v>
      </c>
      <c r="AF10" s="172" t="s">
        <v>317</v>
      </c>
      <c r="AG10" s="172" t="s">
        <v>317</v>
      </c>
      <c r="AH10" s="172">
        <v>1.1456065986940084E-3</v>
      </c>
      <c r="AJ10" s="278" t="s">
        <v>1</v>
      </c>
      <c r="AK10" s="143" t="s">
        <v>341</v>
      </c>
      <c r="AL10" s="72" t="s">
        <v>126</v>
      </c>
      <c r="AM10" s="155" t="s">
        <v>317</v>
      </c>
      <c r="AN10" s="155" t="s">
        <v>317</v>
      </c>
      <c r="AO10" s="155">
        <v>10</v>
      </c>
      <c r="AP10" s="155" t="s">
        <v>317</v>
      </c>
      <c r="AQ10" s="155">
        <v>25</v>
      </c>
      <c r="AR10" s="87"/>
      <c r="AS10" s="172" t="s">
        <v>317</v>
      </c>
      <c r="AT10" s="172" t="s">
        <v>317</v>
      </c>
      <c r="AU10" s="172">
        <v>3.1220730565095223E-3</v>
      </c>
      <c r="AV10" s="172" t="s">
        <v>317</v>
      </c>
      <c r="AW10" s="172">
        <v>1.4320082483675106E-3</v>
      </c>
      <c r="AY10" s="278" t="s">
        <v>1</v>
      </c>
      <c r="AZ10" s="143" t="s">
        <v>341</v>
      </c>
      <c r="BA10" s="72" t="s">
        <v>126</v>
      </c>
      <c r="BB10" s="165" t="s">
        <v>317</v>
      </c>
      <c r="BC10" s="165">
        <v>0.66666666666666663</v>
      </c>
      <c r="BD10" s="165" t="s">
        <v>317</v>
      </c>
      <c r="BE10" s="165" t="s">
        <v>317</v>
      </c>
      <c r="BF10" s="165">
        <v>0.44444444444444442</v>
      </c>
    </row>
    <row r="11" spans="1:58" ht="18" customHeight="1" x14ac:dyDescent="0.25">
      <c r="A11" s="278" t="s">
        <v>1</v>
      </c>
      <c r="B11" s="143" t="s">
        <v>345</v>
      </c>
      <c r="C11" s="72" t="s">
        <v>127</v>
      </c>
      <c r="D11" s="155">
        <v>15</v>
      </c>
      <c r="E11" s="155">
        <v>25</v>
      </c>
      <c r="F11" s="155">
        <v>20</v>
      </c>
      <c r="G11" s="155">
        <v>15</v>
      </c>
      <c r="H11" s="155">
        <v>75</v>
      </c>
      <c r="I11" s="62"/>
      <c r="J11" s="155">
        <v>6893</v>
      </c>
      <c r="K11" s="155">
        <v>5631</v>
      </c>
      <c r="L11" s="155">
        <v>4001</v>
      </c>
      <c r="M11" s="155">
        <v>6031</v>
      </c>
      <c r="N11" s="155">
        <v>22556</v>
      </c>
      <c r="O11" s="165">
        <v>2.1761207021616133E-3</v>
      </c>
      <c r="P11" s="165">
        <v>4.4397087551056652E-3</v>
      </c>
      <c r="Q11" s="165">
        <v>4.9987503124218945E-3</v>
      </c>
      <c r="R11" s="165">
        <v>2.4871497264135302E-3</v>
      </c>
      <c r="S11" s="165">
        <v>3.3250576343323286E-3</v>
      </c>
      <c r="U11" s="278" t="s">
        <v>1</v>
      </c>
      <c r="V11" s="143" t="s">
        <v>345</v>
      </c>
      <c r="W11" s="72" t="s">
        <v>127</v>
      </c>
      <c r="X11" s="177">
        <v>10</v>
      </c>
      <c r="Y11" s="177">
        <v>20</v>
      </c>
      <c r="Z11" s="177" t="s">
        <v>317</v>
      </c>
      <c r="AA11" s="177" t="s">
        <v>317</v>
      </c>
      <c r="AB11" s="177">
        <v>35</v>
      </c>
      <c r="AC11" s="40"/>
      <c r="AD11" s="172">
        <v>1.4507471347744089E-3</v>
      </c>
      <c r="AE11" s="172">
        <v>3.5517670040845321E-3</v>
      </c>
      <c r="AF11" s="172" t="s">
        <v>317</v>
      </c>
      <c r="AG11" s="172" t="s">
        <v>317</v>
      </c>
      <c r="AH11" s="172">
        <v>1.55169356268842E-3</v>
      </c>
      <c r="AJ11" s="278" t="s">
        <v>1</v>
      </c>
      <c r="AK11" s="143" t="s">
        <v>345</v>
      </c>
      <c r="AL11" s="72" t="s">
        <v>127</v>
      </c>
      <c r="AM11" s="155" t="s">
        <v>317</v>
      </c>
      <c r="AN11" s="155" t="s">
        <v>317</v>
      </c>
      <c r="AO11" s="155">
        <v>15</v>
      </c>
      <c r="AP11" s="155">
        <v>15</v>
      </c>
      <c r="AQ11" s="155">
        <v>40</v>
      </c>
      <c r="AR11" s="87"/>
      <c r="AS11" s="172" t="s">
        <v>317</v>
      </c>
      <c r="AT11" s="172" t="s">
        <v>317</v>
      </c>
      <c r="AU11" s="172">
        <v>3.7490627343164211E-3</v>
      </c>
      <c r="AV11" s="172">
        <v>2.4871497264135302E-3</v>
      </c>
      <c r="AW11" s="172">
        <v>1.7733640716439084E-3</v>
      </c>
      <c r="AY11" s="278" t="s">
        <v>1</v>
      </c>
      <c r="AZ11" s="143" t="s">
        <v>345</v>
      </c>
      <c r="BA11" s="72" t="s">
        <v>127</v>
      </c>
      <c r="BB11" s="165">
        <v>0.66666666666666663</v>
      </c>
      <c r="BC11" s="165">
        <v>0.8</v>
      </c>
      <c r="BD11" s="165" t="s">
        <v>317</v>
      </c>
      <c r="BE11" s="165" t="s">
        <v>317</v>
      </c>
      <c r="BF11" s="165">
        <v>0.46666666666666667</v>
      </c>
    </row>
    <row r="12" spans="1:58" ht="18" customHeight="1" x14ac:dyDescent="0.25">
      <c r="A12" s="278" t="s">
        <v>1</v>
      </c>
      <c r="B12" s="143" t="s">
        <v>349</v>
      </c>
      <c r="C12" s="72" t="s">
        <v>128</v>
      </c>
      <c r="D12" s="155" t="s">
        <v>317</v>
      </c>
      <c r="E12" s="155">
        <v>20</v>
      </c>
      <c r="F12" s="155">
        <v>15</v>
      </c>
      <c r="G12" s="155" t="s">
        <v>317</v>
      </c>
      <c r="H12" s="155">
        <v>45</v>
      </c>
      <c r="I12" s="62"/>
      <c r="J12" s="155">
        <v>3571</v>
      </c>
      <c r="K12" s="155">
        <v>3612</v>
      </c>
      <c r="L12" s="155">
        <v>3064</v>
      </c>
      <c r="M12" s="155">
        <v>4010</v>
      </c>
      <c r="N12" s="155">
        <v>14257</v>
      </c>
      <c r="O12" s="165" t="s">
        <v>317</v>
      </c>
      <c r="P12" s="165">
        <v>5.5370985603543747E-3</v>
      </c>
      <c r="Q12" s="165">
        <v>4.89556135770235E-3</v>
      </c>
      <c r="R12" s="165" t="s">
        <v>317</v>
      </c>
      <c r="S12" s="165">
        <v>3.1563442519464122E-3</v>
      </c>
      <c r="U12" s="278" t="s">
        <v>1</v>
      </c>
      <c r="V12" s="143" t="s">
        <v>349</v>
      </c>
      <c r="W12" s="72" t="s">
        <v>128</v>
      </c>
      <c r="X12" s="177" t="s">
        <v>317</v>
      </c>
      <c r="Y12" s="177">
        <v>15</v>
      </c>
      <c r="Z12" s="177" t="s">
        <v>317</v>
      </c>
      <c r="AA12" s="177" t="s">
        <v>317</v>
      </c>
      <c r="AB12" s="177">
        <v>20</v>
      </c>
      <c r="AC12" s="40"/>
      <c r="AD12" s="172" t="s">
        <v>317</v>
      </c>
      <c r="AE12" s="172">
        <v>4.152823920265781E-3</v>
      </c>
      <c r="AF12" s="172" t="s">
        <v>317</v>
      </c>
      <c r="AG12" s="172" t="s">
        <v>317</v>
      </c>
      <c r="AH12" s="172">
        <v>1.4028196675317389E-3</v>
      </c>
      <c r="AJ12" s="278" t="s">
        <v>1</v>
      </c>
      <c r="AK12" s="143" t="s">
        <v>349</v>
      </c>
      <c r="AL12" s="72" t="s">
        <v>128</v>
      </c>
      <c r="AM12" s="155" t="s">
        <v>317</v>
      </c>
      <c r="AN12" s="155" t="s">
        <v>317</v>
      </c>
      <c r="AO12" s="155">
        <v>10</v>
      </c>
      <c r="AP12" s="155" t="s">
        <v>317</v>
      </c>
      <c r="AQ12" s="155">
        <v>25</v>
      </c>
      <c r="AR12" s="87"/>
      <c r="AS12" s="172" t="s">
        <v>317</v>
      </c>
      <c r="AT12" s="172" t="s">
        <v>317</v>
      </c>
      <c r="AU12" s="172">
        <v>3.2637075718015664E-3</v>
      </c>
      <c r="AV12" s="172" t="s">
        <v>317</v>
      </c>
      <c r="AW12" s="172">
        <v>1.7535245844146736E-3</v>
      </c>
      <c r="AY12" s="278" t="s">
        <v>1</v>
      </c>
      <c r="AZ12" s="143" t="s">
        <v>349</v>
      </c>
      <c r="BA12" s="72" t="s">
        <v>128</v>
      </c>
      <c r="BB12" s="165" t="s">
        <v>317</v>
      </c>
      <c r="BC12" s="165">
        <v>0.75</v>
      </c>
      <c r="BD12" s="165" t="s">
        <v>317</v>
      </c>
      <c r="BE12" s="165" t="s">
        <v>317</v>
      </c>
      <c r="BF12" s="165">
        <v>0.44444444444444442</v>
      </c>
    </row>
    <row r="13" spans="1:58" ht="18" customHeight="1" x14ac:dyDescent="0.25">
      <c r="A13" s="278" t="s">
        <v>1</v>
      </c>
      <c r="B13" s="143" t="s">
        <v>352</v>
      </c>
      <c r="C13" s="72" t="s">
        <v>129</v>
      </c>
      <c r="D13" s="155" t="s">
        <v>317</v>
      </c>
      <c r="E13" s="155" t="s">
        <v>317</v>
      </c>
      <c r="F13" s="155">
        <v>15</v>
      </c>
      <c r="G13" s="155">
        <v>10</v>
      </c>
      <c r="H13" s="155">
        <v>35</v>
      </c>
      <c r="I13" s="62"/>
      <c r="J13" s="155">
        <v>8095</v>
      </c>
      <c r="K13" s="155">
        <v>6497</v>
      </c>
      <c r="L13" s="155">
        <v>4753</v>
      </c>
      <c r="M13" s="155">
        <v>6403</v>
      </c>
      <c r="N13" s="155">
        <v>25748</v>
      </c>
      <c r="O13" s="165" t="s">
        <v>317</v>
      </c>
      <c r="P13" s="165" t="s">
        <v>317</v>
      </c>
      <c r="Q13" s="165">
        <v>3.1559015358720807E-3</v>
      </c>
      <c r="R13" s="165">
        <v>1.5617679212868967E-3</v>
      </c>
      <c r="S13" s="165">
        <v>1.3593288799130028E-3</v>
      </c>
      <c r="U13" s="278" t="s">
        <v>1</v>
      </c>
      <c r="V13" s="143" t="s">
        <v>352</v>
      </c>
      <c r="W13" s="72" t="s">
        <v>129</v>
      </c>
      <c r="X13" s="177" t="s">
        <v>317</v>
      </c>
      <c r="Y13" s="177" t="s">
        <v>317</v>
      </c>
      <c r="Z13" s="177" t="s">
        <v>317</v>
      </c>
      <c r="AA13" s="177" t="s">
        <v>317</v>
      </c>
      <c r="AB13" s="177" t="s">
        <v>317</v>
      </c>
      <c r="AC13" s="40"/>
      <c r="AD13" s="172" t="s">
        <v>317</v>
      </c>
      <c r="AE13" s="172" t="s">
        <v>317</v>
      </c>
      <c r="AF13" s="172" t="s">
        <v>317</v>
      </c>
      <c r="AG13" s="172" t="s">
        <v>317</v>
      </c>
      <c r="AH13" s="172" t="s">
        <v>317</v>
      </c>
      <c r="AJ13" s="278" t="s">
        <v>1</v>
      </c>
      <c r="AK13" s="143" t="s">
        <v>352</v>
      </c>
      <c r="AL13" s="72" t="s">
        <v>129</v>
      </c>
      <c r="AM13" s="155" t="s">
        <v>317</v>
      </c>
      <c r="AN13" s="155" t="s">
        <v>317</v>
      </c>
      <c r="AO13" s="155">
        <v>15</v>
      </c>
      <c r="AP13" s="155">
        <v>10</v>
      </c>
      <c r="AQ13" s="155">
        <v>30</v>
      </c>
      <c r="AR13" s="87"/>
      <c r="AS13" s="172" t="s">
        <v>317</v>
      </c>
      <c r="AT13" s="172" t="s">
        <v>317</v>
      </c>
      <c r="AU13" s="172">
        <v>3.1559015358720807E-3</v>
      </c>
      <c r="AV13" s="172">
        <v>1.5617679212868967E-3</v>
      </c>
      <c r="AW13" s="172">
        <v>1.1651390399254312E-3</v>
      </c>
      <c r="AY13" s="278" t="s">
        <v>1</v>
      </c>
      <c r="AZ13" s="143" t="s">
        <v>352</v>
      </c>
      <c r="BA13" s="72" t="s">
        <v>129</v>
      </c>
      <c r="BB13" s="165" t="s">
        <v>317</v>
      </c>
      <c r="BC13" s="165" t="s">
        <v>317</v>
      </c>
      <c r="BD13" s="165" t="s">
        <v>317</v>
      </c>
      <c r="BE13" s="165" t="s">
        <v>317</v>
      </c>
      <c r="BF13" s="165" t="s">
        <v>317</v>
      </c>
    </row>
    <row r="14" spans="1:58" ht="18" customHeight="1" x14ac:dyDescent="0.25">
      <c r="A14" s="278" t="s">
        <v>1</v>
      </c>
      <c r="B14" s="143" t="s">
        <v>355</v>
      </c>
      <c r="C14" s="72" t="s">
        <v>130</v>
      </c>
      <c r="D14" s="155">
        <v>15</v>
      </c>
      <c r="E14" s="155">
        <v>25</v>
      </c>
      <c r="F14" s="155">
        <v>20</v>
      </c>
      <c r="G14" s="155">
        <v>30</v>
      </c>
      <c r="H14" s="155">
        <v>90</v>
      </c>
      <c r="I14" s="62"/>
      <c r="J14" s="155">
        <v>5696</v>
      </c>
      <c r="K14" s="155">
        <v>5070</v>
      </c>
      <c r="L14" s="155">
        <v>3886</v>
      </c>
      <c r="M14" s="155">
        <v>5414</v>
      </c>
      <c r="N14" s="155">
        <v>20066</v>
      </c>
      <c r="O14" s="165">
        <v>2.6334269662921348E-3</v>
      </c>
      <c r="P14" s="165">
        <v>4.9309664694280079E-3</v>
      </c>
      <c r="Q14" s="165">
        <v>5.1466803911477095E-3</v>
      </c>
      <c r="R14" s="165">
        <v>5.5411895086811972E-3</v>
      </c>
      <c r="S14" s="165">
        <v>4.4851988438154092E-3</v>
      </c>
      <c r="U14" s="278" t="s">
        <v>1</v>
      </c>
      <c r="V14" s="143" t="s">
        <v>355</v>
      </c>
      <c r="W14" s="72" t="s">
        <v>130</v>
      </c>
      <c r="X14" s="177">
        <v>15</v>
      </c>
      <c r="Y14" s="177">
        <v>20</v>
      </c>
      <c r="Z14" s="177" t="s">
        <v>317</v>
      </c>
      <c r="AA14" s="177">
        <v>10</v>
      </c>
      <c r="AB14" s="177">
        <v>45</v>
      </c>
      <c r="AC14" s="40"/>
      <c r="AD14" s="172">
        <v>2.6334269662921348E-3</v>
      </c>
      <c r="AE14" s="172">
        <v>3.9447731755424065E-3</v>
      </c>
      <c r="AF14" s="172" t="s">
        <v>317</v>
      </c>
      <c r="AG14" s="172">
        <v>1.8470631695603991E-3</v>
      </c>
      <c r="AH14" s="172">
        <v>2.2425994219077046E-3</v>
      </c>
      <c r="AJ14" s="278" t="s">
        <v>1</v>
      </c>
      <c r="AK14" s="143" t="s">
        <v>355</v>
      </c>
      <c r="AL14" s="72" t="s">
        <v>130</v>
      </c>
      <c r="AM14" s="155" t="s">
        <v>317</v>
      </c>
      <c r="AN14" s="155" t="s">
        <v>317</v>
      </c>
      <c r="AO14" s="155">
        <v>15</v>
      </c>
      <c r="AP14" s="155">
        <v>20</v>
      </c>
      <c r="AQ14" s="155">
        <v>45</v>
      </c>
      <c r="AR14" s="87"/>
      <c r="AS14" s="172" t="s">
        <v>317</v>
      </c>
      <c r="AT14" s="172" t="s">
        <v>317</v>
      </c>
      <c r="AU14" s="172">
        <v>3.8600102933607824E-3</v>
      </c>
      <c r="AV14" s="172">
        <v>3.6941263391207981E-3</v>
      </c>
      <c r="AW14" s="172">
        <v>2.2425994219077046E-3</v>
      </c>
      <c r="AY14" s="278" t="s">
        <v>1</v>
      </c>
      <c r="AZ14" s="143" t="s">
        <v>355</v>
      </c>
      <c r="BA14" s="72" t="s">
        <v>130</v>
      </c>
      <c r="BB14" s="165">
        <v>1</v>
      </c>
      <c r="BC14" s="165">
        <v>0.8</v>
      </c>
      <c r="BD14" s="165" t="s">
        <v>317</v>
      </c>
      <c r="BE14" s="165">
        <v>0.33333333333333331</v>
      </c>
      <c r="BF14" s="165">
        <v>0.5</v>
      </c>
    </row>
    <row r="15" spans="1:58" ht="18" customHeight="1" x14ac:dyDescent="0.25">
      <c r="A15" s="278" t="s">
        <v>1</v>
      </c>
      <c r="B15" s="143" t="s">
        <v>363</v>
      </c>
      <c r="C15" s="72" t="s">
        <v>131</v>
      </c>
      <c r="D15" s="155">
        <v>20</v>
      </c>
      <c r="E15" s="155">
        <v>20</v>
      </c>
      <c r="F15" s="155">
        <v>20</v>
      </c>
      <c r="G15" s="155">
        <v>15</v>
      </c>
      <c r="H15" s="155">
        <v>70</v>
      </c>
      <c r="J15" s="155">
        <v>5867</v>
      </c>
      <c r="K15" s="155">
        <v>5120</v>
      </c>
      <c r="L15" s="155">
        <v>4078</v>
      </c>
      <c r="M15" s="155">
        <v>5318</v>
      </c>
      <c r="N15" s="155">
        <v>20383</v>
      </c>
      <c r="O15" s="165">
        <v>3.4088972217487645E-3</v>
      </c>
      <c r="P15" s="165">
        <v>3.90625E-3</v>
      </c>
      <c r="Q15" s="165">
        <v>4.9043648847474251E-3</v>
      </c>
      <c r="R15" s="165">
        <v>2.8206092515983454E-3</v>
      </c>
      <c r="S15" s="165">
        <v>3.4342344110287987E-3</v>
      </c>
      <c r="U15" s="278" t="s">
        <v>1</v>
      </c>
      <c r="V15" s="143" t="s">
        <v>363</v>
      </c>
      <c r="W15" s="72" t="s">
        <v>131</v>
      </c>
      <c r="X15" s="177">
        <v>10</v>
      </c>
      <c r="Y15" s="177">
        <v>10</v>
      </c>
      <c r="Z15" s="177" t="s">
        <v>317</v>
      </c>
      <c r="AA15" s="177" t="s">
        <v>317</v>
      </c>
      <c r="AB15" s="177">
        <v>25</v>
      </c>
      <c r="AC15" s="40"/>
      <c r="AD15" s="172">
        <v>1.7044486108743822E-3</v>
      </c>
      <c r="AE15" s="172">
        <v>1.953125E-3</v>
      </c>
      <c r="AF15" s="172" t="s">
        <v>317</v>
      </c>
      <c r="AG15" s="172" t="s">
        <v>317</v>
      </c>
      <c r="AH15" s="172">
        <v>1.2265122896531423E-3</v>
      </c>
      <c r="AJ15" s="278" t="s">
        <v>1</v>
      </c>
      <c r="AK15" s="143" t="s">
        <v>363</v>
      </c>
      <c r="AL15" s="72" t="s">
        <v>131</v>
      </c>
      <c r="AM15" s="155">
        <v>10</v>
      </c>
      <c r="AN15" s="155">
        <v>10</v>
      </c>
      <c r="AO15" s="155">
        <v>15</v>
      </c>
      <c r="AP15" s="155">
        <v>10</v>
      </c>
      <c r="AQ15" s="155">
        <v>45</v>
      </c>
      <c r="AR15" s="87"/>
      <c r="AS15" s="172">
        <v>1.7044486108743822E-3</v>
      </c>
      <c r="AT15" s="172">
        <v>1.953125E-3</v>
      </c>
      <c r="AU15" s="172">
        <v>3.678273663560569E-3</v>
      </c>
      <c r="AV15" s="172">
        <v>1.8804061677322301E-3</v>
      </c>
      <c r="AW15" s="172">
        <v>2.2077221213756561E-3</v>
      </c>
      <c r="AY15" s="278" t="s">
        <v>1</v>
      </c>
      <c r="AZ15" s="143" t="s">
        <v>363</v>
      </c>
      <c r="BA15" s="72" t="s">
        <v>131</v>
      </c>
      <c r="BB15" s="165">
        <v>0.5</v>
      </c>
      <c r="BC15" s="165">
        <v>0.5</v>
      </c>
      <c r="BD15" s="165" t="s">
        <v>317</v>
      </c>
      <c r="BE15" s="165" t="s">
        <v>317</v>
      </c>
      <c r="BF15" s="165">
        <v>0.35714285714285715</v>
      </c>
    </row>
    <row r="16" spans="1:58" ht="18" customHeight="1" x14ac:dyDescent="0.25">
      <c r="A16" s="278" t="s">
        <v>1</v>
      </c>
      <c r="B16" s="143" t="s">
        <v>371</v>
      </c>
      <c r="C16" s="72" t="s">
        <v>132</v>
      </c>
      <c r="D16" s="155" t="s">
        <v>317</v>
      </c>
      <c r="E16" s="155" t="s">
        <v>317</v>
      </c>
      <c r="F16" s="155">
        <v>15</v>
      </c>
      <c r="G16" s="155">
        <v>20</v>
      </c>
      <c r="H16" s="155">
        <v>40</v>
      </c>
      <c r="I16" s="62"/>
      <c r="J16" s="155">
        <v>7022</v>
      </c>
      <c r="K16" s="155">
        <v>6054</v>
      </c>
      <c r="L16" s="155">
        <v>4567</v>
      </c>
      <c r="M16" s="155">
        <v>5988</v>
      </c>
      <c r="N16" s="155">
        <v>23631</v>
      </c>
      <c r="O16" s="165" t="s">
        <v>317</v>
      </c>
      <c r="P16" s="165" t="s">
        <v>317</v>
      </c>
      <c r="Q16" s="165">
        <v>3.2844317932997592E-3</v>
      </c>
      <c r="R16" s="165">
        <v>3.3400133600534404E-3</v>
      </c>
      <c r="S16" s="165">
        <v>1.6926918031399433E-3</v>
      </c>
      <c r="U16" s="278" t="s">
        <v>1</v>
      </c>
      <c r="V16" s="143" t="s">
        <v>371</v>
      </c>
      <c r="W16" s="72" t="s">
        <v>132</v>
      </c>
      <c r="X16" s="177" t="s">
        <v>317</v>
      </c>
      <c r="Y16" s="177" t="s">
        <v>317</v>
      </c>
      <c r="Z16" s="177" t="s">
        <v>317</v>
      </c>
      <c r="AA16" s="177" t="s">
        <v>317</v>
      </c>
      <c r="AB16" s="177" t="s">
        <v>317</v>
      </c>
      <c r="AC16" s="40"/>
      <c r="AD16" s="172" t="s">
        <v>317</v>
      </c>
      <c r="AE16" s="172" t="s">
        <v>317</v>
      </c>
      <c r="AF16" s="172" t="s">
        <v>317</v>
      </c>
      <c r="AG16" s="172" t="s">
        <v>317</v>
      </c>
      <c r="AH16" s="172" t="s">
        <v>317</v>
      </c>
      <c r="AJ16" s="278" t="s">
        <v>1</v>
      </c>
      <c r="AK16" s="143" t="s">
        <v>371</v>
      </c>
      <c r="AL16" s="72" t="s">
        <v>132</v>
      </c>
      <c r="AM16" s="155" t="s">
        <v>317</v>
      </c>
      <c r="AN16" s="155" t="s">
        <v>317</v>
      </c>
      <c r="AO16" s="155">
        <v>15</v>
      </c>
      <c r="AP16" s="155">
        <v>20</v>
      </c>
      <c r="AQ16" s="155">
        <v>35</v>
      </c>
      <c r="AR16" s="87"/>
      <c r="AS16" s="172" t="s">
        <v>317</v>
      </c>
      <c r="AT16" s="172" t="s">
        <v>317</v>
      </c>
      <c r="AU16" s="172">
        <v>3.2844317932997592E-3</v>
      </c>
      <c r="AV16" s="172">
        <v>3.3400133600534404E-3</v>
      </c>
      <c r="AW16" s="172">
        <v>1.4811053277474504E-3</v>
      </c>
      <c r="AY16" s="278" t="s">
        <v>1</v>
      </c>
      <c r="AZ16" s="143" t="s">
        <v>371</v>
      </c>
      <c r="BA16" s="72" t="s">
        <v>132</v>
      </c>
      <c r="BB16" s="165" t="s">
        <v>317</v>
      </c>
      <c r="BC16" s="165" t="s">
        <v>317</v>
      </c>
      <c r="BD16" s="165" t="s">
        <v>317</v>
      </c>
      <c r="BE16" s="165" t="s">
        <v>317</v>
      </c>
      <c r="BF16" s="165" t="s">
        <v>317</v>
      </c>
    </row>
    <row r="17" spans="1:58" ht="18" customHeight="1" x14ac:dyDescent="0.25">
      <c r="A17" s="278" t="s">
        <v>1</v>
      </c>
      <c r="B17" s="143" t="s">
        <v>340</v>
      </c>
      <c r="C17" s="72" t="s">
        <v>133</v>
      </c>
      <c r="D17" s="155" t="s">
        <v>317</v>
      </c>
      <c r="E17" s="155" t="s">
        <v>317</v>
      </c>
      <c r="F17" s="155">
        <v>20</v>
      </c>
      <c r="G17" s="155">
        <v>10</v>
      </c>
      <c r="H17" s="155">
        <v>35</v>
      </c>
      <c r="I17" s="62"/>
      <c r="J17" s="155">
        <v>6650</v>
      </c>
      <c r="K17" s="155">
        <v>5813</v>
      </c>
      <c r="L17" s="155">
        <v>4337</v>
      </c>
      <c r="M17" s="155">
        <v>5597</v>
      </c>
      <c r="N17" s="155">
        <v>22397</v>
      </c>
      <c r="O17" s="165" t="s">
        <v>317</v>
      </c>
      <c r="P17" s="165" t="s">
        <v>317</v>
      </c>
      <c r="Q17" s="165">
        <v>4.6114825916532161E-3</v>
      </c>
      <c r="R17" s="165">
        <v>1.7866714311238164E-3</v>
      </c>
      <c r="S17" s="165">
        <v>1.5627092914229585E-3</v>
      </c>
      <c r="U17" s="278" t="s">
        <v>1</v>
      </c>
      <c r="V17" s="143" t="s">
        <v>340</v>
      </c>
      <c r="W17" s="72" t="s">
        <v>133</v>
      </c>
      <c r="X17" s="177" t="s">
        <v>317</v>
      </c>
      <c r="Y17" s="177" t="s">
        <v>317</v>
      </c>
      <c r="Z17" s="177" t="s">
        <v>317</v>
      </c>
      <c r="AA17" s="177" t="s">
        <v>317</v>
      </c>
      <c r="AB17" s="177" t="s">
        <v>317</v>
      </c>
      <c r="AC17" s="40"/>
      <c r="AD17" s="172" t="s">
        <v>317</v>
      </c>
      <c r="AE17" s="172" t="s">
        <v>317</v>
      </c>
      <c r="AF17" s="172" t="s">
        <v>317</v>
      </c>
      <c r="AG17" s="172" t="s">
        <v>317</v>
      </c>
      <c r="AH17" s="172" t="s">
        <v>317</v>
      </c>
      <c r="AJ17" s="278" t="s">
        <v>1</v>
      </c>
      <c r="AK17" s="143" t="s">
        <v>340</v>
      </c>
      <c r="AL17" s="72" t="s">
        <v>133</v>
      </c>
      <c r="AM17" s="155" t="s">
        <v>317</v>
      </c>
      <c r="AN17" s="155" t="s">
        <v>317</v>
      </c>
      <c r="AO17" s="155">
        <v>20</v>
      </c>
      <c r="AP17" s="155">
        <v>10</v>
      </c>
      <c r="AQ17" s="155">
        <v>35</v>
      </c>
      <c r="AR17" s="87"/>
      <c r="AS17" s="172" t="s">
        <v>317</v>
      </c>
      <c r="AT17" s="172" t="s">
        <v>317</v>
      </c>
      <c r="AU17" s="172">
        <v>4.6114825916532161E-3</v>
      </c>
      <c r="AV17" s="172">
        <v>1.7866714311238164E-3</v>
      </c>
      <c r="AW17" s="172">
        <v>1.5627092914229585E-3</v>
      </c>
      <c r="AY17" s="278" t="s">
        <v>1</v>
      </c>
      <c r="AZ17" s="143" t="s">
        <v>340</v>
      </c>
      <c r="BA17" s="72" t="s">
        <v>133</v>
      </c>
      <c r="BB17" s="165" t="s">
        <v>317</v>
      </c>
      <c r="BC17" s="165" t="s">
        <v>317</v>
      </c>
      <c r="BD17" s="165" t="s">
        <v>317</v>
      </c>
      <c r="BE17" s="165" t="s">
        <v>317</v>
      </c>
      <c r="BF17" s="165" t="s">
        <v>317</v>
      </c>
    </row>
    <row r="18" spans="1:58" ht="18" customHeight="1" x14ac:dyDescent="0.25">
      <c r="A18" s="278" t="s">
        <v>1</v>
      </c>
      <c r="B18" s="143" t="s">
        <v>344</v>
      </c>
      <c r="C18" s="72" t="s">
        <v>134</v>
      </c>
      <c r="D18" s="155" t="s">
        <v>317</v>
      </c>
      <c r="E18" s="155" t="s">
        <v>317</v>
      </c>
      <c r="F18" s="155">
        <v>25</v>
      </c>
      <c r="G18" s="155">
        <v>10</v>
      </c>
      <c r="H18" s="155">
        <v>45</v>
      </c>
      <c r="I18" s="62"/>
      <c r="J18" s="155">
        <v>11511</v>
      </c>
      <c r="K18" s="155">
        <v>9267</v>
      </c>
      <c r="L18" s="155">
        <v>6914</v>
      </c>
      <c r="M18" s="155">
        <v>12108</v>
      </c>
      <c r="N18" s="155">
        <v>39800</v>
      </c>
      <c r="O18" s="165" t="s">
        <v>317</v>
      </c>
      <c r="P18" s="165" t="s">
        <v>317</v>
      </c>
      <c r="Q18" s="165">
        <v>3.615851894706393E-3</v>
      </c>
      <c r="R18" s="165">
        <v>8.2590023125206477E-4</v>
      </c>
      <c r="S18" s="165">
        <v>1.1306532663316582E-3</v>
      </c>
      <c r="U18" s="278" t="s">
        <v>1</v>
      </c>
      <c r="V18" s="143" t="s">
        <v>344</v>
      </c>
      <c r="W18" s="72" t="s">
        <v>134</v>
      </c>
      <c r="X18" s="177" t="s">
        <v>317</v>
      </c>
      <c r="Y18" s="177" t="s">
        <v>317</v>
      </c>
      <c r="Z18" s="177" t="s">
        <v>317</v>
      </c>
      <c r="AA18" s="177" t="s">
        <v>317</v>
      </c>
      <c r="AB18" s="177" t="s">
        <v>317</v>
      </c>
      <c r="AC18" s="40"/>
      <c r="AD18" s="172" t="s">
        <v>317</v>
      </c>
      <c r="AE18" s="172" t="s">
        <v>317</v>
      </c>
      <c r="AF18" s="172" t="s">
        <v>317</v>
      </c>
      <c r="AG18" s="172" t="s">
        <v>317</v>
      </c>
      <c r="AH18" s="172" t="s">
        <v>317</v>
      </c>
      <c r="AJ18" s="278" t="s">
        <v>1</v>
      </c>
      <c r="AK18" s="143" t="s">
        <v>344</v>
      </c>
      <c r="AL18" s="72" t="s">
        <v>134</v>
      </c>
      <c r="AM18" s="155" t="s">
        <v>317</v>
      </c>
      <c r="AN18" s="155" t="s">
        <v>317</v>
      </c>
      <c r="AO18" s="155">
        <v>25</v>
      </c>
      <c r="AP18" s="155">
        <v>10</v>
      </c>
      <c r="AQ18" s="155">
        <v>40</v>
      </c>
      <c r="AR18" s="87"/>
      <c r="AS18" s="172" t="s">
        <v>317</v>
      </c>
      <c r="AT18" s="172" t="s">
        <v>317</v>
      </c>
      <c r="AU18" s="172">
        <v>3.615851894706393E-3</v>
      </c>
      <c r="AV18" s="172">
        <v>8.2590023125206477E-4</v>
      </c>
      <c r="AW18" s="172">
        <v>1.0050251256281408E-3</v>
      </c>
      <c r="AY18" s="278" t="s">
        <v>1</v>
      </c>
      <c r="AZ18" s="143" t="s">
        <v>344</v>
      </c>
      <c r="BA18" s="72" t="s">
        <v>134</v>
      </c>
      <c r="BB18" s="165" t="s">
        <v>317</v>
      </c>
      <c r="BC18" s="165" t="s">
        <v>317</v>
      </c>
      <c r="BD18" s="165" t="s">
        <v>317</v>
      </c>
      <c r="BE18" s="165" t="s">
        <v>317</v>
      </c>
      <c r="BF18" s="165" t="s">
        <v>317</v>
      </c>
    </row>
    <row r="19" spans="1:58" ht="18" customHeight="1" x14ac:dyDescent="0.25">
      <c r="A19" s="278" t="s">
        <v>1</v>
      </c>
      <c r="B19" s="143" t="s">
        <v>354</v>
      </c>
      <c r="C19" s="72" t="s">
        <v>135</v>
      </c>
      <c r="D19" s="155" t="s">
        <v>317</v>
      </c>
      <c r="E19" s="155" t="s">
        <v>317</v>
      </c>
      <c r="F19" s="155">
        <v>20</v>
      </c>
      <c r="G19" s="155">
        <v>25</v>
      </c>
      <c r="H19" s="155">
        <v>45</v>
      </c>
      <c r="I19" s="62"/>
      <c r="J19" s="155">
        <v>5671</v>
      </c>
      <c r="K19" s="155">
        <v>5413</v>
      </c>
      <c r="L19" s="155">
        <v>4371</v>
      </c>
      <c r="M19" s="155">
        <v>5198</v>
      </c>
      <c r="N19" s="155">
        <v>20653</v>
      </c>
      <c r="O19" s="165" t="s">
        <v>317</v>
      </c>
      <c r="P19" s="165" t="s">
        <v>317</v>
      </c>
      <c r="Q19" s="165">
        <v>4.5756119881034093E-3</v>
      </c>
      <c r="R19" s="165">
        <v>4.809542131589073E-3</v>
      </c>
      <c r="S19" s="165">
        <v>2.1788602140124921E-3</v>
      </c>
      <c r="U19" s="278" t="s">
        <v>1</v>
      </c>
      <c r="V19" s="143" t="s">
        <v>354</v>
      </c>
      <c r="W19" s="72" t="s">
        <v>135</v>
      </c>
      <c r="X19" s="177" t="s">
        <v>317</v>
      </c>
      <c r="Y19" s="177" t="s">
        <v>317</v>
      </c>
      <c r="Z19" s="177" t="s">
        <v>317</v>
      </c>
      <c r="AA19" s="177" t="s">
        <v>317</v>
      </c>
      <c r="AB19" s="177" t="s">
        <v>317</v>
      </c>
      <c r="AC19" s="40"/>
      <c r="AD19" s="172" t="s">
        <v>317</v>
      </c>
      <c r="AE19" s="172" t="s">
        <v>317</v>
      </c>
      <c r="AF19" s="172" t="s">
        <v>317</v>
      </c>
      <c r="AG19" s="172" t="s">
        <v>317</v>
      </c>
      <c r="AH19" s="172" t="s">
        <v>317</v>
      </c>
      <c r="AJ19" s="278" t="s">
        <v>1</v>
      </c>
      <c r="AK19" s="143" t="s">
        <v>354</v>
      </c>
      <c r="AL19" s="72" t="s">
        <v>135</v>
      </c>
      <c r="AM19" s="155" t="s">
        <v>317</v>
      </c>
      <c r="AN19" s="155" t="s">
        <v>317</v>
      </c>
      <c r="AO19" s="155">
        <v>15</v>
      </c>
      <c r="AP19" s="155">
        <v>20</v>
      </c>
      <c r="AQ19" s="155">
        <v>40</v>
      </c>
      <c r="AR19" s="87"/>
      <c r="AS19" s="172" t="s">
        <v>317</v>
      </c>
      <c r="AT19" s="172" t="s">
        <v>317</v>
      </c>
      <c r="AU19" s="172">
        <v>3.4317089910775567E-3</v>
      </c>
      <c r="AV19" s="172">
        <v>3.8476337052712581E-3</v>
      </c>
      <c r="AW19" s="172">
        <v>1.9367646346777707E-3</v>
      </c>
      <c r="AY19" s="278" t="s">
        <v>1</v>
      </c>
      <c r="AZ19" s="143" t="s">
        <v>354</v>
      </c>
      <c r="BA19" s="72" t="s">
        <v>135</v>
      </c>
      <c r="BB19" s="165" t="s">
        <v>317</v>
      </c>
      <c r="BC19" s="165" t="s">
        <v>317</v>
      </c>
      <c r="BD19" s="165" t="s">
        <v>317</v>
      </c>
      <c r="BE19" s="165" t="s">
        <v>317</v>
      </c>
      <c r="BF19" s="165" t="s">
        <v>317</v>
      </c>
    </row>
    <row r="20" spans="1:58" ht="18" customHeight="1" x14ac:dyDescent="0.25">
      <c r="A20" s="278" t="s">
        <v>1</v>
      </c>
      <c r="B20" s="143" t="s">
        <v>356</v>
      </c>
      <c r="C20" s="72" t="s">
        <v>136</v>
      </c>
      <c r="D20" s="155" t="s">
        <v>317</v>
      </c>
      <c r="E20" s="155" t="s">
        <v>317</v>
      </c>
      <c r="F20" s="155">
        <v>20</v>
      </c>
      <c r="G20" s="155" t="s">
        <v>317</v>
      </c>
      <c r="H20" s="155">
        <v>35</v>
      </c>
      <c r="I20" s="62"/>
      <c r="J20" s="155">
        <v>7279</v>
      </c>
      <c r="K20" s="155">
        <v>5978</v>
      </c>
      <c r="L20" s="155">
        <v>4684</v>
      </c>
      <c r="M20" s="155">
        <v>5771</v>
      </c>
      <c r="N20" s="155">
        <v>23712</v>
      </c>
      <c r="O20" s="165" t="s">
        <v>317</v>
      </c>
      <c r="P20" s="165" t="s">
        <v>317</v>
      </c>
      <c r="Q20" s="165">
        <v>4.269854824935952E-3</v>
      </c>
      <c r="R20" s="165" t="s">
        <v>317</v>
      </c>
      <c r="S20" s="165">
        <v>1.4760458839406208E-3</v>
      </c>
      <c r="U20" s="278" t="s">
        <v>1</v>
      </c>
      <c r="V20" s="143" t="s">
        <v>356</v>
      </c>
      <c r="W20" s="72" t="s">
        <v>136</v>
      </c>
      <c r="X20" s="177" t="s">
        <v>317</v>
      </c>
      <c r="Y20" s="177" t="s">
        <v>317</v>
      </c>
      <c r="Z20" s="177" t="s">
        <v>317</v>
      </c>
      <c r="AA20" s="177" t="s">
        <v>317</v>
      </c>
      <c r="AB20" s="177" t="s">
        <v>317</v>
      </c>
      <c r="AC20" s="40"/>
      <c r="AD20" s="172" t="s">
        <v>317</v>
      </c>
      <c r="AE20" s="172" t="s">
        <v>317</v>
      </c>
      <c r="AF20" s="172" t="s">
        <v>317</v>
      </c>
      <c r="AG20" s="172" t="s">
        <v>317</v>
      </c>
      <c r="AH20" s="172" t="s">
        <v>317</v>
      </c>
      <c r="AJ20" s="278" t="s">
        <v>1</v>
      </c>
      <c r="AK20" s="143" t="s">
        <v>356</v>
      </c>
      <c r="AL20" s="72" t="s">
        <v>136</v>
      </c>
      <c r="AM20" s="155" t="s">
        <v>317</v>
      </c>
      <c r="AN20" s="155" t="s">
        <v>317</v>
      </c>
      <c r="AO20" s="155">
        <v>20</v>
      </c>
      <c r="AP20" s="155" t="s">
        <v>317</v>
      </c>
      <c r="AQ20" s="155">
        <v>30</v>
      </c>
      <c r="AR20" s="87"/>
      <c r="AS20" s="172" t="s">
        <v>317</v>
      </c>
      <c r="AT20" s="172" t="s">
        <v>317</v>
      </c>
      <c r="AU20" s="172">
        <v>4.269854824935952E-3</v>
      </c>
      <c r="AV20" s="172" t="s">
        <v>317</v>
      </c>
      <c r="AW20" s="172">
        <v>1.2651821862348178E-3</v>
      </c>
      <c r="AY20" s="278" t="s">
        <v>1</v>
      </c>
      <c r="AZ20" s="143" t="s">
        <v>356</v>
      </c>
      <c r="BA20" s="72" t="s">
        <v>136</v>
      </c>
      <c r="BB20" s="165" t="s">
        <v>317</v>
      </c>
      <c r="BC20" s="165" t="s">
        <v>317</v>
      </c>
      <c r="BD20" s="165" t="s">
        <v>317</v>
      </c>
      <c r="BE20" s="165" t="s">
        <v>317</v>
      </c>
      <c r="BF20" s="165" t="s">
        <v>317</v>
      </c>
    </row>
    <row r="21" spans="1:58" ht="18" customHeight="1" x14ac:dyDescent="0.25">
      <c r="A21" s="278" t="s">
        <v>1</v>
      </c>
      <c r="B21" s="143" t="s">
        <v>361</v>
      </c>
      <c r="C21" s="72" t="s">
        <v>137</v>
      </c>
      <c r="D21" s="155" t="s">
        <v>317</v>
      </c>
      <c r="E21" s="155" t="s">
        <v>317</v>
      </c>
      <c r="F21" s="155" t="s">
        <v>317</v>
      </c>
      <c r="G21" s="155" t="s">
        <v>317</v>
      </c>
      <c r="H21" s="155">
        <v>15</v>
      </c>
      <c r="I21" s="62"/>
      <c r="J21" s="155">
        <v>3362</v>
      </c>
      <c r="K21" s="155">
        <v>2859</v>
      </c>
      <c r="L21" s="155">
        <v>2214</v>
      </c>
      <c r="M21" s="155">
        <v>2869</v>
      </c>
      <c r="N21" s="155">
        <v>11304</v>
      </c>
      <c r="O21" s="165" t="s">
        <v>317</v>
      </c>
      <c r="P21" s="165" t="s">
        <v>317</v>
      </c>
      <c r="Q21" s="165" t="s">
        <v>317</v>
      </c>
      <c r="R21" s="165" t="s">
        <v>317</v>
      </c>
      <c r="S21" s="165">
        <v>1.3269639065817409E-3</v>
      </c>
      <c r="U21" s="278" t="s">
        <v>1</v>
      </c>
      <c r="V21" s="143" t="s">
        <v>361</v>
      </c>
      <c r="W21" s="72" t="s">
        <v>137</v>
      </c>
      <c r="X21" s="177" t="s">
        <v>317</v>
      </c>
      <c r="Y21" s="177" t="s">
        <v>317</v>
      </c>
      <c r="Z21" s="177" t="s">
        <v>317</v>
      </c>
      <c r="AA21" s="177" t="s">
        <v>317</v>
      </c>
      <c r="AB21" s="177" t="s">
        <v>317</v>
      </c>
      <c r="AC21" s="40"/>
      <c r="AD21" s="172" t="s">
        <v>317</v>
      </c>
      <c r="AE21" s="172" t="s">
        <v>317</v>
      </c>
      <c r="AF21" s="172" t="s">
        <v>317</v>
      </c>
      <c r="AG21" s="172" t="s">
        <v>317</v>
      </c>
      <c r="AH21" s="172" t="s">
        <v>317</v>
      </c>
      <c r="AJ21" s="278" t="s">
        <v>1</v>
      </c>
      <c r="AK21" s="143" t="s">
        <v>361</v>
      </c>
      <c r="AL21" s="72" t="s">
        <v>137</v>
      </c>
      <c r="AM21" s="155" t="s">
        <v>317</v>
      </c>
      <c r="AN21" s="155" t="s">
        <v>317</v>
      </c>
      <c r="AO21" s="155" t="s">
        <v>317</v>
      </c>
      <c r="AP21" s="155" t="s">
        <v>317</v>
      </c>
      <c r="AQ21" s="155">
        <v>10</v>
      </c>
      <c r="AR21" s="87"/>
      <c r="AS21" s="172" t="s">
        <v>317</v>
      </c>
      <c r="AT21" s="172" t="s">
        <v>317</v>
      </c>
      <c r="AU21" s="172" t="s">
        <v>317</v>
      </c>
      <c r="AV21" s="172" t="s">
        <v>317</v>
      </c>
      <c r="AW21" s="172">
        <v>8.8464260438782727E-4</v>
      </c>
      <c r="AY21" s="278" t="s">
        <v>1</v>
      </c>
      <c r="AZ21" s="143" t="s">
        <v>361</v>
      </c>
      <c r="BA21" s="72" t="s">
        <v>137</v>
      </c>
      <c r="BB21" s="165" t="s">
        <v>317</v>
      </c>
      <c r="BC21" s="165" t="s">
        <v>317</v>
      </c>
      <c r="BD21" s="165" t="s">
        <v>317</v>
      </c>
      <c r="BE21" s="165" t="s">
        <v>317</v>
      </c>
      <c r="BF21" s="165" t="s">
        <v>317</v>
      </c>
    </row>
    <row r="22" spans="1:58" ht="18" customHeight="1" x14ac:dyDescent="0.25">
      <c r="A22" s="278" t="s">
        <v>1</v>
      </c>
      <c r="B22" s="143" t="s">
        <v>365</v>
      </c>
      <c r="C22" s="72" t="s">
        <v>138</v>
      </c>
      <c r="D22" s="155" t="s">
        <v>317</v>
      </c>
      <c r="E22" s="155" t="s">
        <v>317</v>
      </c>
      <c r="F22" s="155">
        <v>20</v>
      </c>
      <c r="G22" s="155">
        <v>15</v>
      </c>
      <c r="H22" s="155">
        <v>35</v>
      </c>
      <c r="I22" s="62"/>
      <c r="J22" s="155">
        <v>6487</v>
      </c>
      <c r="K22" s="155">
        <v>5758</v>
      </c>
      <c r="L22" s="155">
        <v>4394</v>
      </c>
      <c r="M22" s="155">
        <v>5542</v>
      </c>
      <c r="N22" s="155">
        <v>22181</v>
      </c>
      <c r="O22" s="165" t="s">
        <v>317</v>
      </c>
      <c r="P22" s="165" t="s">
        <v>317</v>
      </c>
      <c r="Q22" s="165">
        <v>4.5516613563950838E-3</v>
      </c>
      <c r="R22" s="165">
        <v>2.7066041140382533E-3</v>
      </c>
      <c r="S22" s="165">
        <v>1.5779270546864433E-3</v>
      </c>
      <c r="U22" s="278" t="s">
        <v>1</v>
      </c>
      <c r="V22" s="143" t="s">
        <v>365</v>
      </c>
      <c r="W22" s="72" t="s">
        <v>138</v>
      </c>
      <c r="X22" s="177" t="s">
        <v>317</v>
      </c>
      <c r="Y22" s="177" t="s">
        <v>317</v>
      </c>
      <c r="Z22" s="177" t="s">
        <v>317</v>
      </c>
      <c r="AA22" s="177" t="s">
        <v>317</v>
      </c>
      <c r="AB22" s="177" t="s">
        <v>317</v>
      </c>
      <c r="AC22" s="40"/>
      <c r="AD22" s="172" t="s">
        <v>317</v>
      </c>
      <c r="AE22" s="172" t="s">
        <v>317</v>
      </c>
      <c r="AF22" s="172" t="s">
        <v>317</v>
      </c>
      <c r="AG22" s="172" t="s">
        <v>317</v>
      </c>
      <c r="AH22" s="172" t="s">
        <v>317</v>
      </c>
      <c r="AJ22" s="278" t="s">
        <v>1</v>
      </c>
      <c r="AK22" s="143" t="s">
        <v>365</v>
      </c>
      <c r="AL22" s="72" t="s">
        <v>138</v>
      </c>
      <c r="AM22" s="155" t="s">
        <v>317</v>
      </c>
      <c r="AN22" s="155" t="s">
        <v>317</v>
      </c>
      <c r="AO22" s="155">
        <v>15</v>
      </c>
      <c r="AP22" s="155">
        <v>15</v>
      </c>
      <c r="AQ22" s="155">
        <v>35</v>
      </c>
      <c r="AR22" s="87"/>
      <c r="AS22" s="172" t="s">
        <v>317</v>
      </c>
      <c r="AT22" s="172" t="s">
        <v>317</v>
      </c>
      <c r="AU22" s="172">
        <v>3.4137460172963133E-3</v>
      </c>
      <c r="AV22" s="172">
        <v>2.7066041140382533E-3</v>
      </c>
      <c r="AW22" s="172">
        <v>1.5779270546864433E-3</v>
      </c>
      <c r="AY22" s="278" t="s">
        <v>1</v>
      </c>
      <c r="AZ22" s="143" t="s">
        <v>365</v>
      </c>
      <c r="BA22" s="72" t="s">
        <v>138</v>
      </c>
      <c r="BB22" s="165" t="s">
        <v>317</v>
      </c>
      <c r="BC22" s="165" t="s">
        <v>317</v>
      </c>
      <c r="BD22" s="165" t="s">
        <v>317</v>
      </c>
      <c r="BE22" s="165" t="s">
        <v>317</v>
      </c>
      <c r="BF22" s="165" t="s">
        <v>317</v>
      </c>
    </row>
    <row r="23" spans="1:58" ht="18" customHeight="1" x14ac:dyDescent="0.25">
      <c r="A23" s="278" t="s">
        <v>1</v>
      </c>
      <c r="B23" s="143" t="s">
        <v>368</v>
      </c>
      <c r="C23" s="72" t="s">
        <v>139</v>
      </c>
      <c r="D23" s="155" t="s">
        <v>317</v>
      </c>
      <c r="E23" s="155" t="s">
        <v>317</v>
      </c>
      <c r="F23" s="155">
        <v>10</v>
      </c>
      <c r="G23" s="155" t="s">
        <v>317</v>
      </c>
      <c r="H23" s="155">
        <v>15</v>
      </c>
      <c r="I23" s="62"/>
      <c r="J23" s="155">
        <v>3541</v>
      </c>
      <c r="K23" s="155">
        <v>3130</v>
      </c>
      <c r="L23" s="155">
        <v>2338</v>
      </c>
      <c r="M23" s="155">
        <v>4520</v>
      </c>
      <c r="N23" s="155">
        <v>13529</v>
      </c>
      <c r="O23" s="165" t="s">
        <v>317</v>
      </c>
      <c r="P23" s="165" t="s">
        <v>317</v>
      </c>
      <c r="Q23" s="165">
        <v>4.2771599657827203E-3</v>
      </c>
      <c r="R23" s="165" t="s">
        <v>317</v>
      </c>
      <c r="S23" s="165">
        <v>1.1087293961120556E-3</v>
      </c>
      <c r="U23" s="278" t="s">
        <v>1</v>
      </c>
      <c r="V23" s="143" t="s">
        <v>368</v>
      </c>
      <c r="W23" s="72" t="s">
        <v>139</v>
      </c>
      <c r="X23" s="177" t="s">
        <v>317</v>
      </c>
      <c r="Y23" s="177" t="s">
        <v>317</v>
      </c>
      <c r="Z23" s="177" t="s">
        <v>317</v>
      </c>
      <c r="AA23" s="177" t="s">
        <v>317</v>
      </c>
      <c r="AB23" s="177" t="s">
        <v>317</v>
      </c>
      <c r="AC23" s="40"/>
      <c r="AD23" s="172" t="s">
        <v>317</v>
      </c>
      <c r="AE23" s="172" t="s">
        <v>317</v>
      </c>
      <c r="AF23" s="172" t="s">
        <v>317</v>
      </c>
      <c r="AG23" s="172" t="s">
        <v>317</v>
      </c>
      <c r="AH23" s="172" t="s">
        <v>317</v>
      </c>
      <c r="AJ23" s="278" t="s">
        <v>1</v>
      </c>
      <c r="AK23" s="143" t="s">
        <v>368</v>
      </c>
      <c r="AL23" s="72" t="s">
        <v>139</v>
      </c>
      <c r="AM23" s="155" t="s">
        <v>317</v>
      </c>
      <c r="AN23" s="155" t="s">
        <v>317</v>
      </c>
      <c r="AO23" s="155" t="s">
        <v>317</v>
      </c>
      <c r="AP23" s="155" t="s">
        <v>317</v>
      </c>
      <c r="AQ23" s="155">
        <v>15</v>
      </c>
      <c r="AR23" s="87"/>
      <c r="AS23" s="172" t="s">
        <v>317</v>
      </c>
      <c r="AT23" s="172" t="s">
        <v>317</v>
      </c>
      <c r="AU23" s="172" t="s">
        <v>317</v>
      </c>
      <c r="AV23" s="172" t="s">
        <v>317</v>
      </c>
      <c r="AW23" s="172">
        <v>1.1087293961120556E-3</v>
      </c>
      <c r="AY23" s="278" t="s">
        <v>1</v>
      </c>
      <c r="AZ23" s="143" t="s">
        <v>368</v>
      </c>
      <c r="BA23" s="72" t="s">
        <v>139</v>
      </c>
      <c r="BB23" s="165" t="s">
        <v>317</v>
      </c>
      <c r="BC23" s="165" t="s">
        <v>317</v>
      </c>
      <c r="BD23" s="165" t="s">
        <v>317</v>
      </c>
      <c r="BE23" s="165" t="s">
        <v>317</v>
      </c>
      <c r="BF23" s="165" t="s">
        <v>317</v>
      </c>
    </row>
    <row r="24" spans="1:58" ht="18" customHeight="1" x14ac:dyDescent="0.25">
      <c r="A24" s="278" t="s">
        <v>1</v>
      </c>
      <c r="B24" s="143" t="s">
        <v>342</v>
      </c>
      <c r="C24" s="72" t="s">
        <v>140</v>
      </c>
      <c r="D24" s="155" t="s">
        <v>317</v>
      </c>
      <c r="E24" s="155">
        <v>10</v>
      </c>
      <c r="F24" s="155">
        <v>10</v>
      </c>
      <c r="G24" s="155">
        <v>10</v>
      </c>
      <c r="H24" s="155">
        <v>30</v>
      </c>
      <c r="I24" s="62"/>
      <c r="J24" s="155">
        <v>5165</v>
      </c>
      <c r="K24" s="155">
        <v>3788</v>
      </c>
      <c r="L24" s="155">
        <v>2627</v>
      </c>
      <c r="M24" s="155">
        <v>3594</v>
      </c>
      <c r="N24" s="155">
        <v>15174</v>
      </c>
      <c r="O24" s="165" t="s">
        <v>317</v>
      </c>
      <c r="P24" s="165">
        <v>2.6399155227032735E-3</v>
      </c>
      <c r="Q24" s="165">
        <v>3.806623524933384E-3</v>
      </c>
      <c r="R24" s="165">
        <v>2.7824151363383415E-3</v>
      </c>
      <c r="S24" s="165">
        <v>1.9770660340055358E-3</v>
      </c>
      <c r="U24" s="278" t="s">
        <v>1</v>
      </c>
      <c r="V24" s="143" t="s">
        <v>342</v>
      </c>
      <c r="W24" s="72" t="s">
        <v>140</v>
      </c>
      <c r="X24" s="177" t="s">
        <v>317</v>
      </c>
      <c r="Y24" s="177" t="s">
        <v>317</v>
      </c>
      <c r="Z24" s="177" t="s">
        <v>317</v>
      </c>
      <c r="AA24" s="177" t="s">
        <v>317</v>
      </c>
      <c r="AB24" s="177">
        <v>15</v>
      </c>
      <c r="AC24" s="40"/>
      <c r="AD24" s="172" t="s">
        <v>317</v>
      </c>
      <c r="AE24" s="172" t="s">
        <v>317</v>
      </c>
      <c r="AF24" s="172" t="s">
        <v>317</v>
      </c>
      <c r="AG24" s="172" t="s">
        <v>317</v>
      </c>
      <c r="AH24" s="172">
        <v>9.8853301700276789E-4</v>
      </c>
      <c r="AJ24" s="278" t="s">
        <v>1</v>
      </c>
      <c r="AK24" s="143" t="s">
        <v>342</v>
      </c>
      <c r="AL24" s="72" t="s">
        <v>140</v>
      </c>
      <c r="AM24" s="155" t="s">
        <v>317</v>
      </c>
      <c r="AN24" s="155" t="s">
        <v>317</v>
      </c>
      <c r="AO24" s="155">
        <v>10</v>
      </c>
      <c r="AP24" s="155" t="s">
        <v>317</v>
      </c>
      <c r="AQ24" s="155">
        <v>20</v>
      </c>
      <c r="AR24" s="87"/>
      <c r="AS24" s="172" t="s">
        <v>317</v>
      </c>
      <c r="AT24" s="172" t="s">
        <v>317</v>
      </c>
      <c r="AU24" s="172">
        <v>3.806623524933384E-3</v>
      </c>
      <c r="AV24" s="172" t="s">
        <v>317</v>
      </c>
      <c r="AW24" s="172">
        <v>1.3180440226703571E-3</v>
      </c>
      <c r="AY24" s="278" t="s">
        <v>1</v>
      </c>
      <c r="AZ24" s="143" t="s">
        <v>342</v>
      </c>
      <c r="BA24" s="72" t="s">
        <v>140</v>
      </c>
      <c r="BB24" s="165" t="s">
        <v>317</v>
      </c>
      <c r="BC24" s="165" t="s">
        <v>317</v>
      </c>
      <c r="BD24" s="165" t="s">
        <v>317</v>
      </c>
      <c r="BE24" s="165" t="s">
        <v>317</v>
      </c>
      <c r="BF24" s="165">
        <v>0.5</v>
      </c>
    </row>
    <row r="25" spans="1:58" ht="18" customHeight="1" x14ac:dyDescent="0.25">
      <c r="A25" s="278" t="s">
        <v>1</v>
      </c>
      <c r="B25" s="143" t="s">
        <v>350</v>
      </c>
      <c r="C25" s="72" t="s">
        <v>141</v>
      </c>
      <c r="D25" s="155">
        <v>10</v>
      </c>
      <c r="E25" s="155">
        <v>15</v>
      </c>
      <c r="F25" s="155">
        <v>20</v>
      </c>
      <c r="G25" s="155">
        <v>20</v>
      </c>
      <c r="H25" s="155">
        <v>65</v>
      </c>
      <c r="I25" s="62"/>
      <c r="J25" s="155">
        <v>7835</v>
      </c>
      <c r="K25" s="155">
        <v>6544</v>
      </c>
      <c r="L25" s="155">
        <v>5119</v>
      </c>
      <c r="M25" s="155">
        <v>7106</v>
      </c>
      <c r="N25" s="155">
        <v>26604</v>
      </c>
      <c r="O25" s="165">
        <v>1.2763241863433313E-3</v>
      </c>
      <c r="P25" s="165">
        <v>2.2921760391198046E-3</v>
      </c>
      <c r="Q25" s="165">
        <v>3.9070130884938468E-3</v>
      </c>
      <c r="R25" s="165">
        <v>2.8145229383619475E-3</v>
      </c>
      <c r="S25" s="165">
        <v>2.4432416178018345E-3</v>
      </c>
      <c r="U25" s="278" t="s">
        <v>1</v>
      </c>
      <c r="V25" s="143" t="s">
        <v>350</v>
      </c>
      <c r="W25" s="72" t="s">
        <v>141</v>
      </c>
      <c r="X25" s="177" t="s">
        <v>317</v>
      </c>
      <c r="Y25" s="177">
        <v>10</v>
      </c>
      <c r="Z25" s="177">
        <v>10</v>
      </c>
      <c r="AA25" s="177" t="s">
        <v>317</v>
      </c>
      <c r="AB25" s="177">
        <v>25</v>
      </c>
      <c r="AC25" s="40"/>
      <c r="AD25" s="172" t="s">
        <v>317</v>
      </c>
      <c r="AE25" s="172">
        <v>1.528117359413203E-3</v>
      </c>
      <c r="AF25" s="172">
        <v>1.9535065442469234E-3</v>
      </c>
      <c r="AG25" s="172" t="s">
        <v>317</v>
      </c>
      <c r="AH25" s="172">
        <v>9.3970831453916699E-4</v>
      </c>
      <c r="AJ25" s="278" t="s">
        <v>1</v>
      </c>
      <c r="AK25" s="143" t="s">
        <v>350</v>
      </c>
      <c r="AL25" s="72" t="s">
        <v>141</v>
      </c>
      <c r="AM25" s="155" t="s">
        <v>317</v>
      </c>
      <c r="AN25" s="155" t="s">
        <v>317</v>
      </c>
      <c r="AO25" s="155">
        <v>10</v>
      </c>
      <c r="AP25" s="155">
        <v>15</v>
      </c>
      <c r="AQ25" s="155">
        <v>35</v>
      </c>
      <c r="AR25" s="87"/>
      <c r="AS25" s="172" t="s">
        <v>317</v>
      </c>
      <c r="AT25" s="172" t="s">
        <v>317</v>
      </c>
      <c r="AU25" s="172">
        <v>1.9535065442469234E-3</v>
      </c>
      <c r="AV25" s="172">
        <v>2.1108922037714607E-3</v>
      </c>
      <c r="AW25" s="172">
        <v>1.3155916403548339E-3</v>
      </c>
      <c r="AY25" s="278" t="s">
        <v>1</v>
      </c>
      <c r="AZ25" s="143" t="s">
        <v>350</v>
      </c>
      <c r="BA25" s="72" t="s">
        <v>141</v>
      </c>
      <c r="BB25" s="165" t="s">
        <v>317</v>
      </c>
      <c r="BC25" s="165">
        <v>0.66666666666666663</v>
      </c>
      <c r="BD25" s="165">
        <v>0.5</v>
      </c>
      <c r="BE25" s="165" t="s">
        <v>317</v>
      </c>
      <c r="BF25" s="165">
        <v>0.38461538461538464</v>
      </c>
    </row>
    <row r="26" spans="1:58" ht="18" customHeight="1" x14ac:dyDescent="0.25">
      <c r="A26" s="278" t="s">
        <v>1</v>
      </c>
      <c r="B26" s="143" t="s">
        <v>359</v>
      </c>
      <c r="C26" s="72" t="s">
        <v>142</v>
      </c>
      <c r="D26" s="155" t="s">
        <v>317</v>
      </c>
      <c r="E26" s="155" t="s">
        <v>317</v>
      </c>
      <c r="F26" s="155" t="s">
        <v>317</v>
      </c>
      <c r="G26" s="155" t="s">
        <v>317</v>
      </c>
      <c r="H26" s="155">
        <v>15</v>
      </c>
      <c r="I26" s="62"/>
      <c r="J26" s="155">
        <v>6966</v>
      </c>
      <c r="K26" s="155">
        <v>4905</v>
      </c>
      <c r="L26" s="155">
        <v>3367</v>
      </c>
      <c r="M26" s="155">
        <v>7045</v>
      </c>
      <c r="N26" s="155">
        <v>22283</v>
      </c>
      <c r="O26" s="165" t="s">
        <v>317</v>
      </c>
      <c r="P26" s="165" t="s">
        <v>317</v>
      </c>
      <c r="Q26" s="165" t="s">
        <v>317</v>
      </c>
      <c r="R26" s="165" t="s">
        <v>317</v>
      </c>
      <c r="S26" s="165">
        <v>6.7315891038011036E-4</v>
      </c>
      <c r="U26" s="278" t="s">
        <v>1</v>
      </c>
      <c r="V26" s="143" t="s">
        <v>359</v>
      </c>
      <c r="W26" s="72" t="s">
        <v>142</v>
      </c>
      <c r="X26" s="177" t="s">
        <v>317</v>
      </c>
      <c r="Y26" s="177" t="s">
        <v>317</v>
      </c>
      <c r="Z26" s="177" t="s">
        <v>317</v>
      </c>
      <c r="AA26" s="177" t="s">
        <v>317</v>
      </c>
      <c r="AB26" s="177" t="s">
        <v>317</v>
      </c>
      <c r="AC26" s="40"/>
      <c r="AD26" s="172" t="s">
        <v>317</v>
      </c>
      <c r="AE26" s="172" t="s">
        <v>317</v>
      </c>
      <c r="AF26" s="172" t="s">
        <v>317</v>
      </c>
      <c r="AG26" s="172" t="s">
        <v>317</v>
      </c>
      <c r="AH26" s="172" t="s">
        <v>317</v>
      </c>
      <c r="AJ26" s="278" t="s">
        <v>1</v>
      </c>
      <c r="AK26" s="143" t="s">
        <v>359</v>
      </c>
      <c r="AL26" s="72" t="s">
        <v>142</v>
      </c>
      <c r="AM26" s="155" t="s">
        <v>317</v>
      </c>
      <c r="AN26" s="155" t="s">
        <v>317</v>
      </c>
      <c r="AO26" s="155" t="s">
        <v>317</v>
      </c>
      <c r="AP26" s="155" t="s">
        <v>317</v>
      </c>
      <c r="AQ26" s="155">
        <v>10</v>
      </c>
      <c r="AR26" s="87"/>
      <c r="AS26" s="172" t="s">
        <v>317</v>
      </c>
      <c r="AT26" s="172" t="s">
        <v>317</v>
      </c>
      <c r="AU26" s="172" t="s">
        <v>317</v>
      </c>
      <c r="AV26" s="172" t="s">
        <v>317</v>
      </c>
      <c r="AW26" s="172">
        <v>4.4877260692007361E-4</v>
      </c>
      <c r="AY26" s="278" t="s">
        <v>1</v>
      </c>
      <c r="AZ26" s="143" t="s">
        <v>359</v>
      </c>
      <c r="BA26" s="72" t="s">
        <v>142</v>
      </c>
      <c r="BB26" s="165" t="s">
        <v>317</v>
      </c>
      <c r="BC26" s="165" t="s">
        <v>317</v>
      </c>
      <c r="BD26" s="165" t="s">
        <v>317</v>
      </c>
      <c r="BE26" s="165" t="s">
        <v>317</v>
      </c>
      <c r="BF26" s="165" t="s">
        <v>317</v>
      </c>
    </row>
    <row r="27" spans="1:58" ht="18" customHeight="1" x14ac:dyDescent="0.25">
      <c r="A27" s="278" t="s">
        <v>1</v>
      </c>
      <c r="B27" s="143" t="s">
        <v>364</v>
      </c>
      <c r="C27" s="72" t="s">
        <v>143</v>
      </c>
      <c r="D27" s="155" t="s">
        <v>317</v>
      </c>
      <c r="E27" s="155">
        <v>10</v>
      </c>
      <c r="F27" s="155">
        <v>15</v>
      </c>
      <c r="G27" s="155">
        <v>15</v>
      </c>
      <c r="H27" s="155">
        <v>45</v>
      </c>
      <c r="I27" s="62"/>
      <c r="J27" s="155">
        <v>7180</v>
      </c>
      <c r="K27" s="155">
        <v>5995</v>
      </c>
      <c r="L27" s="155">
        <v>4874</v>
      </c>
      <c r="M27" s="155">
        <v>6334</v>
      </c>
      <c r="N27" s="155">
        <v>24383</v>
      </c>
      <c r="O27" s="165" t="s">
        <v>317</v>
      </c>
      <c r="P27" s="165">
        <v>1.6680567139282735E-3</v>
      </c>
      <c r="Q27" s="165">
        <v>3.0775543701272055E-3</v>
      </c>
      <c r="R27" s="165">
        <v>2.3681717713924851E-3</v>
      </c>
      <c r="S27" s="165">
        <v>1.8455481277939549E-3</v>
      </c>
      <c r="U27" s="278" t="s">
        <v>1</v>
      </c>
      <c r="V27" s="143" t="s">
        <v>364</v>
      </c>
      <c r="W27" s="72" t="s">
        <v>143</v>
      </c>
      <c r="X27" s="177" t="s">
        <v>317</v>
      </c>
      <c r="Y27" s="177" t="s">
        <v>317</v>
      </c>
      <c r="Z27" s="177" t="s">
        <v>317</v>
      </c>
      <c r="AA27" s="177" t="s">
        <v>317</v>
      </c>
      <c r="AB27" s="177">
        <v>15</v>
      </c>
      <c r="AC27" s="40"/>
      <c r="AD27" s="172" t="s">
        <v>317</v>
      </c>
      <c r="AE27" s="172" t="s">
        <v>317</v>
      </c>
      <c r="AF27" s="172" t="s">
        <v>317</v>
      </c>
      <c r="AG27" s="172" t="s">
        <v>317</v>
      </c>
      <c r="AH27" s="172">
        <v>6.151827092646516E-4</v>
      </c>
      <c r="AJ27" s="278" t="s">
        <v>1</v>
      </c>
      <c r="AK27" s="143" t="s">
        <v>364</v>
      </c>
      <c r="AL27" s="72" t="s">
        <v>143</v>
      </c>
      <c r="AM27" s="155" t="s">
        <v>317</v>
      </c>
      <c r="AN27" s="155" t="s">
        <v>317</v>
      </c>
      <c r="AO27" s="155">
        <v>15</v>
      </c>
      <c r="AP27" s="155">
        <v>15</v>
      </c>
      <c r="AQ27" s="155">
        <v>30</v>
      </c>
      <c r="AR27" s="87"/>
      <c r="AS27" s="172" t="s">
        <v>317</v>
      </c>
      <c r="AT27" s="172" t="s">
        <v>317</v>
      </c>
      <c r="AU27" s="172">
        <v>3.0775543701272055E-3</v>
      </c>
      <c r="AV27" s="172">
        <v>2.3681717713924851E-3</v>
      </c>
      <c r="AW27" s="172">
        <v>1.2303654185293032E-3</v>
      </c>
      <c r="AY27" s="278" t="s">
        <v>1</v>
      </c>
      <c r="AZ27" s="143" t="s">
        <v>364</v>
      </c>
      <c r="BA27" s="72" t="s">
        <v>143</v>
      </c>
      <c r="BB27" s="165" t="s">
        <v>317</v>
      </c>
      <c r="BC27" s="165" t="s">
        <v>317</v>
      </c>
      <c r="BD27" s="165" t="s">
        <v>317</v>
      </c>
      <c r="BE27" s="165" t="s">
        <v>317</v>
      </c>
      <c r="BF27" s="165">
        <v>0.33333333333333331</v>
      </c>
    </row>
    <row r="28" spans="1:58" ht="18" customHeight="1" x14ac:dyDescent="0.25">
      <c r="A28" s="278" t="s">
        <v>1</v>
      </c>
      <c r="B28" s="143" t="s">
        <v>372</v>
      </c>
      <c r="C28" s="72" t="s">
        <v>144</v>
      </c>
      <c r="D28" s="155" t="s">
        <v>317</v>
      </c>
      <c r="E28" s="155" t="s">
        <v>317</v>
      </c>
      <c r="F28" s="155">
        <v>10</v>
      </c>
      <c r="G28" s="155">
        <v>10</v>
      </c>
      <c r="H28" s="155">
        <v>25</v>
      </c>
      <c r="I28" s="62"/>
      <c r="J28" s="155">
        <v>6046</v>
      </c>
      <c r="K28" s="155">
        <v>4683</v>
      </c>
      <c r="L28" s="155">
        <v>3647</v>
      </c>
      <c r="M28" s="155">
        <v>5007</v>
      </c>
      <c r="N28" s="155">
        <v>19383</v>
      </c>
      <c r="O28" s="165" t="s">
        <v>317</v>
      </c>
      <c r="P28" s="165" t="s">
        <v>317</v>
      </c>
      <c r="Q28" s="165">
        <v>2.741979709350151E-3</v>
      </c>
      <c r="R28" s="165">
        <v>1.9972039145196726E-3</v>
      </c>
      <c r="S28" s="165">
        <v>1.2897900221843883E-3</v>
      </c>
      <c r="U28" s="278" t="s">
        <v>1</v>
      </c>
      <c r="V28" s="143" t="s">
        <v>372</v>
      </c>
      <c r="W28" s="72" t="s">
        <v>144</v>
      </c>
      <c r="X28" s="177" t="s">
        <v>317</v>
      </c>
      <c r="Y28" s="177" t="s">
        <v>317</v>
      </c>
      <c r="Z28" s="177" t="s">
        <v>317</v>
      </c>
      <c r="AA28" s="177" t="s">
        <v>317</v>
      </c>
      <c r="AB28" s="177">
        <v>10</v>
      </c>
      <c r="AC28" s="40"/>
      <c r="AD28" s="172" t="s">
        <v>317</v>
      </c>
      <c r="AE28" s="172" t="s">
        <v>317</v>
      </c>
      <c r="AF28" s="172" t="s">
        <v>317</v>
      </c>
      <c r="AG28" s="172" t="s">
        <v>317</v>
      </c>
      <c r="AH28" s="172">
        <v>5.159160088737553E-4</v>
      </c>
      <c r="AJ28" s="278" t="s">
        <v>1</v>
      </c>
      <c r="AK28" s="143" t="s">
        <v>372</v>
      </c>
      <c r="AL28" s="72" t="s">
        <v>144</v>
      </c>
      <c r="AM28" s="155" t="s">
        <v>317</v>
      </c>
      <c r="AN28" s="155" t="s">
        <v>317</v>
      </c>
      <c r="AO28" s="155">
        <v>10</v>
      </c>
      <c r="AP28" s="155">
        <v>10</v>
      </c>
      <c r="AQ28" s="155">
        <v>15</v>
      </c>
      <c r="AR28" s="87"/>
      <c r="AS28" s="172" t="s">
        <v>317</v>
      </c>
      <c r="AT28" s="172" t="s">
        <v>317</v>
      </c>
      <c r="AU28" s="172">
        <v>2.741979709350151E-3</v>
      </c>
      <c r="AV28" s="172">
        <v>1.9972039145196726E-3</v>
      </c>
      <c r="AW28" s="172">
        <v>7.73874013310633E-4</v>
      </c>
      <c r="AY28" s="278" t="s">
        <v>1</v>
      </c>
      <c r="AZ28" s="143" t="s">
        <v>372</v>
      </c>
      <c r="BA28" s="72" t="s">
        <v>144</v>
      </c>
      <c r="BB28" s="165" t="s">
        <v>317</v>
      </c>
      <c r="BC28" s="165" t="s">
        <v>317</v>
      </c>
      <c r="BD28" s="165" t="s">
        <v>317</v>
      </c>
      <c r="BE28" s="165" t="s">
        <v>317</v>
      </c>
      <c r="BF28" s="165">
        <v>0.4</v>
      </c>
    </row>
    <row r="29" spans="1:58" ht="18" customHeight="1" x14ac:dyDescent="0.25">
      <c r="A29" s="278" t="s">
        <v>1</v>
      </c>
      <c r="B29" s="143" t="s">
        <v>373</v>
      </c>
      <c r="C29" s="72" t="s">
        <v>145</v>
      </c>
      <c r="D29" s="155" t="s">
        <v>317</v>
      </c>
      <c r="E29" s="155">
        <v>10</v>
      </c>
      <c r="F29" s="155">
        <v>20</v>
      </c>
      <c r="G29" s="155">
        <v>20</v>
      </c>
      <c r="H29" s="155">
        <v>60</v>
      </c>
      <c r="J29" s="155">
        <v>9406</v>
      </c>
      <c r="K29" s="155">
        <v>7982</v>
      </c>
      <c r="L29" s="155">
        <v>6260</v>
      </c>
      <c r="M29" s="155">
        <v>8008</v>
      </c>
      <c r="N29" s="155">
        <v>31656</v>
      </c>
      <c r="O29" s="165" t="s">
        <v>317</v>
      </c>
      <c r="P29" s="165">
        <v>1.2528188423953897E-3</v>
      </c>
      <c r="Q29" s="165">
        <v>3.1948881789137379E-3</v>
      </c>
      <c r="R29" s="165">
        <v>2.4975024975024975E-3</v>
      </c>
      <c r="S29" s="165">
        <v>1.8953752843062926E-3</v>
      </c>
      <c r="U29" s="278" t="s">
        <v>1</v>
      </c>
      <c r="V29" s="143" t="s">
        <v>373</v>
      </c>
      <c r="W29" s="72" t="s">
        <v>145</v>
      </c>
      <c r="X29" s="177" t="s">
        <v>317</v>
      </c>
      <c r="Y29" s="177">
        <v>10</v>
      </c>
      <c r="Z29" s="177">
        <v>10</v>
      </c>
      <c r="AA29" s="177" t="s">
        <v>317</v>
      </c>
      <c r="AB29" s="177">
        <v>25</v>
      </c>
      <c r="AC29" s="40"/>
      <c r="AD29" s="172" t="s">
        <v>317</v>
      </c>
      <c r="AE29" s="172">
        <v>1.2528188423953897E-3</v>
      </c>
      <c r="AF29" s="172">
        <v>1.5974440894568689E-3</v>
      </c>
      <c r="AG29" s="172" t="s">
        <v>317</v>
      </c>
      <c r="AH29" s="172">
        <v>7.8973970179428861E-4</v>
      </c>
      <c r="AJ29" s="278" t="s">
        <v>1</v>
      </c>
      <c r="AK29" s="143" t="s">
        <v>373</v>
      </c>
      <c r="AL29" s="72" t="s">
        <v>145</v>
      </c>
      <c r="AM29" s="155" t="s">
        <v>317</v>
      </c>
      <c r="AN29" s="155" t="s">
        <v>317</v>
      </c>
      <c r="AO29" s="155">
        <v>15</v>
      </c>
      <c r="AP29" s="155">
        <v>20</v>
      </c>
      <c r="AQ29" s="155">
        <v>40</v>
      </c>
      <c r="AR29" s="87"/>
      <c r="AS29" s="172" t="s">
        <v>317</v>
      </c>
      <c r="AT29" s="172" t="s">
        <v>317</v>
      </c>
      <c r="AU29" s="172">
        <v>2.3961661341853034E-3</v>
      </c>
      <c r="AV29" s="172">
        <v>2.4975024975024975E-3</v>
      </c>
      <c r="AW29" s="172">
        <v>1.2635835228708618E-3</v>
      </c>
      <c r="AY29" s="278" t="s">
        <v>1</v>
      </c>
      <c r="AZ29" s="143" t="s">
        <v>373</v>
      </c>
      <c r="BA29" s="72" t="s">
        <v>145</v>
      </c>
      <c r="BB29" s="165" t="s">
        <v>317</v>
      </c>
      <c r="BC29" s="165">
        <v>1</v>
      </c>
      <c r="BD29" s="165">
        <v>0.5</v>
      </c>
      <c r="BE29" s="165" t="s">
        <v>317</v>
      </c>
      <c r="BF29" s="165">
        <v>0.41666666666666669</v>
      </c>
    </row>
    <row r="30" spans="1:58" ht="18" customHeight="1" x14ac:dyDescent="0.25">
      <c r="A30" s="278" t="s">
        <v>1</v>
      </c>
      <c r="B30" s="143" t="s">
        <v>376</v>
      </c>
      <c r="C30" s="72" t="s">
        <v>146</v>
      </c>
      <c r="D30" s="155" t="s">
        <v>317</v>
      </c>
      <c r="E30" s="155">
        <v>10</v>
      </c>
      <c r="F30" s="155" t="s">
        <v>317</v>
      </c>
      <c r="G30" s="155">
        <v>15</v>
      </c>
      <c r="H30" s="155">
        <v>30</v>
      </c>
      <c r="I30" s="62"/>
      <c r="J30" s="155">
        <v>5864</v>
      </c>
      <c r="K30" s="155">
        <v>4996</v>
      </c>
      <c r="L30" s="155">
        <v>3923</v>
      </c>
      <c r="M30" s="155">
        <v>5494</v>
      </c>
      <c r="N30" s="155">
        <v>20277</v>
      </c>
      <c r="O30" s="165" t="s">
        <v>317</v>
      </c>
      <c r="P30" s="165">
        <v>2.0016012810248197E-3</v>
      </c>
      <c r="Q30" s="165" t="s">
        <v>317</v>
      </c>
      <c r="R30" s="165">
        <v>2.7302511831088462E-3</v>
      </c>
      <c r="S30" s="165">
        <v>1.4795088030773783E-3</v>
      </c>
      <c r="U30" s="278" t="s">
        <v>1</v>
      </c>
      <c r="V30" s="143" t="s">
        <v>376</v>
      </c>
      <c r="W30" s="72" t="s">
        <v>146</v>
      </c>
      <c r="X30" s="177" t="s">
        <v>317</v>
      </c>
      <c r="Y30" s="177" t="s">
        <v>317</v>
      </c>
      <c r="Z30" s="177" t="s">
        <v>317</v>
      </c>
      <c r="AA30" s="177" t="s">
        <v>317</v>
      </c>
      <c r="AB30" s="177">
        <v>10</v>
      </c>
      <c r="AC30" s="40"/>
      <c r="AD30" s="172" t="s">
        <v>317</v>
      </c>
      <c r="AE30" s="172" t="s">
        <v>317</v>
      </c>
      <c r="AF30" s="172" t="s">
        <v>317</v>
      </c>
      <c r="AG30" s="172" t="s">
        <v>317</v>
      </c>
      <c r="AH30" s="172">
        <v>4.9316960102579273E-4</v>
      </c>
      <c r="AJ30" s="278" t="s">
        <v>1</v>
      </c>
      <c r="AK30" s="143" t="s">
        <v>376</v>
      </c>
      <c r="AL30" s="72" t="s">
        <v>146</v>
      </c>
      <c r="AM30" s="155" t="s">
        <v>317</v>
      </c>
      <c r="AN30" s="155" t="s">
        <v>317</v>
      </c>
      <c r="AO30" s="155" t="s">
        <v>317</v>
      </c>
      <c r="AP30" s="155">
        <v>10</v>
      </c>
      <c r="AQ30" s="155">
        <v>15</v>
      </c>
      <c r="AR30" s="87"/>
      <c r="AS30" s="172" t="s">
        <v>317</v>
      </c>
      <c r="AT30" s="172" t="s">
        <v>317</v>
      </c>
      <c r="AU30" s="172" t="s">
        <v>317</v>
      </c>
      <c r="AV30" s="172">
        <v>1.8201674554058974E-3</v>
      </c>
      <c r="AW30" s="172">
        <v>7.3975440153868915E-4</v>
      </c>
      <c r="AY30" s="278" t="s">
        <v>1</v>
      </c>
      <c r="AZ30" s="143" t="s">
        <v>376</v>
      </c>
      <c r="BA30" s="72" t="s">
        <v>146</v>
      </c>
      <c r="BB30" s="165" t="s">
        <v>317</v>
      </c>
      <c r="BC30" s="165" t="s">
        <v>317</v>
      </c>
      <c r="BD30" s="165" t="s">
        <v>317</v>
      </c>
      <c r="BE30" s="165" t="s">
        <v>317</v>
      </c>
      <c r="BF30" s="165">
        <v>0.33333333333333331</v>
      </c>
    </row>
    <row r="31" spans="1:58" ht="18" customHeight="1" x14ac:dyDescent="0.25">
      <c r="A31" s="278" t="s">
        <v>1</v>
      </c>
      <c r="B31" s="143" t="s">
        <v>346</v>
      </c>
      <c r="C31" s="72" t="s">
        <v>147</v>
      </c>
      <c r="D31" s="155">
        <v>65</v>
      </c>
      <c r="E31" s="155">
        <v>75</v>
      </c>
      <c r="F31" s="155">
        <v>20</v>
      </c>
      <c r="G31" s="155">
        <v>20</v>
      </c>
      <c r="H31" s="155">
        <v>185</v>
      </c>
      <c r="I31" s="62"/>
      <c r="J31" s="155">
        <v>6085</v>
      </c>
      <c r="K31" s="155">
        <v>4567</v>
      </c>
      <c r="L31" s="155">
        <v>3090</v>
      </c>
      <c r="M31" s="155">
        <v>3804</v>
      </c>
      <c r="N31" s="155">
        <v>17546</v>
      </c>
      <c r="O31" s="165">
        <v>1.0682004930156122E-2</v>
      </c>
      <c r="P31" s="165">
        <v>1.6422158966498797E-2</v>
      </c>
      <c r="Q31" s="165">
        <v>6.4724919093851136E-3</v>
      </c>
      <c r="R31" s="165">
        <v>5.2576235541535229E-3</v>
      </c>
      <c r="S31" s="165">
        <v>1.0543713666932634E-2</v>
      </c>
      <c r="U31" s="278" t="s">
        <v>1</v>
      </c>
      <c r="V31" s="143" t="s">
        <v>346</v>
      </c>
      <c r="W31" s="72" t="s">
        <v>147</v>
      </c>
      <c r="X31" s="177">
        <v>65</v>
      </c>
      <c r="Y31" s="177">
        <v>65</v>
      </c>
      <c r="Z31" s="177">
        <v>10</v>
      </c>
      <c r="AA31" s="177">
        <v>15</v>
      </c>
      <c r="AB31" s="177">
        <v>155</v>
      </c>
      <c r="AC31" s="40"/>
      <c r="AD31" s="172">
        <v>1.0682004930156122E-2</v>
      </c>
      <c r="AE31" s="172">
        <v>1.4232537770965623E-2</v>
      </c>
      <c r="AF31" s="172">
        <v>3.2362459546925568E-3</v>
      </c>
      <c r="AG31" s="172">
        <v>3.9432176656151417E-3</v>
      </c>
      <c r="AH31" s="172">
        <v>8.8339222614840993E-3</v>
      </c>
      <c r="AJ31" s="278" t="s">
        <v>1</v>
      </c>
      <c r="AK31" s="143" t="s">
        <v>346</v>
      </c>
      <c r="AL31" s="72" t="s">
        <v>147</v>
      </c>
      <c r="AM31" s="155" t="s">
        <v>317</v>
      </c>
      <c r="AN31" s="155" t="s">
        <v>317</v>
      </c>
      <c r="AO31" s="155">
        <v>15</v>
      </c>
      <c r="AP31" s="155">
        <v>10</v>
      </c>
      <c r="AQ31" s="155">
        <v>30</v>
      </c>
      <c r="AR31" s="87"/>
      <c r="AS31" s="172" t="s">
        <v>317</v>
      </c>
      <c r="AT31" s="172" t="s">
        <v>317</v>
      </c>
      <c r="AU31" s="172">
        <v>4.8543689320388345E-3</v>
      </c>
      <c r="AV31" s="172">
        <v>2.6288117770767614E-3</v>
      </c>
      <c r="AW31" s="172">
        <v>1.7097914054485352E-3</v>
      </c>
      <c r="AY31" s="278" t="s">
        <v>1</v>
      </c>
      <c r="AZ31" s="143" t="s">
        <v>346</v>
      </c>
      <c r="BA31" s="72" t="s">
        <v>147</v>
      </c>
      <c r="BB31" s="165">
        <v>1</v>
      </c>
      <c r="BC31" s="165">
        <v>0.8666666666666667</v>
      </c>
      <c r="BD31" s="165">
        <v>0.5</v>
      </c>
      <c r="BE31" s="165">
        <v>0.75</v>
      </c>
      <c r="BF31" s="165">
        <v>0.83783783783783783</v>
      </c>
    </row>
    <row r="32" spans="1:58" ht="18" customHeight="1" x14ac:dyDescent="0.25">
      <c r="A32" s="278" t="s">
        <v>1</v>
      </c>
      <c r="B32" s="143" t="s">
        <v>347</v>
      </c>
      <c r="C32" s="72" t="s">
        <v>148</v>
      </c>
      <c r="D32" s="155">
        <v>25</v>
      </c>
      <c r="E32" s="155">
        <v>35</v>
      </c>
      <c r="F32" s="155">
        <v>35</v>
      </c>
      <c r="G32" s="155">
        <v>20</v>
      </c>
      <c r="H32" s="155">
        <v>115</v>
      </c>
      <c r="I32" s="62"/>
      <c r="J32" s="155">
        <v>5128</v>
      </c>
      <c r="K32" s="155">
        <v>4843</v>
      </c>
      <c r="L32" s="155">
        <v>3727</v>
      </c>
      <c r="M32" s="155">
        <v>4534</v>
      </c>
      <c r="N32" s="155">
        <v>18232</v>
      </c>
      <c r="O32" s="165">
        <v>4.8751950078003122E-3</v>
      </c>
      <c r="P32" s="165">
        <v>7.2269254594259759E-3</v>
      </c>
      <c r="Q32" s="165">
        <v>9.390931043734908E-3</v>
      </c>
      <c r="R32" s="165">
        <v>4.411116012351125E-3</v>
      </c>
      <c r="S32" s="165">
        <v>6.307591048705573E-3</v>
      </c>
      <c r="U32" s="278" t="s">
        <v>1</v>
      </c>
      <c r="V32" s="143" t="s">
        <v>347</v>
      </c>
      <c r="W32" s="72" t="s">
        <v>148</v>
      </c>
      <c r="X32" s="177">
        <v>25</v>
      </c>
      <c r="Y32" s="177">
        <v>30</v>
      </c>
      <c r="Z32" s="177" t="s">
        <v>317</v>
      </c>
      <c r="AA32" s="177" t="s">
        <v>317</v>
      </c>
      <c r="AB32" s="177">
        <v>65</v>
      </c>
      <c r="AC32" s="40"/>
      <c r="AD32" s="172">
        <v>4.8751950078003122E-3</v>
      </c>
      <c r="AE32" s="172">
        <v>6.1945075366508359E-3</v>
      </c>
      <c r="AF32" s="172" t="s">
        <v>317</v>
      </c>
      <c r="AG32" s="172" t="s">
        <v>317</v>
      </c>
      <c r="AH32" s="172">
        <v>3.5651601579640194E-3</v>
      </c>
      <c r="AJ32" s="278" t="s">
        <v>1</v>
      </c>
      <c r="AK32" s="143" t="s">
        <v>347</v>
      </c>
      <c r="AL32" s="72" t="s">
        <v>148</v>
      </c>
      <c r="AM32" s="155" t="s">
        <v>317</v>
      </c>
      <c r="AN32" s="155" t="s">
        <v>317</v>
      </c>
      <c r="AO32" s="155">
        <v>25</v>
      </c>
      <c r="AP32" s="155">
        <v>15</v>
      </c>
      <c r="AQ32" s="155">
        <v>45</v>
      </c>
      <c r="AR32" s="87"/>
      <c r="AS32" s="172" t="s">
        <v>317</v>
      </c>
      <c r="AT32" s="172" t="s">
        <v>317</v>
      </c>
      <c r="AU32" s="172">
        <v>6.7078078883820768E-3</v>
      </c>
      <c r="AV32" s="172">
        <v>3.3083370092633437E-3</v>
      </c>
      <c r="AW32" s="172">
        <v>2.468187801667398E-3</v>
      </c>
      <c r="AY32" s="278" t="s">
        <v>1</v>
      </c>
      <c r="AZ32" s="143" t="s">
        <v>347</v>
      </c>
      <c r="BA32" s="72" t="s">
        <v>148</v>
      </c>
      <c r="BB32" s="165">
        <v>1</v>
      </c>
      <c r="BC32" s="165">
        <v>0.8571428571428571</v>
      </c>
      <c r="BD32" s="165" t="s">
        <v>317</v>
      </c>
      <c r="BE32" s="165" t="s">
        <v>317</v>
      </c>
      <c r="BF32" s="165">
        <v>0.56521739130434778</v>
      </c>
    </row>
    <row r="33" spans="1:58" ht="18" customHeight="1" x14ac:dyDescent="0.25">
      <c r="A33" s="278" t="s">
        <v>1</v>
      </c>
      <c r="B33" s="143" t="s">
        <v>351</v>
      </c>
      <c r="C33" s="72" t="s">
        <v>149</v>
      </c>
      <c r="D33" s="155">
        <v>20</v>
      </c>
      <c r="E33" s="155">
        <v>35</v>
      </c>
      <c r="F33" s="155">
        <v>20</v>
      </c>
      <c r="G33" s="155">
        <v>15</v>
      </c>
      <c r="H33" s="155">
        <v>90</v>
      </c>
      <c r="I33" s="62"/>
      <c r="J33" s="155">
        <v>6057</v>
      </c>
      <c r="K33" s="155">
        <v>5507</v>
      </c>
      <c r="L33" s="155">
        <v>4371</v>
      </c>
      <c r="M33" s="155">
        <v>5645</v>
      </c>
      <c r="N33" s="155">
        <v>21580</v>
      </c>
      <c r="O33" s="165">
        <v>3.3019646689780419E-3</v>
      </c>
      <c r="P33" s="165">
        <v>6.355547485019067E-3</v>
      </c>
      <c r="Q33" s="165">
        <v>4.5756119881034093E-3</v>
      </c>
      <c r="R33" s="165">
        <v>2.6572187776793621E-3</v>
      </c>
      <c r="S33" s="165">
        <v>4.1705282669138094E-3</v>
      </c>
      <c r="U33" s="278" t="s">
        <v>1</v>
      </c>
      <c r="V33" s="143" t="s">
        <v>351</v>
      </c>
      <c r="W33" s="72" t="s">
        <v>149</v>
      </c>
      <c r="X33" s="177">
        <v>15</v>
      </c>
      <c r="Y33" s="177">
        <v>35</v>
      </c>
      <c r="Z33" s="177">
        <v>10</v>
      </c>
      <c r="AA33" s="177" t="s">
        <v>317</v>
      </c>
      <c r="AB33" s="177">
        <v>65</v>
      </c>
      <c r="AC33" s="40"/>
      <c r="AD33" s="172">
        <v>2.4764735017335313E-3</v>
      </c>
      <c r="AE33" s="172">
        <v>6.355547485019067E-3</v>
      </c>
      <c r="AF33" s="172">
        <v>2.2878059940517046E-3</v>
      </c>
      <c r="AG33" s="172" t="s">
        <v>317</v>
      </c>
      <c r="AH33" s="172">
        <v>3.0120481927710845E-3</v>
      </c>
      <c r="AJ33" s="278" t="s">
        <v>1</v>
      </c>
      <c r="AK33" s="143" t="s">
        <v>351</v>
      </c>
      <c r="AL33" s="72" t="s">
        <v>149</v>
      </c>
      <c r="AM33" s="155" t="s">
        <v>317</v>
      </c>
      <c r="AN33" s="155" t="s">
        <v>317</v>
      </c>
      <c r="AO33" s="155">
        <v>10</v>
      </c>
      <c r="AP33" s="155">
        <v>10</v>
      </c>
      <c r="AQ33" s="155">
        <v>30</v>
      </c>
      <c r="AR33" s="87"/>
      <c r="AS33" s="172" t="s">
        <v>317</v>
      </c>
      <c r="AT33" s="172" t="s">
        <v>317</v>
      </c>
      <c r="AU33" s="172">
        <v>2.2878059940517046E-3</v>
      </c>
      <c r="AV33" s="172">
        <v>1.7714791851195749E-3</v>
      </c>
      <c r="AW33" s="172">
        <v>1.3901760889712697E-3</v>
      </c>
      <c r="AY33" s="278" t="s">
        <v>1</v>
      </c>
      <c r="AZ33" s="143" t="s">
        <v>351</v>
      </c>
      <c r="BA33" s="72" t="s">
        <v>149</v>
      </c>
      <c r="BB33" s="165">
        <v>0.75</v>
      </c>
      <c r="BC33" s="165">
        <v>1</v>
      </c>
      <c r="BD33" s="165">
        <v>0.5</v>
      </c>
      <c r="BE33" s="165" t="s">
        <v>317</v>
      </c>
      <c r="BF33" s="165">
        <v>0.72222222222222221</v>
      </c>
    </row>
    <row r="34" spans="1:58" ht="18" customHeight="1" x14ac:dyDescent="0.25">
      <c r="A34" s="278" t="s">
        <v>1</v>
      </c>
      <c r="B34" s="143" t="s">
        <v>357</v>
      </c>
      <c r="C34" s="72" t="s">
        <v>150</v>
      </c>
      <c r="D34" s="155">
        <v>50</v>
      </c>
      <c r="E34" s="155">
        <v>65</v>
      </c>
      <c r="F34" s="155">
        <v>35</v>
      </c>
      <c r="G34" s="155">
        <v>40</v>
      </c>
      <c r="H34" s="155">
        <v>190</v>
      </c>
      <c r="I34" s="62"/>
      <c r="J34" s="155">
        <v>7784</v>
      </c>
      <c r="K34" s="155">
        <v>6344</v>
      </c>
      <c r="L34" s="155">
        <v>4602</v>
      </c>
      <c r="M34" s="155">
        <v>5369</v>
      </c>
      <c r="N34" s="155">
        <v>24099</v>
      </c>
      <c r="O34" s="165">
        <v>6.4234326824254883E-3</v>
      </c>
      <c r="P34" s="165">
        <v>1.0245901639344262E-2</v>
      </c>
      <c r="Q34" s="165">
        <v>7.6053889613211644E-3</v>
      </c>
      <c r="R34" s="165">
        <v>7.4501769417023656E-3</v>
      </c>
      <c r="S34" s="165">
        <v>7.8841445703141215E-3</v>
      </c>
      <c r="U34" s="278" t="s">
        <v>1</v>
      </c>
      <c r="V34" s="143" t="s">
        <v>357</v>
      </c>
      <c r="W34" s="72" t="s">
        <v>150</v>
      </c>
      <c r="X34" s="177">
        <v>50</v>
      </c>
      <c r="Y34" s="177">
        <v>60</v>
      </c>
      <c r="Z34" s="177">
        <v>15</v>
      </c>
      <c r="AA34" s="177">
        <v>20</v>
      </c>
      <c r="AB34" s="177">
        <v>140</v>
      </c>
      <c r="AC34" s="40"/>
      <c r="AD34" s="172">
        <v>6.4234326824254883E-3</v>
      </c>
      <c r="AE34" s="172">
        <v>9.4577553593947032E-3</v>
      </c>
      <c r="AF34" s="172">
        <v>3.259452411994785E-3</v>
      </c>
      <c r="AG34" s="172">
        <v>3.7250884708511828E-3</v>
      </c>
      <c r="AH34" s="172">
        <v>5.809369683389352E-3</v>
      </c>
      <c r="AJ34" s="278" t="s">
        <v>1</v>
      </c>
      <c r="AK34" s="143" t="s">
        <v>357</v>
      </c>
      <c r="AL34" s="72" t="s">
        <v>150</v>
      </c>
      <c r="AM34" s="155" t="s">
        <v>317</v>
      </c>
      <c r="AN34" s="155" t="s">
        <v>317</v>
      </c>
      <c r="AO34" s="155">
        <v>20</v>
      </c>
      <c r="AP34" s="155">
        <v>20</v>
      </c>
      <c r="AQ34" s="155">
        <v>50</v>
      </c>
      <c r="AR34" s="87"/>
      <c r="AS34" s="172" t="s">
        <v>317</v>
      </c>
      <c r="AT34" s="172" t="s">
        <v>317</v>
      </c>
      <c r="AU34" s="172">
        <v>4.3459365493263794E-3</v>
      </c>
      <c r="AV34" s="172">
        <v>3.7250884708511828E-3</v>
      </c>
      <c r="AW34" s="172">
        <v>2.0747748869247686E-3</v>
      </c>
      <c r="AY34" s="278" t="s">
        <v>1</v>
      </c>
      <c r="AZ34" s="143" t="s">
        <v>357</v>
      </c>
      <c r="BA34" s="72" t="s">
        <v>150</v>
      </c>
      <c r="BB34" s="165">
        <v>1</v>
      </c>
      <c r="BC34" s="165">
        <v>0.92307692307692313</v>
      </c>
      <c r="BD34" s="165">
        <v>0.42857142857142855</v>
      </c>
      <c r="BE34" s="165">
        <v>0.5</v>
      </c>
      <c r="BF34" s="165">
        <v>0.73684210526315785</v>
      </c>
    </row>
    <row r="35" spans="1:58" ht="18" customHeight="1" x14ac:dyDescent="0.25">
      <c r="A35" s="278" t="s">
        <v>1</v>
      </c>
      <c r="B35" s="143" t="s">
        <v>366</v>
      </c>
      <c r="C35" s="72" t="s">
        <v>151</v>
      </c>
      <c r="D35" s="155">
        <v>95</v>
      </c>
      <c r="E35" s="155">
        <v>155</v>
      </c>
      <c r="F35" s="155">
        <v>80</v>
      </c>
      <c r="G35" s="155">
        <v>50</v>
      </c>
      <c r="H35" s="155">
        <v>380</v>
      </c>
      <c r="I35" s="62"/>
      <c r="J35" s="155">
        <v>19642</v>
      </c>
      <c r="K35" s="155">
        <v>14726</v>
      </c>
      <c r="L35" s="155">
        <v>9675</v>
      </c>
      <c r="M35" s="155">
        <v>13043</v>
      </c>
      <c r="N35" s="155">
        <v>57086</v>
      </c>
      <c r="O35" s="165">
        <v>4.8365746868954283E-3</v>
      </c>
      <c r="P35" s="165">
        <v>1.0525600977862284E-2</v>
      </c>
      <c r="Q35" s="165">
        <v>8.2687338501291983E-3</v>
      </c>
      <c r="R35" s="165">
        <v>3.8334738940427816E-3</v>
      </c>
      <c r="S35" s="165">
        <v>6.6566233402235225E-3</v>
      </c>
      <c r="U35" s="278" t="s">
        <v>1</v>
      </c>
      <c r="V35" s="143" t="s">
        <v>366</v>
      </c>
      <c r="W35" s="72" t="s">
        <v>151</v>
      </c>
      <c r="X35" s="177">
        <v>90</v>
      </c>
      <c r="Y35" s="177">
        <v>135</v>
      </c>
      <c r="Z35" s="177">
        <v>25</v>
      </c>
      <c r="AA35" s="177">
        <v>15</v>
      </c>
      <c r="AB35" s="177">
        <v>265</v>
      </c>
      <c r="AC35" s="40"/>
      <c r="AD35" s="172">
        <v>4.5820181244272474E-3</v>
      </c>
      <c r="AE35" s="172">
        <v>9.1674589162026345E-3</v>
      </c>
      <c r="AF35" s="172">
        <v>2.5839793281653748E-3</v>
      </c>
      <c r="AG35" s="172">
        <v>1.1500421682128345E-3</v>
      </c>
      <c r="AH35" s="172">
        <v>4.6421189083137721E-3</v>
      </c>
      <c r="AJ35" s="278" t="s">
        <v>1</v>
      </c>
      <c r="AK35" s="143" t="s">
        <v>366</v>
      </c>
      <c r="AL35" s="72" t="s">
        <v>151</v>
      </c>
      <c r="AM35" s="155" t="s">
        <v>317</v>
      </c>
      <c r="AN35" s="155">
        <v>20</v>
      </c>
      <c r="AO35" s="155">
        <v>50</v>
      </c>
      <c r="AP35" s="155">
        <v>40</v>
      </c>
      <c r="AQ35" s="155">
        <v>115</v>
      </c>
      <c r="AR35" s="87"/>
      <c r="AS35" s="172" t="s">
        <v>317</v>
      </c>
      <c r="AT35" s="172">
        <v>1.3581420616596495E-3</v>
      </c>
      <c r="AU35" s="172">
        <v>5.1679586563307496E-3</v>
      </c>
      <c r="AV35" s="172">
        <v>3.0667791152342253E-3</v>
      </c>
      <c r="AW35" s="172">
        <v>2.01450443190975E-3</v>
      </c>
      <c r="AY35" s="278" t="s">
        <v>1</v>
      </c>
      <c r="AZ35" s="143" t="s">
        <v>366</v>
      </c>
      <c r="BA35" s="72" t="s">
        <v>151</v>
      </c>
      <c r="BB35" s="165">
        <v>0.94736842105263153</v>
      </c>
      <c r="BC35" s="165">
        <v>0.87096774193548387</v>
      </c>
      <c r="BD35" s="165">
        <v>0.3125</v>
      </c>
      <c r="BE35" s="165">
        <v>0.3</v>
      </c>
      <c r="BF35" s="165">
        <v>0.69736842105263153</v>
      </c>
    </row>
    <row r="36" spans="1:58" ht="18" customHeight="1" x14ac:dyDescent="0.25">
      <c r="A36" s="278" t="s">
        <v>1</v>
      </c>
      <c r="B36" s="143" t="s">
        <v>374</v>
      </c>
      <c r="C36" s="72" t="s">
        <v>152</v>
      </c>
      <c r="D36" s="155">
        <v>15</v>
      </c>
      <c r="E36" s="155">
        <v>40</v>
      </c>
      <c r="F36" s="155">
        <v>30</v>
      </c>
      <c r="G36" s="155">
        <v>20</v>
      </c>
      <c r="H36" s="155">
        <v>105</v>
      </c>
      <c r="I36" s="62"/>
      <c r="J36" s="155">
        <v>6029</v>
      </c>
      <c r="K36" s="155">
        <v>5492</v>
      </c>
      <c r="L36" s="155">
        <v>4385</v>
      </c>
      <c r="M36" s="155">
        <v>5138</v>
      </c>
      <c r="N36" s="155">
        <v>21044</v>
      </c>
      <c r="O36" s="165">
        <v>2.487974788522143E-3</v>
      </c>
      <c r="P36" s="165">
        <v>7.2833211944646759E-3</v>
      </c>
      <c r="Q36" s="165">
        <v>6.8415051311288486E-3</v>
      </c>
      <c r="R36" s="165">
        <v>3.8925652004671079E-3</v>
      </c>
      <c r="S36" s="165">
        <v>4.9895457137426342E-3</v>
      </c>
      <c r="U36" s="278" t="s">
        <v>1</v>
      </c>
      <c r="V36" s="143" t="s">
        <v>374</v>
      </c>
      <c r="W36" s="72" t="s">
        <v>152</v>
      </c>
      <c r="X36" s="177">
        <v>10</v>
      </c>
      <c r="Y36" s="177">
        <v>25</v>
      </c>
      <c r="Z36" s="177" t="s">
        <v>317</v>
      </c>
      <c r="AA36" s="177" t="s">
        <v>317</v>
      </c>
      <c r="AB36" s="177">
        <v>45</v>
      </c>
      <c r="AC36" s="40"/>
      <c r="AD36" s="172">
        <v>1.658649859014762E-3</v>
      </c>
      <c r="AE36" s="172">
        <v>4.5520757465404224E-3</v>
      </c>
      <c r="AF36" s="172" t="s">
        <v>317</v>
      </c>
      <c r="AG36" s="172" t="s">
        <v>317</v>
      </c>
      <c r="AH36" s="172">
        <v>2.1383767344611291E-3</v>
      </c>
      <c r="AJ36" s="278" t="s">
        <v>1</v>
      </c>
      <c r="AK36" s="143" t="s">
        <v>374</v>
      </c>
      <c r="AL36" s="72" t="s">
        <v>152</v>
      </c>
      <c r="AM36" s="155" t="s">
        <v>317</v>
      </c>
      <c r="AN36" s="155">
        <v>15</v>
      </c>
      <c r="AO36" s="155">
        <v>25</v>
      </c>
      <c r="AP36" s="155">
        <v>15</v>
      </c>
      <c r="AQ36" s="155">
        <v>60</v>
      </c>
      <c r="AR36" s="87"/>
      <c r="AS36" s="172" t="s">
        <v>317</v>
      </c>
      <c r="AT36" s="172">
        <v>2.7312454479242534E-3</v>
      </c>
      <c r="AU36" s="172">
        <v>5.7012542759407071E-3</v>
      </c>
      <c r="AV36" s="172">
        <v>2.9194239003503307E-3</v>
      </c>
      <c r="AW36" s="172">
        <v>2.8511689792815056E-3</v>
      </c>
      <c r="AY36" s="278" t="s">
        <v>1</v>
      </c>
      <c r="AZ36" s="143" t="s">
        <v>374</v>
      </c>
      <c r="BA36" s="72" t="s">
        <v>152</v>
      </c>
      <c r="BB36" s="165">
        <v>0.66666666666666663</v>
      </c>
      <c r="BC36" s="165">
        <v>0.625</v>
      </c>
      <c r="BD36" s="165" t="s">
        <v>317</v>
      </c>
      <c r="BE36" s="165" t="s">
        <v>317</v>
      </c>
      <c r="BF36" s="165">
        <v>0.42857142857142855</v>
      </c>
    </row>
    <row r="37" spans="1:58" ht="18" customHeight="1" x14ac:dyDescent="0.25">
      <c r="A37" s="278" t="s">
        <v>1</v>
      </c>
      <c r="B37" s="143" t="s">
        <v>375</v>
      </c>
      <c r="C37" s="72" t="s">
        <v>153</v>
      </c>
      <c r="D37" s="155">
        <v>30</v>
      </c>
      <c r="E37" s="155">
        <v>40</v>
      </c>
      <c r="F37" s="155">
        <v>25</v>
      </c>
      <c r="G37" s="155">
        <v>25</v>
      </c>
      <c r="H37" s="155">
        <v>120</v>
      </c>
      <c r="I37" s="62"/>
      <c r="J37" s="155">
        <v>6217</v>
      </c>
      <c r="K37" s="155">
        <v>5034</v>
      </c>
      <c r="L37" s="155">
        <v>3578</v>
      </c>
      <c r="M37" s="155">
        <v>4516</v>
      </c>
      <c r="N37" s="155">
        <v>19345</v>
      </c>
      <c r="O37" s="165">
        <v>4.8254785266205564E-3</v>
      </c>
      <c r="P37" s="165">
        <v>7.9459674215335719E-3</v>
      </c>
      <c r="Q37" s="165">
        <v>6.9871436556735609E-3</v>
      </c>
      <c r="R37" s="165">
        <v>5.5358724534986716E-3</v>
      </c>
      <c r="S37" s="165">
        <v>6.2031532695787026E-3</v>
      </c>
      <c r="U37" s="278" t="s">
        <v>1</v>
      </c>
      <c r="V37" s="143" t="s">
        <v>375</v>
      </c>
      <c r="W37" s="72" t="s">
        <v>153</v>
      </c>
      <c r="X37" s="177">
        <v>30</v>
      </c>
      <c r="Y37" s="177">
        <v>35</v>
      </c>
      <c r="Z37" s="177">
        <v>10</v>
      </c>
      <c r="AA37" s="177">
        <v>10</v>
      </c>
      <c r="AB37" s="177">
        <v>85</v>
      </c>
      <c r="AC37" s="40"/>
      <c r="AD37" s="172">
        <v>4.8254785266205564E-3</v>
      </c>
      <c r="AE37" s="172">
        <v>6.9527214938418756E-3</v>
      </c>
      <c r="AF37" s="172">
        <v>2.7948574622694241E-3</v>
      </c>
      <c r="AG37" s="172">
        <v>2.2143489813994687E-3</v>
      </c>
      <c r="AH37" s="172">
        <v>4.3939002326182476E-3</v>
      </c>
      <c r="AJ37" s="278" t="s">
        <v>1</v>
      </c>
      <c r="AK37" s="143" t="s">
        <v>375</v>
      </c>
      <c r="AL37" s="72" t="s">
        <v>153</v>
      </c>
      <c r="AM37" s="155" t="s">
        <v>317</v>
      </c>
      <c r="AN37" s="155" t="s">
        <v>317</v>
      </c>
      <c r="AO37" s="155">
        <v>10</v>
      </c>
      <c r="AP37" s="155">
        <v>15</v>
      </c>
      <c r="AQ37" s="155">
        <v>35</v>
      </c>
      <c r="AR37" s="87"/>
      <c r="AS37" s="172" t="s">
        <v>317</v>
      </c>
      <c r="AT37" s="172" t="s">
        <v>317</v>
      </c>
      <c r="AU37" s="172">
        <v>2.7948574622694241E-3</v>
      </c>
      <c r="AV37" s="172">
        <v>3.3215234720992029E-3</v>
      </c>
      <c r="AW37" s="172">
        <v>1.8092530369604549E-3</v>
      </c>
      <c r="AY37" s="278" t="s">
        <v>1</v>
      </c>
      <c r="AZ37" s="143" t="s">
        <v>375</v>
      </c>
      <c r="BA37" s="72" t="s">
        <v>153</v>
      </c>
      <c r="BB37" s="165">
        <v>1</v>
      </c>
      <c r="BC37" s="165">
        <v>0.875</v>
      </c>
      <c r="BD37" s="165">
        <v>0.4</v>
      </c>
      <c r="BE37" s="165">
        <v>0.4</v>
      </c>
      <c r="BF37" s="165">
        <v>0.70833333333333337</v>
      </c>
    </row>
    <row r="38" spans="1:58" ht="18" customHeight="1" x14ac:dyDescent="0.25">
      <c r="A38" s="278" t="s">
        <v>1</v>
      </c>
      <c r="B38" s="143" t="s">
        <v>338</v>
      </c>
      <c r="C38" s="72" t="s">
        <v>154</v>
      </c>
      <c r="D38" s="155">
        <v>40</v>
      </c>
      <c r="E38" s="155">
        <v>70</v>
      </c>
      <c r="F38" s="155">
        <v>40</v>
      </c>
      <c r="G38" s="155">
        <v>15</v>
      </c>
      <c r="H38" s="155">
        <v>160</v>
      </c>
      <c r="I38" s="62"/>
      <c r="J38" s="155">
        <v>9160</v>
      </c>
      <c r="K38" s="155">
        <v>7309</v>
      </c>
      <c r="L38" s="155">
        <v>5362</v>
      </c>
      <c r="M38" s="155">
        <v>7212</v>
      </c>
      <c r="N38" s="155">
        <v>29043</v>
      </c>
      <c r="O38" s="165">
        <v>4.3668122270742356E-3</v>
      </c>
      <c r="P38" s="165">
        <v>9.5772335476809415E-3</v>
      </c>
      <c r="Q38" s="165">
        <v>7.4599030212607236E-3</v>
      </c>
      <c r="R38" s="165">
        <v>2.0798668885191347E-3</v>
      </c>
      <c r="S38" s="165">
        <v>5.5090727541920598E-3</v>
      </c>
      <c r="U38" s="278" t="s">
        <v>1</v>
      </c>
      <c r="V38" s="143" t="s">
        <v>338</v>
      </c>
      <c r="W38" s="72" t="s">
        <v>154</v>
      </c>
      <c r="X38" s="177">
        <v>15</v>
      </c>
      <c r="Y38" s="177">
        <v>35</v>
      </c>
      <c r="Z38" s="177" t="s">
        <v>317</v>
      </c>
      <c r="AA38" s="177" t="s">
        <v>317</v>
      </c>
      <c r="AB38" s="177">
        <v>60</v>
      </c>
      <c r="AC38" s="40"/>
      <c r="AD38" s="172">
        <v>1.6375545851528383E-3</v>
      </c>
      <c r="AE38" s="172">
        <v>4.7886167738404707E-3</v>
      </c>
      <c r="AF38" s="172" t="s">
        <v>317</v>
      </c>
      <c r="AG38" s="172" t="s">
        <v>317</v>
      </c>
      <c r="AH38" s="172">
        <v>2.0659022828220224E-3</v>
      </c>
      <c r="AJ38" s="278" t="s">
        <v>1</v>
      </c>
      <c r="AK38" s="143" t="s">
        <v>338</v>
      </c>
      <c r="AL38" s="72" t="s">
        <v>154</v>
      </c>
      <c r="AM38" s="155">
        <v>25</v>
      </c>
      <c r="AN38" s="155">
        <v>35</v>
      </c>
      <c r="AO38" s="155">
        <v>35</v>
      </c>
      <c r="AP38" s="155">
        <v>10</v>
      </c>
      <c r="AQ38" s="155">
        <v>105</v>
      </c>
      <c r="AR38" s="87"/>
      <c r="AS38" s="172">
        <v>2.7292576419213972E-3</v>
      </c>
      <c r="AT38" s="172">
        <v>4.7886167738404707E-3</v>
      </c>
      <c r="AU38" s="172">
        <v>6.5274151436031328E-3</v>
      </c>
      <c r="AV38" s="172">
        <v>1.3865779256794233E-3</v>
      </c>
      <c r="AW38" s="172">
        <v>3.6153289949385392E-3</v>
      </c>
      <c r="AY38" s="278" t="s">
        <v>1</v>
      </c>
      <c r="AZ38" s="143" t="s">
        <v>338</v>
      </c>
      <c r="BA38" s="72" t="s">
        <v>154</v>
      </c>
      <c r="BB38" s="165">
        <v>0.375</v>
      </c>
      <c r="BC38" s="165">
        <v>0.5</v>
      </c>
      <c r="BD38" s="165" t="s">
        <v>317</v>
      </c>
      <c r="BE38" s="165" t="s">
        <v>317</v>
      </c>
      <c r="BF38" s="165">
        <v>0.375</v>
      </c>
    </row>
    <row r="39" spans="1:58" ht="18" customHeight="1" x14ac:dyDescent="0.25">
      <c r="A39" s="278" t="s">
        <v>1</v>
      </c>
      <c r="B39" s="143" t="s">
        <v>339</v>
      </c>
      <c r="C39" s="72" t="s">
        <v>38</v>
      </c>
      <c r="D39" s="155">
        <v>70</v>
      </c>
      <c r="E39" s="155">
        <v>80</v>
      </c>
      <c r="F39" s="155">
        <v>25</v>
      </c>
      <c r="G39" s="155">
        <v>30</v>
      </c>
      <c r="H39" s="155">
        <v>210</v>
      </c>
      <c r="I39" s="62"/>
      <c r="J39" s="155">
        <v>7656</v>
      </c>
      <c r="K39" s="155">
        <v>6182</v>
      </c>
      <c r="L39" s="155">
        <v>4796</v>
      </c>
      <c r="M39" s="155">
        <v>6721</v>
      </c>
      <c r="N39" s="155">
        <v>25355</v>
      </c>
      <c r="O39" s="165">
        <v>9.1431556948798325E-3</v>
      </c>
      <c r="P39" s="165">
        <v>1.2940795858945324E-2</v>
      </c>
      <c r="Q39" s="165">
        <v>5.2126772310258545E-3</v>
      </c>
      <c r="R39" s="165">
        <v>4.463621484898081E-3</v>
      </c>
      <c r="S39" s="165">
        <v>8.2823900611319265E-3</v>
      </c>
      <c r="U39" s="278" t="s">
        <v>1</v>
      </c>
      <c r="V39" s="143" t="s">
        <v>339</v>
      </c>
      <c r="W39" s="72" t="s">
        <v>38</v>
      </c>
      <c r="X39" s="177">
        <v>50</v>
      </c>
      <c r="Y39" s="177">
        <v>60</v>
      </c>
      <c r="Z39" s="177">
        <v>10</v>
      </c>
      <c r="AA39" s="177" t="s">
        <v>317</v>
      </c>
      <c r="AB39" s="177">
        <v>130</v>
      </c>
      <c r="AC39" s="40"/>
      <c r="AD39" s="172">
        <v>6.5308254963427374E-3</v>
      </c>
      <c r="AE39" s="172">
        <v>9.7055968942089937E-3</v>
      </c>
      <c r="AF39" s="172">
        <v>2.0850708924103419E-3</v>
      </c>
      <c r="AG39" s="172" t="s">
        <v>317</v>
      </c>
      <c r="AH39" s="172">
        <v>5.1271938473673832E-3</v>
      </c>
      <c r="AJ39" s="278" t="s">
        <v>1</v>
      </c>
      <c r="AK39" s="143" t="s">
        <v>339</v>
      </c>
      <c r="AL39" s="72" t="s">
        <v>38</v>
      </c>
      <c r="AM39" s="155">
        <v>20</v>
      </c>
      <c r="AN39" s="155">
        <v>20</v>
      </c>
      <c r="AO39" s="155">
        <v>15</v>
      </c>
      <c r="AP39" s="155">
        <v>25</v>
      </c>
      <c r="AQ39" s="155">
        <v>80</v>
      </c>
      <c r="AR39" s="87"/>
      <c r="AS39" s="172">
        <v>2.6123301985370951E-3</v>
      </c>
      <c r="AT39" s="172">
        <v>3.2351989647363311E-3</v>
      </c>
      <c r="AU39" s="172">
        <v>3.127606338615513E-3</v>
      </c>
      <c r="AV39" s="172">
        <v>3.7196845707484004E-3</v>
      </c>
      <c r="AW39" s="172">
        <v>3.1551962137645437E-3</v>
      </c>
      <c r="AY39" s="278" t="s">
        <v>1</v>
      </c>
      <c r="AZ39" s="143" t="s">
        <v>339</v>
      </c>
      <c r="BA39" s="72" t="s">
        <v>38</v>
      </c>
      <c r="BB39" s="165">
        <v>0.7142857142857143</v>
      </c>
      <c r="BC39" s="165">
        <v>0.75</v>
      </c>
      <c r="BD39" s="165">
        <v>0.4</v>
      </c>
      <c r="BE39" s="165" t="s">
        <v>317</v>
      </c>
      <c r="BF39" s="165">
        <v>0.61904761904761907</v>
      </c>
    </row>
    <row r="40" spans="1:58" ht="18" customHeight="1" x14ac:dyDescent="0.25">
      <c r="A40" s="278" t="s">
        <v>1</v>
      </c>
      <c r="B40" s="143" t="s">
        <v>343</v>
      </c>
      <c r="C40" s="72" t="s">
        <v>155</v>
      </c>
      <c r="D40" s="155" t="s">
        <v>317</v>
      </c>
      <c r="E40" s="155" t="s">
        <v>317</v>
      </c>
      <c r="F40" s="155">
        <v>20</v>
      </c>
      <c r="G40" s="155" t="s">
        <v>317</v>
      </c>
      <c r="H40" s="155">
        <v>30</v>
      </c>
      <c r="I40" s="62"/>
      <c r="J40" s="155">
        <v>7642</v>
      </c>
      <c r="K40" s="155">
        <v>6028</v>
      </c>
      <c r="L40" s="155">
        <v>4290</v>
      </c>
      <c r="M40" s="155">
        <v>6161</v>
      </c>
      <c r="N40" s="155">
        <v>24121</v>
      </c>
      <c r="O40" s="165" t="s">
        <v>317</v>
      </c>
      <c r="P40" s="165" t="s">
        <v>317</v>
      </c>
      <c r="Q40" s="165">
        <v>4.662004662004662E-3</v>
      </c>
      <c r="R40" s="165" t="s">
        <v>317</v>
      </c>
      <c r="S40" s="165">
        <v>1.2437295302848142E-3</v>
      </c>
      <c r="U40" s="278" t="s">
        <v>1</v>
      </c>
      <c r="V40" s="143" t="s">
        <v>343</v>
      </c>
      <c r="W40" s="72" t="s">
        <v>155</v>
      </c>
      <c r="X40" s="177" t="s">
        <v>317</v>
      </c>
      <c r="Y40" s="177" t="s">
        <v>317</v>
      </c>
      <c r="Z40" s="177" t="s">
        <v>317</v>
      </c>
      <c r="AA40" s="177" t="s">
        <v>317</v>
      </c>
      <c r="AB40" s="177" t="s">
        <v>317</v>
      </c>
      <c r="AC40" s="40"/>
      <c r="AD40" s="172" t="s">
        <v>317</v>
      </c>
      <c r="AE40" s="172" t="s">
        <v>317</v>
      </c>
      <c r="AF40" s="172" t="s">
        <v>317</v>
      </c>
      <c r="AG40" s="172" t="s">
        <v>317</v>
      </c>
      <c r="AH40" s="172" t="s">
        <v>317</v>
      </c>
      <c r="AJ40" s="278" t="s">
        <v>1</v>
      </c>
      <c r="AK40" s="143" t="s">
        <v>343</v>
      </c>
      <c r="AL40" s="72" t="s">
        <v>155</v>
      </c>
      <c r="AM40" s="155" t="s">
        <v>317</v>
      </c>
      <c r="AN40" s="155" t="s">
        <v>317</v>
      </c>
      <c r="AO40" s="155">
        <v>20</v>
      </c>
      <c r="AP40" s="155" t="s">
        <v>317</v>
      </c>
      <c r="AQ40" s="155">
        <v>25</v>
      </c>
      <c r="AR40" s="87"/>
      <c r="AS40" s="172" t="s">
        <v>317</v>
      </c>
      <c r="AT40" s="172" t="s">
        <v>317</v>
      </c>
      <c r="AU40" s="172">
        <v>4.662004662004662E-3</v>
      </c>
      <c r="AV40" s="172" t="s">
        <v>317</v>
      </c>
      <c r="AW40" s="172">
        <v>1.036441275237345E-3</v>
      </c>
      <c r="AY40" s="278" t="s">
        <v>1</v>
      </c>
      <c r="AZ40" s="143" t="s">
        <v>343</v>
      </c>
      <c r="BA40" s="72" t="s">
        <v>155</v>
      </c>
      <c r="BB40" s="165" t="s">
        <v>317</v>
      </c>
      <c r="BC40" s="165" t="s">
        <v>317</v>
      </c>
      <c r="BD40" s="165" t="s">
        <v>317</v>
      </c>
      <c r="BE40" s="165" t="s">
        <v>317</v>
      </c>
      <c r="BF40" s="165" t="s">
        <v>317</v>
      </c>
    </row>
    <row r="41" spans="1:58" ht="18" customHeight="1" x14ac:dyDescent="0.25">
      <c r="A41" s="278" t="s">
        <v>1</v>
      </c>
      <c r="B41" s="143" t="s">
        <v>353</v>
      </c>
      <c r="C41" s="72" t="s">
        <v>156</v>
      </c>
      <c r="D41" s="155" t="s">
        <v>317</v>
      </c>
      <c r="E41" s="155" t="s">
        <v>317</v>
      </c>
      <c r="F41" s="155">
        <v>10</v>
      </c>
      <c r="G41" s="155">
        <v>10</v>
      </c>
      <c r="H41" s="155">
        <v>30</v>
      </c>
      <c r="I41" s="62"/>
      <c r="J41" s="155">
        <v>7849</v>
      </c>
      <c r="K41" s="155">
        <v>6604</v>
      </c>
      <c r="L41" s="155">
        <v>4898</v>
      </c>
      <c r="M41" s="155">
        <v>6491</v>
      </c>
      <c r="N41" s="155">
        <v>25842</v>
      </c>
      <c r="O41" s="165" t="s">
        <v>317</v>
      </c>
      <c r="P41" s="165" t="s">
        <v>317</v>
      </c>
      <c r="Q41" s="165">
        <v>2.0416496529195591E-3</v>
      </c>
      <c r="R41" s="165">
        <v>1.5405946695424434E-3</v>
      </c>
      <c r="S41" s="165">
        <v>1.1609008590666356E-3</v>
      </c>
      <c r="U41" s="278" t="s">
        <v>1</v>
      </c>
      <c r="V41" s="143" t="s">
        <v>353</v>
      </c>
      <c r="W41" s="72" t="s">
        <v>156</v>
      </c>
      <c r="X41" s="177" t="s">
        <v>317</v>
      </c>
      <c r="Y41" s="177" t="s">
        <v>317</v>
      </c>
      <c r="Z41" s="177" t="s">
        <v>317</v>
      </c>
      <c r="AA41" s="177" t="s">
        <v>317</v>
      </c>
      <c r="AB41" s="177" t="s">
        <v>317</v>
      </c>
      <c r="AC41" s="40"/>
      <c r="AD41" s="172" t="s">
        <v>317</v>
      </c>
      <c r="AE41" s="172" t="s">
        <v>317</v>
      </c>
      <c r="AF41" s="172" t="s">
        <v>317</v>
      </c>
      <c r="AG41" s="172" t="s">
        <v>317</v>
      </c>
      <c r="AH41" s="172" t="s">
        <v>317</v>
      </c>
      <c r="AJ41" s="278" t="s">
        <v>1</v>
      </c>
      <c r="AK41" s="143" t="s">
        <v>353</v>
      </c>
      <c r="AL41" s="72" t="s">
        <v>156</v>
      </c>
      <c r="AM41" s="155" t="s">
        <v>317</v>
      </c>
      <c r="AN41" s="155" t="s">
        <v>317</v>
      </c>
      <c r="AO41" s="155">
        <v>10</v>
      </c>
      <c r="AP41" s="155">
        <v>10</v>
      </c>
      <c r="AQ41" s="155">
        <v>25</v>
      </c>
      <c r="AR41" s="87"/>
      <c r="AS41" s="172" t="s">
        <v>317</v>
      </c>
      <c r="AT41" s="172" t="s">
        <v>317</v>
      </c>
      <c r="AU41" s="172">
        <v>2.0416496529195591E-3</v>
      </c>
      <c r="AV41" s="172">
        <v>1.5405946695424434E-3</v>
      </c>
      <c r="AW41" s="172">
        <v>9.6741738255552972E-4</v>
      </c>
      <c r="AY41" s="278" t="s">
        <v>1</v>
      </c>
      <c r="AZ41" s="143" t="s">
        <v>353</v>
      </c>
      <c r="BA41" s="72" t="s">
        <v>156</v>
      </c>
      <c r="BB41" s="165" t="s">
        <v>317</v>
      </c>
      <c r="BC41" s="165" t="s">
        <v>317</v>
      </c>
      <c r="BD41" s="165" t="s">
        <v>317</v>
      </c>
      <c r="BE41" s="165" t="s">
        <v>317</v>
      </c>
      <c r="BF41" s="165" t="s">
        <v>317</v>
      </c>
    </row>
    <row r="42" spans="1:58" ht="18" customHeight="1" x14ac:dyDescent="0.25">
      <c r="A42" s="278" t="s">
        <v>1</v>
      </c>
      <c r="B42" s="143" t="s">
        <v>360</v>
      </c>
      <c r="C42" s="72" t="s">
        <v>157</v>
      </c>
      <c r="D42" s="155">
        <v>35</v>
      </c>
      <c r="E42" s="155">
        <v>50</v>
      </c>
      <c r="F42" s="155">
        <v>30</v>
      </c>
      <c r="G42" s="155">
        <v>20</v>
      </c>
      <c r="H42" s="155">
        <v>135</v>
      </c>
      <c r="I42" s="62"/>
      <c r="J42" s="155">
        <v>8050</v>
      </c>
      <c r="K42" s="155">
        <v>6101</v>
      </c>
      <c r="L42" s="155">
        <v>4254</v>
      </c>
      <c r="M42" s="155">
        <v>5826</v>
      </c>
      <c r="N42" s="155">
        <v>24231</v>
      </c>
      <c r="O42" s="165">
        <v>4.3478260869565218E-3</v>
      </c>
      <c r="P42" s="165">
        <v>8.1953778069168981E-3</v>
      </c>
      <c r="Q42" s="165">
        <v>7.052186177715092E-3</v>
      </c>
      <c r="R42" s="165">
        <v>3.4328870580157913E-3</v>
      </c>
      <c r="S42" s="165">
        <v>5.5713755107094217E-3</v>
      </c>
      <c r="U42" s="278" t="s">
        <v>1</v>
      </c>
      <c r="V42" s="143" t="s">
        <v>360</v>
      </c>
      <c r="W42" s="72" t="s">
        <v>157</v>
      </c>
      <c r="X42" s="177">
        <v>25</v>
      </c>
      <c r="Y42" s="177">
        <v>40</v>
      </c>
      <c r="Z42" s="177" t="s">
        <v>317</v>
      </c>
      <c r="AA42" s="177" t="s">
        <v>317</v>
      </c>
      <c r="AB42" s="177">
        <v>75</v>
      </c>
      <c r="AC42" s="40"/>
      <c r="AD42" s="172">
        <v>3.105590062111801E-3</v>
      </c>
      <c r="AE42" s="172">
        <v>6.5563022455335188E-3</v>
      </c>
      <c r="AF42" s="172" t="s">
        <v>317</v>
      </c>
      <c r="AG42" s="172" t="s">
        <v>317</v>
      </c>
      <c r="AH42" s="172">
        <v>3.09520861706079E-3</v>
      </c>
      <c r="AJ42" s="278" t="s">
        <v>1</v>
      </c>
      <c r="AK42" s="143" t="s">
        <v>360</v>
      </c>
      <c r="AL42" s="72" t="s">
        <v>157</v>
      </c>
      <c r="AM42" s="155">
        <v>10</v>
      </c>
      <c r="AN42" s="155">
        <v>10</v>
      </c>
      <c r="AO42" s="155">
        <v>25</v>
      </c>
      <c r="AP42" s="155">
        <v>15</v>
      </c>
      <c r="AQ42" s="155">
        <v>60</v>
      </c>
      <c r="AR42" s="87"/>
      <c r="AS42" s="172">
        <v>1.2422360248447205E-3</v>
      </c>
      <c r="AT42" s="172">
        <v>1.6390755613833797E-3</v>
      </c>
      <c r="AU42" s="172">
        <v>5.8768218147625768E-3</v>
      </c>
      <c r="AV42" s="172">
        <v>2.5746652935118436E-3</v>
      </c>
      <c r="AW42" s="172">
        <v>2.4761668936486318E-3</v>
      </c>
      <c r="AY42" s="278" t="s">
        <v>1</v>
      </c>
      <c r="AZ42" s="143" t="s">
        <v>360</v>
      </c>
      <c r="BA42" s="72" t="s">
        <v>157</v>
      </c>
      <c r="BB42" s="165">
        <v>0.7142857142857143</v>
      </c>
      <c r="BC42" s="165">
        <v>0.8</v>
      </c>
      <c r="BD42" s="165" t="s">
        <v>317</v>
      </c>
      <c r="BE42" s="165" t="s">
        <v>317</v>
      </c>
      <c r="BF42" s="165">
        <v>0.55555555555555558</v>
      </c>
    </row>
    <row r="43" spans="1:58" ht="18" customHeight="1" x14ac:dyDescent="0.25">
      <c r="A43" s="278" t="s">
        <v>1</v>
      </c>
      <c r="B43" s="143" t="s">
        <v>362</v>
      </c>
      <c r="C43" s="72" t="s">
        <v>158</v>
      </c>
      <c r="D43" s="155">
        <v>50</v>
      </c>
      <c r="E43" s="155">
        <v>75</v>
      </c>
      <c r="F43" s="155">
        <v>30</v>
      </c>
      <c r="G43" s="155">
        <v>15</v>
      </c>
      <c r="H43" s="155">
        <v>170</v>
      </c>
      <c r="I43" s="62"/>
      <c r="J43" s="155">
        <v>8035</v>
      </c>
      <c r="K43" s="155">
        <v>6747</v>
      </c>
      <c r="L43" s="155">
        <v>5075</v>
      </c>
      <c r="M43" s="155">
        <v>6696</v>
      </c>
      <c r="N43" s="155">
        <v>26553</v>
      </c>
      <c r="O43" s="165">
        <v>6.222775357809583E-3</v>
      </c>
      <c r="P43" s="165">
        <v>1.1116051578479324E-2</v>
      </c>
      <c r="Q43" s="165">
        <v>5.9113300492610842E-3</v>
      </c>
      <c r="R43" s="165">
        <v>2.2401433691756271E-3</v>
      </c>
      <c r="S43" s="165">
        <v>6.402289760102437E-3</v>
      </c>
      <c r="U43" s="278" t="s">
        <v>1</v>
      </c>
      <c r="V43" s="143" t="s">
        <v>362</v>
      </c>
      <c r="W43" s="72" t="s">
        <v>158</v>
      </c>
      <c r="X43" s="177">
        <v>35</v>
      </c>
      <c r="Y43" s="177">
        <v>50</v>
      </c>
      <c r="Z43" s="177">
        <v>10</v>
      </c>
      <c r="AA43" s="177" t="s">
        <v>317</v>
      </c>
      <c r="AB43" s="177">
        <v>100</v>
      </c>
      <c r="AC43" s="40"/>
      <c r="AD43" s="172">
        <v>4.3559427504667085E-3</v>
      </c>
      <c r="AE43" s="172">
        <v>7.4107010523195493E-3</v>
      </c>
      <c r="AF43" s="172">
        <v>1.9704433497536944E-3</v>
      </c>
      <c r="AG43" s="172" t="s">
        <v>317</v>
      </c>
      <c r="AH43" s="172">
        <v>3.766052800060257E-3</v>
      </c>
      <c r="AJ43" s="278" t="s">
        <v>1</v>
      </c>
      <c r="AK43" s="143" t="s">
        <v>362</v>
      </c>
      <c r="AL43" s="72" t="s">
        <v>158</v>
      </c>
      <c r="AM43" s="155">
        <v>15</v>
      </c>
      <c r="AN43" s="155">
        <v>25</v>
      </c>
      <c r="AO43" s="155">
        <v>20</v>
      </c>
      <c r="AP43" s="155" t="s">
        <v>317</v>
      </c>
      <c r="AQ43" s="155">
        <v>70</v>
      </c>
      <c r="AR43" s="87"/>
      <c r="AS43" s="172">
        <v>1.8668326073428749E-3</v>
      </c>
      <c r="AT43" s="172">
        <v>3.7053505261597747E-3</v>
      </c>
      <c r="AU43" s="172">
        <v>3.9408866995073889E-3</v>
      </c>
      <c r="AV43" s="172" t="s">
        <v>317</v>
      </c>
      <c r="AW43" s="172">
        <v>2.63623696004218E-3</v>
      </c>
      <c r="AY43" s="278" t="s">
        <v>1</v>
      </c>
      <c r="AZ43" s="143" t="s">
        <v>362</v>
      </c>
      <c r="BA43" s="72" t="s">
        <v>158</v>
      </c>
      <c r="BB43" s="165">
        <v>0.7</v>
      </c>
      <c r="BC43" s="165">
        <v>0.66666666666666663</v>
      </c>
      <c r="BD43" s="165">
        <v>0.33333333333333331</v>
      </c>
      <c r="BE43" s="165" t="s">
        <v>317</v>
      </c>
      <c r="BF43" s="165">
        <v>0.58823529411764708</v>
      </c>
    </row>
    <row r="44" spans="1:58" ht="18" customHeight="1" x14ac:dyDescent="0.25">
      <c r="A44" s="278" t="s">
        <v>1</v>
      </c>
      <c r="B44" s="143" t="s">
        <v>369</v>
      </c>
      <c r="C44" s="72" t="s">
        <v>159</v>
      </c>
      <c r="D44" s="155" t="s">
        <v>317</v>
      </c>
      <c r="E44" s="155">
        <v>10</v>
      </c>
      <c r="F44" s="155">
        <v>15</v>
      </c>
      <c r="G44" s="155" t="s">
        <v>317</v>
      </c>
      <c r="H44" s="155">
        <v>30</v>
      </c>
      <c r="I44" s="62"/>
      <c r="J44" s="155">
        <v>7369</v>
      </c>
      <c r="K44" s="155">
        <v>7054</v>
      </c>
      <c r="L44" s="155">
        <v>5098</v>
      </c>
      <c r="M44" s="155">
        <v>6441</v>
      </c>
      <c r="N44" s="155">
        <v>25962</v>
      </c>
      <c r="O44" s="165" t="s">
        <v>317</v>
      </c>
      <c r="P44" s="165">
        <v>1.4176353841791891E-3</v>
      </c>
      <c r="Q44" s="165">
        <v>2.9423303256178894E-3</v>
      </c>
      <c r="R44" s="165" t="s">
        <v>317</v>
      </c>
      <c r="S44" s="165">
        <v>1.1555350127108851E-3</v>
      </c>
      <c r="U44" s="278" t="s">
        <v>1</v>
      </c>
      <c r="V44" s="143" t="s">
        <v>369</v>
      </c>
      <c r="W44" s="72" t="s">
        <v>159</v>
      </c>
      <c r="X44" s="177" t="s">
        <v>317</v>
      </c>
      <c r="Y44" s="177" t="s">
        <v>317</v>
      </c>
      <c r="Z44" s="177" t="s">
        <v>317</v>
      </c>
      <c r="AA44" s="177" t="s">
        <v>317</v>
      </c>
      <c r="AB44" s="177" t="s">
        <v>317</v>
      </c>
      <c r="AC44" s="40"/>
      <c r="AD44" s="172" t="s">
        <v>317</v>
      </c>
      <c r="AE44" s="172" t="s">
        <v>317</v>
      </c>
      <c r="AF44" s="172" t="s">
        <v>317</v>
      </c>
      <c r="AG44" s="172" t="s">
        <v>317</v>
      </c>
      <c r="AH44" s="172" t="s">
        <v>317</v>
      </c>
      <c r="AJ44" s="278" t="s">
        <v>1</v>
      </c>
      <c r="AK44" s="143" t="s">
        <v>369</v>
      </c>
      <c r="AL44" s="72" t="s">
        <v>159</v>
      </c>
      <c r="AM44" s="155" t="s">
        <v>317</v>
      </c>
      <c r="AN44" s="155" t="s">
        <v>317</v>
      </c>
      <c r="AO44" s="155">
        <v>15</v>
      </c>
      <c r="AP44" s="155" t="s">
        <v>317</v>
      </c>
      <c r="AQ44" s="155">
        <v>25</v>
      </c>
      <c r="AR44" s="87"/>
      <c r="AS44" s="172" t="s">
        <v>317</v>
      </c>
      <c r="AT44" s="172" t="s">
        <v>317</v>
      </c>
      <c r="AU44" s="172">
        <v>2.9423303256178894E-3</v>
      </c>
      <c r="AV44" s="172" t="s">
        <v>317</v>
      </c>
      <c r="AW44" s="172">
        <v>9.6294584392573766E-4</v>
      </c>
      <c r="AY44" s="278" t="s">
        <v>1</v>
      </c>
      <c r="AZ44" s="143" t="s">
        <v>369</v>
      </c>
      <c r="BA44" s="72" t="s">
        <v>159</v>
      </c>
      <c r="BB44" s="165" t="s">
        <v>317</v>
      </c>
      <c r="BC44" s="165" t="s">
        <v>317</v>
      </c>
      <c r="BD44" s="165" t="s">
        <v>317</v>
      </c>
      <c r="BE44" s="165" t="s">
        <v>317</v>
      </c>
      <c r="BF44" s="165" t="s">
        <v>317</v>
      </c>
    </row>
    <row r="45" spans="1:58" ht="8.25" customHeight="1" x14ac:dyDescent="0.25">
      <c r="A45" s="31"/>
      <c r="B45" s="73"/>
      <c r="C45" s="31"/>
      <c r="D45" s="158"/>
      <c r="E45" s="158"/>
      <c r="F45" s="158"/>
      <c r="G45" s="158"/>
      <c r="H45" s="179"/>
      <c r="J45" s="32"/>
      <c r="K45" s="32"/>
      <c r="L45" s="32"/>
      <c r="M45" s="32"/>
      <c r="N45" s="145"/>
      <c r="O45" s="170"/>
      <c r="P45" s="170"/>
      <c r="Q45" s="170"/>
      <c r="R45" s="170"/>
      <c r="S45" s="171"/>
      <c r="U45" s="31"/>
      <c r="V45" s="73"/>
      <c r="W45" s="31"/>
      <c r="X45" s="166"/>
      <c r="Y45" s="166"/>
      <c r="Z45" s="166"/>
      <c r="AA45" s="166"/>
      <c r="AB45" s="178"/>
      <c r="AC45" s="144"/>
      <c r="AD45" s="173"/>
      <c r="AE45" s="173"/>
      <c r="AF45" s="173"/>
      <c r="AG45" s="173"/>
      <c r="AH45" s="173"/>
      <c r="AJ45" s="31"/>
      <c r="AK45" s="73"/>
      <c r="AL45" s="31"/>
      <c r="AM45" s="158"/>
      <c r="AN45" s="158"/>
      <c r="AO45" s="158"/>
      <c r="AP45" s="158"/>
      <c r="AQ45" s="159"/>
      <c r="AR45" s="88"/>
      <c r="AS45" s="176"/>
      <c r="AT45" s="173"/>
      <c r="AU45" s="173"/>
      <c r="AV45" s="173"/>
      <c r="AW45" s="173"/>
      <c r="AY45" s="31"/>
      <c r="AZ45" s="73"/>
      <c r="BA45" s="31"/>
      <c r="BB45" s="165"/>
      <c r="BC45" s="165"/>
      <c r="BD45" s="165"/>
      <c r="BE45" s="165"/>
      <c r="BF45" s="165"/>
    </row>
    <row r="46" spans="1:58" ht="18" customHeight="1" x14ac:dyDescent="0.25">
      <c r="A46" s="278" t="s">
        <v>3</v>
      </c>
      <c r="B46" s="77" t="s">
        <v>407</v>
      </c>
      <c r="C46" s="72" t="s">
        <v>45</v>
      </c>
      <c r="D46" s="155">
        <v>10</v>
      </c>
      <c r="E46" s="155">
        <v>25</v>
      </c>
      <c r="F46" s="155">
        <v>30</v>
      </c>
      <c r="G46" s="155">
        <v>35</v>
      </c>
      <c r="H46" s="155">
        <v>100</v>
      </c>
      <c r="I46" s="62"/>
      <c r="J46" s="155">
        <v>18846</v>
      </c>
      <c r="K46" s="155">
        <v>13064</v>
      </c>
      <c r="L46" s="155">
        <v>8894</v>
      </c>
      <c r="M46" s="155">
        <v>11199</v>
      </c>
      <c r="N46" s="155">
        <v>52003</v>
      </c>
      <c r="O46" s="165">
        <v>5.3061657646184866E-4</v>
      </c>
      <c r="P46" s="165">
        <v>1.9136558481322719E-3</v>
      </c>
      <c r="Q46" s="165">
        <v>3.3730604902181245E-3</v>
      </c>
      <c r="R46" s="165">
        <v>3.1252790427716759E-3</v>
      </c>
      <c r="S46" s="165">
        <v>1.9229659827317655E-3</v>
      </c>
      <c r="U46" s="278" t="s">
        <v>3</v>
      </c>
      <c r="V46" s="77" t="s">
        <v>407</v>
      </c>
      <c r="W46" s="72" t="s">
        <v>45</v>
      </c>
      <c r="X46" s="177" t="s">
        <v>317</v>
      </c>
      <c r="Y46" s="177">
        <v>15</v>
      </c>
      <c r="Z46" s="177" t="s">
        <v>317</v>
      </c>
      <c r="AA46" s="177">
        <v>10</v>
      </c>
      <c r="AB46" s="177">
        <v>40</v>
      </c>
      <c r="AC46" s="40"/>
      <c r="AD46" s="172" t="s">
        <v>317</v>
      </c>
      <c r="AE46" s="172">
        <v>1.1481935088793632E-3</v>
      </c>
      <c r="AF46" s="172" t="s">
        <v>317</v>
      </c>
      <c r="AG46" s="172">
        <v>8.9293686936333598E-4</v>
      </c>
      <c r="AH46" s="172">
        <v>7.6918639309270622E-4</v>
      </c>
      <c r="AJ46" s="278" t="s">
        <v>3</v>
      </c>
      <c r="AK46" s="77" t="s">
        <v>407</v>
      </c>
      <c r="AL46" s="72" t="s">
        <v>45</v>
      </c>
      <c r="AM46" s="155" t="s">
        <v>317</v>
      </c>
      <c r="AN46" s="155">
        <v>10</v>
      </c>
      <c r="AO46" s="155">
        <v>20</v>
      </c>
      <c r="AP46" s="155">
        <v>25</v>
      </c>
      <c r="AQ46" s="155">
        <v>60</v>
      </c>
      <c r="AR46" s="87"/>
      <c r="AS46" s="172" t="s">
        <v>317</v>
      </c>
      <c r="AT46" s="172">
        <v>7.6546233925290871E-4</v>
      </c>
      <c r="AU46" s="172">
        <v>2.2487069934787498E-3</v>
      </c>
      <c r="AV46" s="172">
        <v>2.2323421734083402E-3</v>
      </c>
      <c r="AW46" s="172">
        <v>1.1537795896390593E-3</v>
      </c>
      <c r="AY46" s="278" t="s">
        <v>3</v>
      </c>
      <c r="AZ46" s="77" t="s">
        <v>407</v>
      </c>
      <c r="BA46" s="72" t="s">
        <v>45</v>
      </c>
      <c r="BB46" s="165" t="s">
        <v>317</v>
      </c>
      <c r="BC46" s="165">
        <v>0.6</v>
      </c>
      <c r="BD46" s="165" t="s">
        <v>317</v>
      </c>
      <c r="BE46" s="165">
        <v>0.2857142857142857</v>
      </c>
      <c r="BF46" s="165">
        <v>0.4</v>
      </c>
    </row>
    <row r="47" spans="1:58" ht="18" customHeight="1" x14ac:dyDescent="0.25">
      <c r="A47" s="278" t="s">
        <v>3</v>
      </c>
      <c r="B47" s="77" t="s">
        <v>401</v>
      </c>
      <c r="C47" s="72" t="s">
        <v>44</v>
      </c>
      <c r="D47" s="155">
        <v>10</v>
      </c>
      <c r="E47" s="155">
        <v>15</v>
      </c>
      <c r="F47" s="155">
        <v>50</v>
      </c>
      <c r="G47" s="155">
        <v>40</v>
      </c>
      <c r="H47" s="155">
        <v>120</v>
      </c>
      <c r="I47" s="62"/>
      <c r="J47" s="155">
        <v>21325</v>
      </c>
      <c r="K47" s="155">
        <v>15934</v>
      </c>
      <c r="L47" s="155">
        <v>10723</v>
      </c>
      <c r="M47" s="155">
        <v>13259</v>
      </c>
      <c r="N47" s="155">
        <v>61241</v>
      </c>
      <c r="O47" s="165">
        <v>4.6893317702227433E-4</v>
      </c>
      <c r="P47" s="165">
        <v>9.4138320572360987E-4</v>
      </c>
      <c r="Q47" s="165">
        <v>4.6628741956542012E-3</v>
      </c>
      <c r="R47" s="165">
        <v>3.0168187646127157E-3</v>
      </c>
      <c r="S47" s="165">
        <v>1.9594715958263253E-3</v>
      </c>
      <c r="U47" s="278" t="s">
        <v>3</v>
      </c>
      <c r="V47" s="77" t="s">
        <v>401</v>
      </c>
      <c r="W47" s="72" t="s">
        <v>44</v>
      </c>
      <c r="X47" s="177">
        <v>10</v>
      </c>
      <c r="Y47" s="177">
        <v>10</v>
      </c>
      <c r="Z47" s="177" t="s">
        <v>317</v>
      </c>
      <c r="AA47" s="177">
        <v>10</v>
      </c>
      <c r="AB47" s="177">
        <v>35</v>
      </c>
      <c r="AC47" s="40"/>
      <c r="AD47" s="172">
        <v>4.6893317702227433E-4</v>
      </c>
      <c r="AE47" s="172">
        <v>6.2758880381573988E-4</v>
      </c>
      <c r="AF47" s="172" t="s">
        <v>317</v>
      </c>
      <c r="AG47" s="172">
        <v>7.5420469115317892E-4</v>
      </c>
      <c r="AH47" s="172">
        <v>5.715125487826783E-4</v>
      </c>
      <c r="AJ47" s="278" t="s">
        <v>3</v>
      </c>
      <c r="AK47" s="77" t="s">
        <v>401</v>
      </c>
      <c r="AL47" s="72" t="s">
        <v>44</v>
      </c>
      <c r="AM47" s="155" t="s">
        <v>317</v>
      </c>
      <c r="AN47" s="155" t="s">
        <v>317</v>
      </c>
      <c r="AO47" s="155">
        <v>45</v>
      </c>
      <c r="AP47" s="155">
        <v>30</v>
      </c>
      <c r="AQ47" s="155">
        <v>80</v>
      </c>
      <c r="AR47" s="87"/>
      <c r="AS47" s="172" t="s">
        <v>317</v>
      </c>
      <c r="AT47" s="172" t="s">
        <v>317</v>
      </c>
      <c r="AU47" s="172">
        <v>4.1965867760887813E-3</v>
      </c>
      <c r="AV47" s="172">
        <v>2.2626140734595371E-3</v>
      </c>
      <c r="AW47" s="172">
        <v>1.3063143972175503E-3</v>
      </c>
      <c r="AY47" s="278" t="s">
        <v>3</v>
      </c>
      <c r="AZ47" s="77" t="s">
        <v>401</v>
      </c>
      <c r="BA47" s="72" t="s">
        <v>44</v>
      </c>
      <c r="BB47" s="165">
        <v>1</v>
      </c>
      <c r="BC47" s="165">
        <v>0.66666666666666663</v>
      </c>
      <c r="BD47" s="165" t="s">
        <v>317</v>
      </c>
      <c r="BE47" s="165">
        <v>0.25</v>
      </c>
      <c r="BF47" s="165">
        <v>0.29166666666666669</v>
      </c>
    </row>
    <row r="48" spans="1:58" ht="18" customHeight="1" x14ac:dyDescent="0.25">
      <c r="A48" s="278" t="s">
        <v>3</v>
      </c>
      <c r="B48" s="77" t="s">
        <v>411</v>
      </c>
      <c r="C48" s="72" t="s">
        <v>187</v>
      </c>
      <c r="D48" s="155">
        <v>25</v>
      </c>
      <c r="E48" s="155">
        <v>25</v>
      </c>
      <c r="F48" s="155">
        <v>50</v>
      </c>
      <c r="G48" s="155">
        <v>45</v>
      </c>
      <c r="H48" s="155">
        <v>145</v>
      </c>
      <c r="I48" s="62"/>
      <c r="J48" s="155">
        <v>13711</v>
      </c>
      <c r="K48" s="155">
        <v>10900</v>
      </c>
      <c r="L48" s="155">
        <v>7656</v>
      </c>
      <c r="M48" s="155">
        <v>10116</v>
      </c>
      <c r="N48" s="155">
        <v>42383</v>
      </c>
      <c r="O48" s="165">
        <v>1.8233535117788636E-3</v>
      </c>
      <c r="P48" s="165">
        <v>2.2935779816513763E-3</v>
      </c>
      <c r="Q48" s="165">
        <v>6.5308254963427374E-3</v>
      </c>
      <c r="R48" s="165">
        <v>4.4483985765124559E-3</v>
      </c>
      <c r="S48" s="165">
        <v>3.4211830214944672E-3</v>
      </c>
      <c r="U48" s="278" t="s">
        <v>3</v>
      </c>
      <c r="V48" s="77" t="s">
        <v>411</v>
      </c>
      <c r="W48" s="72" t="s">
        <v>187</v>
      </c>
      <c r="X48" s="177">
        <v>20</v>
      </c>
      <c r="Y48" s="177">
        <v>20</v>
      </c>
      <c r="Z48" s="177" t="s">
        <v>317</v>
      </c>
      <c r="AA48" s="177" t="s">
        <v>317</v>
      </c>
      <c r="AB48" s="177">
        <v>45</v>
      </c>
      <c r="AC48" s="40"/>
      <c r="AD48" s="172">
        <v>1.458682809423091E-3</v>
      </c>
      <c r="AE48" s="172">
        <v>1.834862385321101E-3</v>
      </c>
      <c r="AF48" s="172" t="s">
        <v>317</v>
      </c>
      <c r="AG48" s="172" t="s">
        <v>317</v>
      </c>
      <c r="AH48" s="172">
        <v>1.0617464549465589E-3</v>
      </c>
      <c r="AJ48" s="278" t="s">
        <v>3</v>
      </c>
      <c r="AK48" s="77" t="s">
        <v>411</v>
      </c>
      <c r="AL48" s="72" t="s">
        <v>187</v>
      </c>
      <c r="AM48" s="155" t="s">
        <v>317</v>
      </c>
      <c r="AN48" s="155" t="s">
        <v>317</v>
      </c>
      <c r="AO48" s="155">
        <v>45</v>
      </c>
      <c r="AP48" s="155">
        <v>40</v>
      </c>
      <c r="AQ48" s="155">
        <v>95</v>
      </c>
      <c r="AR48" s="87"/>
      <c r="AS48" s="172" t="s">
        <v>317</v>
      </c>
      <c r="AT48" s="172" t="s">
        <v>317</v>
      </c>
      <c r="AU48" s="172">
        <v>5.8777429467084643E-3</v>
      </c>
      <c r="AV48" s="172">
        <v>3.9541320680110716E-3</v>
      </c>
      <c r="AW48" s="172">
        <v>2.2414647382205128E-3</v>
      </c>
      <c r="AY48" s="278" t="s">
        <v>3</v>
      </c>
      <c r="AZ48" s="77" t="s">
        <v>411</v>
      </c>
      <c r="BA48" s="72" t="s">
        <v>187</v>
      </c>
      <c r="BB48" s="165">
        <v>0.8</v>
      </c>
      <c r="BC48" s="165">
        <v>0.8</v>
      </c>
      <c r="BD48" s="165" t="s">
        <v>317</v>
      </c>
      <c r="BE48" s="165" t="s">
        <v>317</v>
      </c>
      <c r="BF48" s="165">
        <v>0.31034482758620691</v>
      </c>
    </row>
    <row r="49" spans="1:58" ht="18" customHeight="1" x14ac:dyDescent="0.25">
      <c r="A49" s="278" t="s">
        <v>3</v>
      </c>
      <c r="B49" s="77" t="s">
        <v>416</v>
      </c>
      <c r="C49" s="72" t="s">
        <v>188</v>
      </c>
      <c r="D49" s="155">
        <v>60</v>
      </c>
      <c r="E49" s="155">
        <v>85</v>
      </c>
      <c r="F49" s="155">
        <v>40</v>
      </c>
      <c r="G49" s="155">
        <v>35</v>
      </c>
      <c r="H49" s="155">
        <v>220</v>
      </c>
      <c r="I49" s="62"/>
      <c r="J49" s="155">
        <v>15208</v>
      </c>
      <c r="K49" s="155">
        <v>11890</v>
      </c>
      <c r="L49" s="155">
        <v>7862</v>
      </c>
      <c r="M49" s="155">
        <v>9926</v>
      </c>
      <c r="N49" s="155">
        <v>44886</v>
      </c>
      <c r="O49" s="165">
        <v>3.9452919516044186E-3</v>
      </c>
      <c r="P49" s="165">
        <v>7.148864592094197E-3</v>
      </c>
      <c r="Q49" s="165">
        <v>5.0877639277537526E-3</v>
      </c>
      <c r="R49" s="165">
        <v>3.526093088857546E-3</v>
      </c>
      <c r="S49" s="165">
        <v>4.9013055295637842E-3</v>
      </c>
      <c r="U49" s="278" t="s">
        <v>3</v>
      </c>
      <c r="V49" s="77" t="s">
        <v>416</v>
      </c>
      <c r="W49" s="72" t="s">
        <v>188</v>
      </c>
      <c r="X49" s="177">
        <v>55</v>
      </c>
      <c r="Y49" s="177">
        <v>70</v>
      </c>
      <c r="Z49" s="177" t="s">
        <v>317</v>
      </c>
      <c r="AA49" s="177" t="s">
        <v>317</v>
      </c>
      <c r="AB49" s="177">
        <v>140</v>
      </c>
      <c r="AC49" s="40"/>
      <c r="AD49" s="172">
        <v>3.6165176223040504E-3</v>
      </c>
      <c r="AE49" s="172">
        <v>5.8873002523128683E-3</v>
      </c>
      <c r="AF49" s="172" t="s">
        <v>317</v>
      </c>
      <c r="AG49" s="172" t="s">
        <v>317</v>
      </c>
      <c r="AH49" s="172">
        <v>3.119012609722408E-3</v>
      </c>
      <c r="AJ49" s="278" t="s">
        <v>3</v>
      </c>
      <c r="AK49" s="77" t="s">
        <v>416</v>
      </c>
      <c r="AL49" s="72" t="s">
        <v>188</v>
      </c>
      <c r="AM49" s="155">
        <v>10</v>
      </c>
      <c r="AN49" s="155">
        <v>10</v>
      </c>
      <c r="AO49" s="155">
        <v>35</v>
      </c>
      <c r="AP49" s="155">
        <v>30</v>
      </c>
      <c r="AQ49" s="155">
        <v>80</v>
      </c>
      <c r="AR49" s="87"/>
      <c r="AS49" s="172">
        <v>6.5754865860073643E-4</v>
      </c>
      <c r="AT49" s="172">
        <v>8.4104289318755253E-4</v>
      </c>
      <c r="AU49" s="172">
        <v>4.4517934367845329E-3</v>
      </c>
      <c r="AV49" s="172">
        <v>3.0223655047350393E-3</v>
      </c>
      <c r="AW49" s="172">
        <v>1.782292919841376E-3</v>
      </c>
      <c r="AY49" s="278" t="s">
        <v>3</v>
      </c>
      <c r="AZ49" s="77" t="s">
        <v>416</v>
      </c>
      <c r="BA49" s="72" t="s">
        <v>188</v>
      </c>
      <c r="BB49" s="165">
        <v>0.91666666666666663</v>
      </c>
      <c r="BC49" s="165">
        <v>0.82352941176470584</v>
      </c>
      <c r="BD49" s="165" t="s">
        <v>317</v>
      </c>
      <c r="BE49" s="165" t="s">
        <v>317</v>
      </c>
      <c r="BF49" s="165">
        <v>0.63636363636363635</v>
      </c>
    </row>
    <row r="50" spans="1:58" ht="18" customHeight="1" x14ac:dyDescent="0.25">
      <c r="A50" s="278" t="s">
        <v>3</v>
      </c>
      <c r="B50" s="77" t="s">
        <v>379</v>
      </c>
      <c r="C50" s="72" t="s">
        <v>185</v>
      </c>
      <c r="D50" s="155" t="s">
        <v>317</v>
      </c>
      <c r="E50" s="155">
        <v>10</v>
      </c>
      <c r="F50" s="155">
        <v>50</v>
      </c>
      <c r="G50" s="155">
        <v>35</v>
      </c>
      <c r="H50" s="155">
        <v>105</v>
      </c>
      <c r="I50" s="62"/>
      <c r="J50" s="155">
        <v>13320</v>
      </c>
      <c r="K50" s="155">
        <v>10483</v>
      </c>
      <c r="L50" s="155">
        <v>7819</v>
      </c>
      <c r="M50" s="155">
        <v>10342</v>
      </c>
      <c r="N50" s="155">
        <v>41964</v>
      </c>
      <c r="O50" s="165" t="s">
        <v>317</v>
      </c>
      <c r="P50" s="165">
        <v>9.5392540303348278E-4</v>
      </c>
      <c r="Q50" s="165">
        <v>6.3946796265507101E-3</v>
      </c>
      <c r="R50" s="165">
        <v>3.3842583639528139E-3</v>
      </c>
      <c r="S50" s="165">
        <v>2.5021446954532458E-3</v>
      </c>
      <c r="U50" s="278" t="s">
        <v>3</v>
      </c>
      <c r="V50" s="77" t="s">
        <v>379</v>
      </c>
      <c r="W50" s="72" t="s">
        <v>185</v>
      </c>
      <c r="X50" s="177" t="s">
        <v>317</v>
      </c>
      <c r="Y50" s="177" t="s">
        <v>317</v>
      </c>
      <c r="Z50" s="177" t="s">
        <v>317</v>
      </c>
      <c r="AA50" s="177" t="s">
        <v>317</v>
      </c>
      <c r="AB50" s="177">
        <v>15</v>
      </c>
      <c r="AC50" s="40"/>
      <c r="AD50" s="172" t="s">
        <v>317</v>
      </c>
      <c r="AE50" s="172" t="s">
        <v>317</v>
      </c>
      <c r="AF50" s="172" t="s">
        <v>317</v>
      </c>
      <c r="AG50" s="172" t="s">
        <v>317</v>
      </c>
      <c r="AH50" s="172">
        <v>3.5744924220760654E-4</v>
      </c>
      <c r="AJ50" s="278" t="s">
        <v>3</v>
      </c>
      <c r="AK50" s="77" t="s">
        <v>379</v>
      </c>
      <c r="AL50" s="72" t="s">
        <v>185</v>
      </c>
      <c r="AM50" s="155" t="s">
        <v>317</v>
      </c>
      <c r="AN50" s="155">
        <v>10</v>
      </c>
      <c r="AO50" s="155">
        <v>50</v>
      </c>
      <c r="AP50" s="155">
        <v>30</v>
      </c>
      <c r="AQ50" s="155">
        <v>90</v>
      </c>
      <c r="AR50" s="87"/>
      <c r="AS50" s="172" t="s">
        <v>317</v>
      </c>
      <c r="AT50" s="172">
        <v>9.5392540303348278E-4</v>
      </c>
      <c r="AU50" s="172">
        <v>6.3946796265507101E-3</v>
      </c>
      <c r="AV50" s="172">
        <v>2.9007928833881262E-3</v>
      </c>
      <c r="AW50" s="172">
        <v>2.1446954532456392E-3</v>
      </c>
      <c r="AY50" s="278" t="s">
        <v>3</v>
      </c>
      <c r="AZ50" s="77" t="s">
        <v>379</v>
      </c>
      <c r="BA50" s="72" t="s">
        <v>185</v>
      </c>
      <c r="BB50" s="165" t="s">
        <v>317</v>
      </c>
      <c r="BC50" s="165" t="s">
        <v>317</v>
      </c>
      <c r="BD50" s="165" t="s">
        <v>317</v>
      </c>
      <c r="BE50" s="165" t="s">
        <v>317</v>
      </c>
      <c r="BF50" s="165">
        <v>0.14285714285714285</v>
      </c>
    </row>
    <row r="51" spans="1:58" ht="18" customHeight="1" x14ac:dyDescent="0.25">
      <c r="A51" s="278" t="s">
        <v>3</v>
      </c>
      <c r="B51" s="77" t="s">
        <v>387</v>
      </c>
      <c r="C51" s="72" t="s">
        <v>186</v>
      </c>
      <c r="D51" s="155">
        <v>15</v>
      </c>
      <c r="E51" s="155">
        <v>25</v>
      </c>
      <c r="F51" s="155">
        <v>70</v>
      </c>
      <c r="G51" s="155">
        <v>35</v>
      </c>
      <c r="H51" s="155">
        <v>145</v>
      </c>
      <c r="I51" s="62"/>
      <c r="J51" s="155">
        <v>21095</v>
      </c>
      <c r="K51" s="155">
        <v>16888</v>
      </c>
      <c r="L51" s="155">
        <v>12245</v>
      </c>
      <c r="M51" s="155">
        <v>14921</v>
      </c>
      <c r="N51" s="155">
        <v>65149</v>
      </c>
      <c r="O51" s="165">
        <v>7.1106897369044796E-4</v>
      </c>
      <c r="P51" s="165">
        <v>1.4803410705826621E-3</v>
      </c>
      <c r="Q51" s="165">
        <v>5.7166190281747655E-3</v>
      </c>
      <c r="R51" s="165">
        <v>2.3456872863749077E-3</v>
      </c>
      <c r="S51" s="165">
        <v>2.2256673164591937E-3</v>
      </c>
      <c r="U51" s="278" t="s">
        <v>3</v>
      </c>
      <c r="V51" s="77" t="s">
        <v>387</v>
      </c>
      <c r="W51" s="72" t="s">
        <v>186</v>
      </c>
      <c r="X51" s="177">
        <v>10</v>
      </c>
      <c r="Y51" s="177">
        <v>10</v>
      </c>
      <c r="Z51" s="177" t="s">
        <v>317</v>
      </c>
      <c r="AA51" s="177" t="s">
        <v>317</v>
      </c>
      <c r="AB51" s="177">
        <v>25</v>
      </c>
      <c r="AC51" s="40"/>
      <c r="AD51" s="172">
        <v>4.7404598246029864E-4</v>
      </c>
      <c r="AE51" s="172">
        <v>5.9213642823306495E-4</v>
      </c>
      <c r="AF51" s="172" t="s">
        <v>317</v>
      </c>
      <c r="AG51" s="172" t="s">
        <v>317</v>
      </c>
      <c r="AH51" s="172">
        <v>3.8373574421710234E-4</v>
      </c>
      <c r="AJ51" s="278" t="s">
        <v>3</v>
      </c>
      <c r="AK51" s="77" t="s">
        <v>387</v>
      </c>
      <c r="AL51" s="72" t="s">
        <v>186</v>
      </c>
      <c r="AM51" s="155" t="s">
        <v>317</v>
      </c>
      <c r="AN51" s="155">
        <v>20</v>
      </c>
      <c r="AO51" s="155">
        <v>60</v>
      </c>
      <c r="AP51" s="155">
        <v>35</v>
      </c>
      <c r="AQ51" s="155">
        <v>120</v>
      </c>
      <c r="AR51" s="87"/>
      <c r="AS51" s="172" t="s">
        <v>317</v>
      </c>
      <c r="AT51" s="172">
        <v>1.1842728564661299E-3</v>
      </c>
      <c r="AU51" s="172">
        <v>4.8999591670069419E-3</v>
      </c>
      <c r="AV51" s="172">
        <v>2.3456872863749077E-3</v>
      </c>
      <c r="AW51" s="172">
        <v>1.8419315722420912E-3</v>
      </c>
      <c r="AY51" s="278" t="s">
        <v>3</v>
      </c>
      <c r="AZ51" s="77" t="s">
        <v>387</v>
      </c>
      <c r="BA51" s="72" t="s">
        <v>186</v>
      </c>
      <c r="BB51" s="165">
        <v>0.66666666666666663</v>
      </c>
      <c r="BC51" s="165">
        <v>0.4</v>
      </c>
      <c r="BD51" s="165" t="s">
        <v>317</v>
      </c>
      <c r="BE51" s="165" t="s">
        <v>317</v>
      </c>
      <c r="BF51" s="165">
        <v>0.17241379310344829</v>
      </c>
    </row>
    <row r="52" spans="1:58" ht="18" customHeight="1" x14ac:dyDescent="0.25">
      <c r="A52" s="278" t="s">
        <v>3</v>
      </c>
      <c r="B52" s="77" t="s">
        <v>385</v>
      </c>
      <c r="C52" s="72" t="s">
        <v>189</v>
      </c>
      <c r="D52" s="155" t="s">
        <v>317</v>
      </c>
      <c r="E52" s="155" t="s">
        <v>317</v>
      </c>
      <c r="F52" s="155">
        <v>10</v>
      </c>
      <c r="G52" s="155">
        <v>10</v>
      </c>
      <c r="H52" s="155">
        <v>30</v>
      </c>
      <c r="I52" s="62"/>
      <c r="J52" s="155">
        <v>8480</v>
      </c>
      <c r="K52" s="155">
        <v>6263</v>
      </c>
      <c r="L52" s="155">
        <v>4237</v>
      </c>
      <c r="M52" s="155">
        <v>9165</v>
      </c>
      <c r="N52" s="155">
        <v>28145</v>
      </c>
      <c r="O52" s="165" t="s">
        <v>317</v>
      </c>
      <c r="P52" s="165" t="s">
        <v>317</v>
      </c>
      <c r="Q52" s="165">
        <v>2.360160490913382E-3</v>
      </c>
      <c r="R52" s="165">
        <v>1.0911074740861974E-3</v>
      </c>
      <c r="S52" s="165">
        <v>1.0659086871558003E-3</v>
      </c>
      <c r="U52" s="278" t="s">
        <v>3</v>
      </c>
      <c r="V52" s="77" t="s">
        <v>385</v>
      </c>
      <c r="W52" s="72" t="s">
        <v>189</v>
      </c>
      <c r="X52" s="177" t="s">
        <v>317</v>
      </c>
      <c r="Y52" s="177" t="s">
        <v>317</v>
      </c>
      <c r="Z52" s="177" t="s">
        <v>317</v>
      </c>
      <c r="AA52" s="177" t="s">
        <v>317</v>
      </c>
      <c r="AB52" s="177" t="s">
        <v>317</v>
      </c>
      <c r="AC52" s="40"/>
      <c r="AD52" s="172" t="s">
        <v>317</v>
      </c>
      <c r="AE52" s="172" t="s">
        <v>317</v>
      </c>
      <c r="AF52" s="172" t="s">
        <v>317</v>
      </c>
      <c r="AG52" s="172" t="s">
        <v>317</v>
      </c>
      <c r="AH52" s="172" t="s">
        <v>317</v>
      </c>
      <c r="AJ52" s="278" t="s">
        <v>3</v>
      </c>
      <c r="AK52" s="77" t="s">
        <v>385</v>
      </c>
      <c r="AL52" s="72" t="s">
        <v>189</v>
      </c>
      <c r="AM52" s="155" t="s">
        <v>317</v>
      </c>
      <c r="AN52" s="155" t="s">
        <v>317</v>
      </c>
      <c r="AO52" s="155">
        <v>10</v>
      </c>
      <c r="AP52" s="155">
        <v>10</v>
      </c>
      <c r="AQ52" s="155">
        <v>25</v>
      </c>
      <c r="AR52" s="87"/>
      <c r="AS52" s="172" t="s">
        <v>317</v>
      </c>
      <c r="AT52" s="172" t="s">
        <v>317</v>
      </c>
      <c r="AU52" s="172">
        <v>2.360160490913382E-3</v>
      </c>
      <c r="AV52" s="172">
        <v>1.0911074740861974E-3</v>
      </c>
      <c r="AW52" s="172">
        <v>8.882572392965003E-4</v>
      </c>
      <c r="AY52" s="278" t="s">
        <v>3</v>
      </c>
      <c r="AZ52" s="77" t="s">
        <v>385</v>
      </c>
      <c r="BA52" s="72" t="s">
        <v>189</v>
      </c>
      <c r="BB52" s="165" t="s">
        <v>317</v>
      </c>
      <c r="BC52" s="165" t="s">
        <v>317</v>
      </c>
      <c r="BD52" s="165" t="s">
        <v>317</v>
      </c>
      <c r="BE52" s="165" t="s">
        <v>317</v>
      </c>
      <c r="BF52" s="165" t="s">
        <v>317</v>
      </c>
    </row>
    <row r="53" spans="1:58" ht="18" customHeight="1" x14ac:dyDescent="0.25">
      <c r="A53" s="278" t="s">
        <v>3</v>
      </c>
      <c r="B53" s="77" t="s">
        <v>391</v>
      </c>
      <c r="C53" s="72" t="s">
        <v>190</v>
      </c>
      <c r="D53" s="155" t="s">
        <v>317</v>
      </c>
      <c r="E53" s="155" t="s">
        <v>317</v>
      </c>
      <c r="F53" s="155">
        <v>10</v>
      </c>
      <c r="G53" s="155">
        <v>10</v>
      </c>
      <c r="H53" s="155">
        <v>25</v>
      </c>
      <c r="I53" s="62"/>
      <c r="J53" s="155">
        <v>6816</v>
      </c>
      <c r="K53" s="155">
        <v>5651</v>
      </c>
      <c r="L53" s="155">
        <v>3915</v>
      </c>
      <c r="M53" s="155">
        <v>4673</v>
      </c>
      <c r="N53" s="155">
        <v>21055</v>
      </c>
      <c r="O53" s="165" t="s">
        <v>317</v>
      </c>
      <c r="P53" s="165" t="s">
        <v>317</v>
      </c>
      <c r="Q53" s="165">
        <v>2.554278416347382E-3</v>
      </c>
      <c r="R53" s="165">
        <v>2.1399529210357373E-3</v>
      </c>
      <c r="S53" s="165">
        <v>1.1873664212776064E-3</v>
      </c>
      <c r="U53" s="278" t="s">
        <v>3</v>
      </c>
      <c r="V53" s="77" t="s">
        <v>391</v>
      </c>
      <c r="W53" s="72" t="s">
        <v>190</v>
      </c>
      <c r="X53" s="177" t="s">
        <v>317</v>
      </c>
      <c r="Y53" s="177" t="s">
        <v>317</v>
      </c>
      <c r="Z53" s="177" t="s">
        <v>317</v>
      </c>
      <c r="AA53" s="177" t="s">
        <v>317</v>
      </c>
      <c r="AB53" s="177" t="s">
        <v>317</v>
      </c>
      <c r="AC53" s="40"/>
      <c r="AD53" s="172" t="s">
        <v>317</v>
      </c>
      <c r="AE53" s="172" t="s">
        <v>317</v>
      </c>
      <c r="AF53" s="172" t="s">
        <v>317</v>
      </c>
      <c r="AG53" s="172" t="s">
        <v>317</v>
      </c>
      <c r="AH53" s="172" t="s">
        <v>317</v>
      </c>
      <c r="AJ53" s="278" t="s">
        <v>3</v>
      </c>
      <c r="AK53" s="77" t="s">
        <v>391</v>
      </c>
      <c r="AL53" s="72" t="s">
        <v>190</v>
      </c>
      <c r="AM53" s="155" t="s">
        <v>317</v>
      </c>
      <c r="AN53" s="155" t="s">
        <v>317</v>
      </c>
      <c r="AO53" s="155">
        <v>10</v>
      </c>
      <c r="AP53" s="155">
        <v>10</v>
      </c>
      <c r="AQ53" s="155">
        <v>25</v>
      </c>
      <c r="AR53" s="87"/>
      <c r="AS53" s="172" t="s">
        <v>317</v>
      </c>
      <c r="AT53" s="172" t="s">
        <v>317</v>
      </c>
      <c r="AU53" s="172">
        <v>2.554278416347382E-3</v>
      </c>
      <c r="AV53" s="172">
        <v>2.1399529210357373E-3</v>
      </c>
      <c r="AW53" s="172">
        <v>1.1873664212776064E-3</v>
      </c>
      <c r="AY53" s="278" t="s">
        <v>3</v>
      </c>
      <c r="AZ53" s="77" t="s">
        <v>391</v>
      </c>
      <c r="BA53" s="72" t="s">
        <v>190</v>
      </c>
      <c r="BB53" s="165" t="s">
        <v>317</v>
      </c>
      <c r="BC53" s="165" t="s">
        <v>317</v>
      </c>
      <c r="BD53" s="165" t="s">
        <v>317</v>
      </c>
      <c r="BE53" s="165" t="s">
        <v>317</v>
      </c>
      <c r="BF53" s="165" t="s">
        <v>317</v>
      </c>
    </row>
    <row r="54" spans="1:58" ht="18" customHeight="1" x14ac:dyDescent="0.25">
      <c r="A54" s="278" t="s">
        <v>3</v>
      </c>
      <c r="B54" s="77" t="s">
        <v>394</v>
      </c>
      <c r="C54" s="72" t="s">
        <v>191</v>
      </c>
      <c r="D54" s="155" t="s">
        <v>317</v>
      </c>
      <c r="E54" s="155" t="s">
        <v>317</v>
      </c>
      <c r="F54" s="155">
        <v>10</v>
      </c>
      <c r="G54" s="155">
        <v>15</v>
      </c>
      <c r="H54" s="155">
        <v>30</v>
      </c>
      <c r="I54" s="62"/>
      <c r="J54" s="155">
        <v>7006</v>
      </c>
      <c r="K54" s="155">
        <v>5157</v>
      </c>
      <c r="L54" s="155">
        <v>4134</v>
      </c>
      <c r="M54" s="155">
        <v>5547</v>
      </c>
      <c r="N54" s="155">
        <v>21844</v>
      </c>
      <c r="O54" s="165" t="s">
        <v>317</v>
      </c>
      <c r="P54" s="165" t="s">
        <v>317</v>
      </c>
      <c r="Q54" s="165">
        <v>2.4189646831156266E-3</v>
      </c>
      <c r="R54" s="165">
        <v>2.7041644131963224E-3</v>
      </c>
      <c r="S54" s="165">
        <v>1.3733748397729353E-3</v>
      </c>
      <c r="U54" s="278" t="s">
        <v>3</v>
      </c>
      <c r="V54" s="77" t="s">
        <v>394</v>
      </c>
      <c r="W54" s="72" t="s">
        <v>191</v>
      </c>
      <c r="X54" s="177" t="s">
        <v>317</v>
      </c>
      <c r="Y54" s="177" t="s">
        <v>317</v>
      </c>
      <c r="Z54" s="177" t="s">
        <v>317</v>
      </c>
      <c r="AA54" s="177" t="s">
        <v>317</v>
      </c>
      <c r="AB54" s="177">
        <v>10</v>
      </c>
      <c r="AC54" s="40"/>
      <c r="AD54" s="172" t="s">
        <v>317</v>
      </c>
      <c r="AE54" s="172" t="s">
        <v>317</v>
      </c>
      <c r="AF54" s="172" t="s">
        <v>317</v>
      </c>
      <c r="AG54" s="172" t="s">
        <v>317</v>
      </c>
      <c r="AH54" s="172">
        <v>4.5779161325764511E-4</v>
      </c>
      <c r="AJ54" s="278" t="s">
        <v>3</v>
      </c>
      <c r="AK54" s="77" t="s">
        <v>394</v>
      </c>
      <c r="AL54" s="72" t="s">
        <v>191</v>
      </c>
      <c r="AM54" s="155" t="s">
        <v>317</v>
      </c>
      <c r="AN54" s="155" t="s">
        <v>317</v>
      </c>
      <c r="AO54" s="155">
        <v>10</v>
      </c>
      <c r="AP54" s="155">
        <v>10</v>
      </c>
      <c r="AQ54" s="155">
        <v>20</v>
      </c>
      <c r="AR54" s="87"/>
      <c r="AS54" s="172" t="s">
        <v>317</v>
      </c>
      <c r="AT54" s="172" t="s">
        <v>317</v>
      </c>
      <c r="AU54" s="172">
        <v>2.4189646831156266E-3</v>
      </c>
      <c r="AV54" s="172">
        <v>1.8027762754642149E-3</v>
      </c>
      <c r="AW54" s="172">
        <v>9.1558322651529023E-4</v>
      </c>
      <c r="AY54" s="278" t="s">
        <v>3</v>
      </c>
      <c r="AZ54" s="77" t="s">
        <v>394</v>
      </c>
      <c r="BA54" s="72" t="s">
        <v>191</v>
      </c>
      <c r="BB54" s="165" t="s">
        <v>317</v>
      </c>
      <c r="BC54" s="165" t="s">
        <v>317</v>
      </c>
      <c r="BD54" s="165" t="s">
        <v>317</v>
      </c>
      <c r="BE54" s="165" t="s">
        <v>317</v>
      </c>
      <c r="BF54" s="165">
        <v>0.33333333333333331</v>
      </c>
    </row>
    <row r="55" spans="1:58" ht="18" customHeight="1" x14ac:dyDescent="0.25">
      <c r="A55" s="278" t="s">
        <v>3</v>
      </c>
      <c r="B55" s="77" t="s">
        <v>398</v>
      </c>
      <c r="C55" s="72" t="s">
        <v>192</v>
      </c>
      <c r="D55" s="155" t="s">
        <v>317</v>
      </c>
      <c r="E55" s="155">
        <v>10</v>
      </c>
      <c r="F55" s="155">
        <v>20</v>
      </c>
      <c r="G55" s="155">
        <v>25</v>
      </c>
      <c r="H55" s="155">
        <v>60</v>
      </c>
      <c r="I55" s="62"/>
      <c r="J55" s="155">
        <v>12665</v>
      </c>
      <c r="K55" s="155">
        <v>10266</v>
      </c>
      <c r="L55" s="155">
        <v>7739</v>
      </c>
      <c r="M55" s="155">
        <v>9808</v>
      </c>
      <c r="N55" s="155">
        <v>40478</v>
      </c>
      <c r="O55" s="165" t="s">
        <v>317</v>
      </c>
      <c r="P55" s="165">
        <v>9.7408922657315415E-4</v>
      </c>
      <c r="Q55" s="165">
        <v>2.5843132187621139E-3</v>
      </c>
      <c r="R55" s="165">
        <v>2.5489396411092985E-3</v>
      </c>
      <c r="S55" s="165">
        <v>1.4822866742427985E-3</v>
      </c>
      <c r="U55" s="278" t="s">
        <v>3</v>
      </c>
      <c r="V55" s="77" t="s">
        <v>398</v>
      </c>
      <c r="W55" s="72" t="s">
        <v>192</v>
      </c>
      <c r="X55" s="177" t="s">
        <v>317</v>
      </c>
      <c r="Y55" s="177" t="s">
        <v>317</v>
      </c>
      <c r="Z55" s="177" t="s">
        <v>317</v>
      </c>
      <c r="AA55" s="177" t="s">
        <v>317</v>
      </c>
      <c r="AB55" s="177">
        <v>10</v>
      </c>
      <c r="AC55" s="40"/>
      <c r="AD55" s="172" t="s">
        <v>317</v>
      </c>
      <c r="AE55" s="172" t="s">
        <v>317</v>
      </c>
      <c r="AF55" s="172" t="s">
        <v>317</v>
      </c>
      <c r="AG55" s="172" t="s">
        <v>317</v>
      </c>
      <c r="AH55" s="172">
        <v>2.4704777904046644E-4</v>
      </c>
      <c r="AJ55" s="278" t="s">
        <v>3</v>
      </c>
      <c r="AK55" s="77" t="s">
        <v>398</v>
      </c>
      <c r="AL55" s="72" t="s">
        <v>192</v>
      </c>
      <c r="AM55" s="155" t="s">
        <v>317</v>
      </c>
      <c r="AN55" s="155" t="s">
        <v>317</v>
      </c>
      <c r="AO55" s="155">
        <v>20</v>
      </c>
      <c r="AP55" s="155">
        <v>25</v>
      </c>
      <c r="AQ55" s="155">
        <v>50</v>
      </c>
      <c r="AR55" s="87"/>
      <c r="AS55" s="172" t="s">
        <v>317</v>
      </c>
      <c r="AT55" s="172" t="s">
        <v>317</v>
      </c>
      <c r="AU55" s="172">
        <v>2.5843132187621139E-3</v>
      </c>
      <c r="AV55" s="172">
        <v>2.5489396411092985E-3</v>
      </c>
      <c r="AW55" s="172">
        <v>1.2352388952023322E-3</v>
      </c>
      <c r="AY55" s="278" t="s">
        <v>3</v>
      </c>
      <c r="AZ55" s="77" t="s">
        <v>398</v>
      </c>
      <c r="BA55" s="72" t="s">
        <v>192</v>
      </c>
      <c r="BB55" s="165" t="s">
        <v>317</v>
      </c>
      <c r="BC55" s="165" t="s">
        <v>317</v>
      </c>
      <c r="BD55" s="165" t="s">
        <v>317</v>
      </c>
      <c r="BE55" s="165" t="s">
        <v>317</v>
      </c>
      <c r="BF55" s="165">
        <v>0.16666666666666666</v>
      </c>
    </row>
    <row r="56" spans="1:58" ht="18" customHeight="1" x14ac:dyDescent="0.25">
      <c r="A56" s="278" t="s">
        <v>3</v>
      </c>
      <c r="B56" s="77" t="s">
        <v>409</v>
      </c>
      <c r="C56" s="72" t="s">
        <v>193</v>
      </c>
      <c r="D56" s="155" t="s">
        <v>317</v>
      </c>
      <c r="E56" s="155">
        <v>10</v>
      </c>
      <c r="F56" s="155">
        <v>20</v>
      </c>
      <c r="G56" s="155">
        <v>15</v>
      </c>
      <c r="H56" s="155">
        <v>50</v>
      </c>
      <c r="I56" s="62"/>
      <c r="J56" s="155">
        <v>11386</v>
      </c>
      <c r="K56" s="155">
        <v>10056</v>
      </c>
      <c r="L56" s="155">
        <v>7427</v>
      </c>
      <c r="M56" s="155">
        <v>8660</v>
      </c>
      <c r="N56" s="155">
        <v>37529</v>
      </c>
      <c r="O56" s="165" t="s">
        <v>317</v>
      </c>
      <c r="P56" s="165">
        <v>9.94431185361973E-4</v>
      </c>
      <c r="Q56" s="165">
        <v>2.6928773394371886E-3</v>
      </c>
      <c r="R56" s="165">
        <v>1.7321016166281756E-3</v>
      </c>
      <c r="S56" s="165">
        <v>1.3323030189986409E-3</v>
      </c>
      <c r="U56" s="278" t="s">
        <v>3</v>
      </c>
      <c r="V56" s="77" t="s">
        <v>409</v>
      </c>
      <c r="W56" s="72" t="s">
        <v>193</v>
      </c>
      <c r="X56" s="177" t="s">
        <v>317</v>
      </c>
      <c r="Y56" s="177" t="s">
        <v>317</v>
      </c>
      <c r="Z56" s="177" t="s">
        <v>317</v>
      </c>
      <c r="AA56" s="177" t="s">
        <v>317</v>
      </c>
      <c r="AB56" s="177" t="s">
        <v>317</v>
      </c>
      <c r="AC56" s="40"/>
      <c r="AD56" s="172" t="s">
        <v>317</v>
      </c>
      <c r="AE56" s="172" t="s">
        <v>317</v>
      </c>
      <c r="AF56" s="172" t="s">
        <v>317</v>
      </c>
      <c r="AG56" s="172" t="s">
        <v>317</v>
      </c>
      <c r="AH56" s="172" t="s">
        <v>317</v>
      </c>
      <c r="AJ56" s="278" t="s">
        <v>3</v>
      </c>
      <c r="AK56" s="77" t="s">
        <v>409</v>
      </c>
      <c r="AL56" s="72" t="s">
        <v>193</v>
      </c>
      <c r="AM56" s="155" t="s">
        <v>317</v>
      </c>
      <c r="AN56" s="155">
        <v>10</v>
      </c>
      <c r="AO56" s="155">
        <v>20</v>
      </c>
      <c r="AP56" s="155">
        <v>15</v>
      </c>
      <c r="AQ56" s="155">
        <v>45</v>
      </c>
      <c r="AR56" s="87"/>
      <c r="AS56" s="172" t="s">
        <v>317</v>
      </c>
      <c r="AT56" s="172">
        <v>9.94431185361973E-4</v>
      </c>
      <c r="AU56" s="172">
        <v>2.6928773394371886E-3</v>
      </c>
      <c r="AV56" s="172">
        <v>1.7321016166281756E-3</v>
      </c>
      <c r="AW56" s="172">
        <v>1.1990727170987769E-3</v>
      </c>
      <c r="AY56" s="278" t="s">
        <v>3</v>
      </c>
      <c r="AZ56" s="77" t="s">
        <v>409</v>
      </c>
      <c r="BA56" s="72" t="s">
        <v>193</v>
      </c>
      <c r="BB56" s="165" t="s">
        <v>317</v>
      </c>
      <c r="BC56" s="165" t="s">
        <v>317</v>
      </c>
      <c r="BD56" s="165" t="s">
        <v>317</v>
      </c>
      <c r="BE56" s="165" t="s">
        <v>317</v>
      </c>
      <c r="BF56" s="165" t="s">
        <v>317</v>
      </c>
    </row>
    <row r="57" spans="1:58" ht="18" customHeight="1" x14ac:dyDescent="0.25">
      <c r="A57" s="278" t="s">
        <v>3</v>
      </c>
      <c r="B57" s="77" t="s">
        <v>378</v>
      </c>
      <c r="C57" s="72" t="s">
        <v>194</v>
      </c>
      <c r="D57" s="155">
        <v>60</v>
      </c>
      <c r="E57" s="155">
        <v>85</v>
      </c>
      <c r="F57" s="155">
        <v>30</v>
      </c>
      <c r="G57" s="155">
        <v>30</v>
      </c>
      <c r="H57" s="155">
        <v>210</v>
      </c>
      <c r="I57" s="62"/>
      <c r="J57" s="155">
        <v>14805</v>
      </c>
      <c r="K57" s="155">
        <v>11615</v>
      </c>
      <c r="L57" s="155">
        <v>8334</v>
      </c>
      <c r="M57" s="155">
        <v>10801</v>
      </c>
      <c r="N57" s="155">
        <v>45555</v>
      </c>
      <c r="O57" s="165">
        <v>4.0526849037487338E-3</v>
      </c>
      <c r="P57" s="165">
        <v>7.3181231166594921E-3</v>
      </c>
      <c r="Q57" s="165">
        <v>3.599712023038157E-3</v>
      </c>
      <c r="R57" s="165">
        <v>2.7775205999444495E-3</v>
      </c>
      <c r="S57" s="165">
        <v>4.6098123147843267E-3</v>
      </c>
      <c r="U57" s="278" t="s">
        <v>3</v>
      </c>
      <c r="V57" s="77" t="s">
        <v>378</v>
      </c>
      <c r="W57" s="72" t="s">
        <v>194</v>
      </c>
      <c r="X57" s="177">
        <v>60</v>
      </c>
      <c r="Y57" s="177">
        <v>75</v>
      </c>
      <c r="Z57" s="177">
        <v>10</v>
      </c>
      <c r="AA57" s="177" t="s">
        <v>317</v>
      </c>
      <c r="AB57" s="177">
        <v>145</v>
      </c>
      <c r="AC57" s="40"/>
      <c r="AD57" s="172">
        <v>4.0526849037487338E-3</v>
      </c>
      <c r="AE57" s="172">
        <v>6.4571674558760225E-3</v>
      </c>
      <c r="AF57" s="172">
        <v>1.1999040076793857E-3</v>
      </c>
      <c r="AG57" s="172" t="s">
        <v>317</v>
      </c>
      <c r="AH57" s="172">
        <v>3.1829656459225111E-3</v>
      </c>
      <c r="AJ57" s="278" t="s">
        <v>3</v>
      </c>
      <c r="AK57" s="77" t="s">
        <v>378</v>
      </c>
      <c r="AL57" s="72" t="s">
        <v>194</v>
      </c>
      <c r="AM57" s="155" t="s">
        <v>317</v>
      </c>
      <c r="AN57" s="155">
        <v>10</v>
      </c>
      <c r="AO57" s="155">
        <v>20</v>
      </c>
      <c r="AP57" s="155">
        <v>30</v>
      </c>
      <c r="AQ57" s="155">
        <v>60</v>
      </c>
      <c r="AR57" s="87"/>
      <c r="AS57" s="172" t="s">
        <v>317</v>
      </c>
      <c r="AT57" s="172">
        <v>8.6095566078346966E-4</v>
      </c>
      <c r="AU57" s="172">
        <v>2.3998080153587713E-3</v>
      </c>
      <c r="AV57" s="172">
        <v>2.7775205999444495E-3</v>
      </c>
      <c r="AW57" s="172">
        <v>1.3170892327955218E-3</v>
      </c>
      <c r="AY57" s="278" t="s">
        <v>3</v>
      </c>
      <c r="AZ57" s="77" t="s">
        <v>378</v>
      </c>
      <c r="BA57" s="72" t="s">
        <v>194</v>
      </c>
      <c r="BB57" s="165">
        <v>1</v>
      </c>
      <c r="BC57" s="165">
        <v>0.88235294117647056</v>
      </c>
      <c r="BD57" s="165">
        <v>0.33333333333333331</v>
      </c>
      <c r="BE57" s="165" t="s">
        <v>317</v>
      </c>
      <c r="BF57" s="165">
        <v>0.69047619047619047</v>
      </c>
    </row>
    <row r="58" spans="1:58" ht="18" customHeight="1" x14ac:dyDescent="0.25">
      <c r="A58" s="278" t="s">
        <v>3</v>
      </c>
      <c r="B58" s="77" t="s">
        <v>380</v>
      </c>
      <c r="C58" s="72" t="s">
        <v>195</v>
      </c>
      <c r="D58" s="155">
        <v>45</v>
      </c>
      <c r="E58" s="155">
        <v>60</v>
      </c>
      <c r="F58" s="155">
        <v>30</v>
      </c>
      <c r="G58" s="155">
        <v>20</v>
      </c>
      <c r="H58" s="155">
        <v>160</v>
      </c>
      <c r="I58" s="62"/>
      <c r="J58" s="155">
        <v>10851</v>
      </c>
      <c r="K58" s="155">
        <v>9421</v>
      </c>
      <c r="L58" s="155">
        <v>6901</v>
      </c>
      <c r="M58" s="155">
        <v>8582</v>
      </c>
      <c r="N58" s="155">
        <v>35755</v>
      </c>
      <c r="O58" s="165">
        <v>4.1470832181365776E-3</v>
      </c>
      <c r="P58" s="165">
        <v>6.3687506634115274E-3</v>
      </c>
      <c r="Q58" s="165">
        <v>4.3471960585422399E-3</v>
      </c>
      <c r="R58" s="165">
        <v>2.3304591004427873E-3</v>
      </c>
      <c r="S58" s="165">
        <v>4.4748986155782409E-3</v>
      </c>
      <c r="U58" s="278" t="s">
        <v>3</v>
      </c>
      <c r="V58" s="77" t="s">
        <v>380</v>
      </c>
      <c r="W58" s="72" t="s">
        <v>195</v>
      </c>
      <c r="X58" s="177">
        <v>35</v>
      </c>
      <c r="Y58" s="177">
        <v>50</v>
      </c>
      <c r="Z58" s="177">
        <v>10</v>
      </c>
      <c r="AA58" s="177" t="s">
        <v>317</v>
      </c>
      <c r="AB58" s="177">
        <v>100</v>
      </c>
      <c r="AC58" s="40"/>
      <c r="AD58" s="172">
        <v>3.2255091696617821E-3</v>
      </c>
      <c r="AE58" s="172">
        <v>5.3072922195096066E-3</v>
      </c>
      <c r="AF58" s="172">
        <v>1.4490653528474134E-3</v>
      </c>
      <c r="AG58" s="172" t="s">
        <v>317</v>
      </c>
      <c r="AH58" s="172">
        <v>2.7968116347364003E-3</v>
      </c>
      <c r="AJ58" s="278" t="s">
        <v>3</v>
      </c>
      <c r="AK58" s="77" t="s">
        <v>380</v>
      </c>
      <c r="AL58" s="72" t="s">
        <v>195</v>
      </c>
      <c r="AM58" s="155">
        <v>10</v>
      </c>
      <c r="AN58" s="155">
        <v>10</v>
      </c>
      <c r="AO58" s="155">
        <v>20</v>
      </c>
      <c r="AP58" s="155">
        <v>15</v>
      </c>
      <c r="AQ58" s="155">
        <v>60</v>
      </c>
      <c r="AR58" s="87"/>
      <c r="AS58" s="172">
        <v>9.2157404847479491E-4</v>
      </c>
      <c r="AT58" s="172">
        <v>1.0614584439019212E-3</v>
      </c>
      <c r="AU58" s="172">
        <v>2.8981307056948269E-3</v>
      </c>
      <c r="AV58" s="172">
        <v>1.7478443253320904E-3</v>
      </c>
      <c r="AW58" s="172">
        <v>1.6780869808418403E-3</v>
      </c>
      <c r="AY58" s="278" t="s">
        <v>3</v>
      </c>
      <c r="AZ58" s="77" t="s">
        <v>380</v>
      </c>
      <c r="BA58" s="72" t="s">
        <v>195</v>
      </c>
      <c r="BB58" s="165">
        <v>0.77777777777777779</v>
      </c>
      <c r="BC58" s="165">
        <v>0.83333333333333337</v>
      </c>
      <c r="BD58" s="165">
        <v>0.33333333333333331</v>
      </c>
      <c r="BE58" s="165" t="s">
        <v>317</v>
      </c>
      <c r="BF58" s="165">
        <v>0.625</v>
      </c>
    </row>
    <row r="59" spans="1:58" ht="18" customHeight="1" x14ac:dyDescent="0.25">
      <c r="A59" s="278" t="s">
        <v>3</v>
      </c>
      <c r="B59" s="77" t="s">
        <v>382</v>
      </c>
      <c r="C59" s="72" t="s">
        <v>196</v>
      </c>
      <c r="D59" s="155">
        <v>10</v>
      </c>
      <c r="E59" s="155">
        <v>10</v>
      </c>
      <c r="F59" s="155">
        <v>15</v>
      </c>
      <c r="G59" s="155">
        <v>15</v>
      </c>
      <c r="H59" s="155">
        <v>45</v>
      </c>
      <c r="I59" s="62"/>
      <c r="J59" s="155">
        <v>5183</v>
      </c>
      <c r="K59" s="155">
        <v>4325</v>
      </c>
      <c r="L59" s="155">
        <v>3528</v>
      </c>
      <c r="M59" s="155">
        <v>4308</v>
      </c>
      <c r="N59" s="155">
        <v>17344</v>
      </c>
      <c r="O59" s="165">
        <v>1.9293845263360988E-3</v>
      </c>
      <c r="P59" s="165">
        <v>2.3121387283236996E-3</v>
      </c>
      <c r="Q59" s="165">
        <v>4.2517006802721092E-3</v>
      </c>
      <c r="R59" s="165">
        <v>3.4818941504178272E-3</v>
      </c>
      <c r="S59" s="165">
        <v>2.5945571955719557E-3</v>
      </c>
      <c r="U59" s="278" t="s">
        <v>3</v>
      </c>
      <c r="V59" s="77" t="s">
        <v>382</v>
      </c>
      <c r="W59" s="72" t="s">
        <v>196</v>
      </c>
      <c r="X59" s="177">
        <v>10</v>
      </c>
      <c r="Y59" s="177" t="s">
        <v>317</v>
      </c>
      <c r="Z59" s="177" t="s">
        <v>317</v>
      </c>
      <c r="AA59" s="177" t="s">
        <v>317</v>
      </c>
      <c r="AB59" s="177">
        <v>20</v>
      </c>
      <c r="AC59" s="40"/>
      <c r="AD59" s="172">
        <v>1.9293845263360988E-3</v>
      </c>
      <c r="AE59" s="172" t="s">
        <v>317</v>
      </c>
      <c r="AF59" s="172" t="s">
        <v>317</v>
      </c>
      <c r="AG59" s="172" t="s">
        <v>317</v>
      </c>
      <c r="AH59" s="172">
        <v>1.1531365313653136E-3</v>
      </c>
      <c r="AJ59" s="278" t="s">
        <v>3</v>
      </c>
      <c r="AK59" s="77" t="s">
        <v>382</v>
      </c>
      <c r="AL59" s="72" t="s">
        <v>196</v>
      </c>
      <c r="AM59" s="155" t="s">
        <v>317</v>
      </c>
      <c r="AN59" s="155" t="s">
        <v>317</v>
      </c>
      <c r="AO59" s="155">
        <v>10</v>
      </c>
      <c r="AP59" s="155">
        <v>10</v>
      </c>
      <c r="AQ59" s="155">
        <v>25</v>
      </c>
      <c r="AR59" s="87"/>
      <c r="AS59" s="172" t="s">
        <v>317</v>
      </c>
      <c r="AT59" s="172" t="s">
        <v>317</v>
      </c>
      <c r="AU59" s="172">
        <v>2.8344671201814059E-3</v>
      </c>
      <c r="AV59" s="172">
        <v>2.321262766945218E-3</v>
      </c>
      <c r="AW59" s="172">
        <v>1.4414206642066421E-3</v>
      </c>
      <c r="AY59" s="278" t="s">
        <v>3</v>
      </c>
      <c r="AZ59" s="77" t="s">
        <v>382</v>
      </c>
      <c r="BA59" s="72" t="s">
        <v>196</v>
      </c>
      <c r="BB59" s="165">
        <v>1</v>
      </c>
      <c r="BC59" s="165" t="s">
        <v>317</v>
      </c>
      <c r="BD59" s="165" t="s">
        <v>317</v>
      </c>
      <c r="BE59" s="165" t="s">
        <v>317</v>
      </c>
      <c r="BF59" s="165">
        <v>0.44444444444444442</v>
      </c>
    </row>
    <row r="60" spans="1:58" ht="18" customHeight="1" x14ac:dyDescent="0.25">
      <c r="A60" s="278" t="s">
        <v>3</v>
      </c>
      <c r="B60" s="77" t="s">
        <v>386</v>
      </c>
      <c r="C60" s="72" t="s">
        <v>197</v>
      </c>
      <c r="D60" s="155">
        <v>15</v>
      </c>
      <c r="E60" s="155">
        <v>10</v>
      </c>
      <c r="F60" s="155">
        <v>15</v>
      </c>
      <c r="G60" s="155">
        <v>20</v>
      </c>
      <c r="H60" s="155">
        <v>55</v>
      </c>
      <c r="I60" s="62"/>
      <c r="J60" s="155">
        <v>5341</v>
      </c>
      <c r="K60" s="155">
        <v>4584</v>
      </c>
      <c r="L60" s="155">
        <v>3785</v>
      </c>
      <c r="M60" s="155">
        <v>5253</v>
      </c>
      <c r="N60" s="155">
        <v>18963</v>
      </c>
      <c r="O60" s="165">
        <v>2.8084628346751544E-3</v>
      </c>
      <c r="P60" s="165">
        <v>2.181500872600349E-3</v>
      </c>
      <c r="Q60" s="165">
        <v>3.9630118890356669E-3</v>
      </c>
      <c r="R60" s="165">
        <v>3.8073481819912432E-3</v>
      </c>
      <c r="S60" s="165">
        <v>2.9003849601856248E-3</v>
      </c>
      <c r="U60" s="278" t="s">
        <v>3</v>
      </c>
      <c r="V60" s="77" t="s">
        <v>386</v>
      </c>
      <c r="W60" s="72" t="s">
        <v>197</v>
      </c>
      <c r="X60" s="177">
        <v>15</v>
      </c>
      <c r="Y60" s="177">
        <v>10</v>
      </c>
      <c r="Z60" s="177" t="s">
        <v>317</v>
      </c>
      <c r="AA60" s="177" t="s">
        <v>317</v>
      </c>
      <c r="AB60" s="177">
        <v>25</v>
      </c>
      <c r="AC60" s="40"/>
      <c r="AD60" s="172">
        <v>2.8084628346751544E-3</v>
      </c>
      <c r="AE60" s="172">
        <v>2.181500872600349E-3</v>
      </c>
      <c r="AF60" s="172" t="s">
        <v>317</v>
      </c>
      <c r="AG60" s="172" t="s">
        <v>317</v>
      </c>
      <c r="AH60" s="172">
        <v>1.3183568000843747E-3</v>
      </c>
      <c r="AJ60" s="278" t="s">
        <v>3</v>
      </c>
      <c r="AK60" s="77" t="s">
        <v>386</v>
      </c>
      <c r="AL60" s="72" t="s">
        <v>197</v>
      </c>
      <c r="AM60" s="155" t="s">
        <v>317</v>
      </c>
      <c r="AN60" s="155" t="s">
        <v>317</v>
      </c>
      <c r="AO60" s="155">
        <v>10</v>
      </c>
      <c r="AP60" s="155">
        <v>15</v>
      </c>
      <c r="AQ60" s="155">
        <v>30</v>
      </c>
      <c r="AR60" s="87"/>
      <c r="AS60" s="172" t="s">
        <v>317</v>
      </c>
      <c r="AT60" s="172" t="s">
        <v>317</v>
      </c>
      <c r="AU60" s="172">
        <v>2.6420079260237781E-3</v>
      </c>
      <c r="AV60" s="172">
        <v>2.8555111364934323E-3</v>
      </c>
      <c r="AW60" s="172">
        <v>1.5820281601012498E-3</v>
      </c>
      <c r="AY60" s="278" t="s">
        <v>3</v>
      </c>
      <c r="AZ60" s="77" t="s">
        <v>386</v>
      </c>
      <c r="BA60" s="72" t="s">
        <v>197</v>
      </c>
      <c r="BB60" s="165">
        <v>1</v>
      </c>
      <c r="BC60" s="165">
        <v>1</v>
      </c>
      <c r="BD60" s="165" t="s">
        <v>317</v>
      </c>
      <c r="BE60" s="165" t="s">
        <v>317</v>
      </c>
      <c r="BF60" s="165">
        <v>0.45454545454545453</v>
      </c>
    </row>
    <row r="61" spans="1:58" ht="18" customHeight="1" x14ac:dyDescent="0.25">
      <c r="A61" s="278" t="s">
        <v>3</v>
      </c>
      <c r="B61" s="77" t="s">
        <v>388</v>
      </c>
      <c r="C61" s="72" t="s">
        <v>198</v>
      </c>
      <c r="D61" s="155">
        <v>60</v>
      </c>
      <c r="E61" s="155">
        <v>65</v>
      </c>
      <c r="F61" s="155">
        <v>40</v>
      </c>
      <c r="G61" s="155">
        <v>25</v>
      </c>
      <c r="H61" s="155">
        <v>190</v>
      </c>
      <c r="I61" s="62"/>
      <c r="J61" s="155">
        <v>12205</v>
      </c>
      <c r="K61" s="155">
        <v>10308</v>
      </c>
      <c r="L61" s="155">
        <v>7792</v>
      </c>
      <c r="M61" s="155">
        <v>9559</v>
      </c>
      <c r="N61" s="155">
        <v>39864</v>
      </c>
      <c r="O61" s="165">
        <v>4.9160180253994268E-3</v>
      </c>
      <c r="P61" s="165">
        <v>6.3057819169577024E-3</v>
      </c>
      <c r="Q61" s="165">
        <v>5.1334702258726897E-3</v>
      </c>
      <c r="R61" s="165">
        <v>2.6153363322523274E-3</v>
      </c>
      <c r="S61" s="165">
        <v>4.7662050973309254E-3</v>
      </c>
      <c r="U61" s="278" t="s">
        <v>3</v>
      </c>
      <c r="V61" s="77" t="s">
        <v>388</v>
      </c>
      <c r="W61" s="72" t="s">
        <v>198</v>
      </c>
      <c r="X61" s="177">
        <v>45</v>
      </c>
      <c r="Y61" s="177">
        <v>50</v>
      </c>
      <c r="Z61" s="177">
        <v>10</v>
      </c>
      <c r="AA61" s="177" t="s">
        <v>317</v>
      </c>
      <c r="AB61" s="177">
        <v>110</v>
      </c>
      <c r="AC61" s="40"/>
      <c r="AD61" s="172">
        <v>3.6870135190495697E-3</v>
      </c>
      <c r="AE61" s="172">
        <v>4.8506014745828482E-3</v>
      </c>
      <c r="AF61" s="172">
        <v>1.2833675564681724E-3</v>
      </c>
      <c r="AG61" s="172" t="s">
        <v>317</v>
      </c>
      <c r="AH61" s="172">
        <v>2.7593818984547464E-3</v>
      </c>
      <c r="AJ61" s="278" t="s">
        <v>3</v>
      </c>
      <c r="AK61" s="77" t="s">
        <v>388</v>
      </c>
      <c r="AL61" s="72" t="s">
        <v>198</v>
      </c>
      <c r="AM61" s="155">
        <v>15</v>
      </c>
      <c r="AN61" s="155">
        <v>15</v>
      </c>
      <c r="AO61" s="155">
        <v>25</v>
      </c>
      <c r="AP61" s="155">
        <v>25</v>
      </c>
      <c r="AQ61" s="155">
        <v>75</v>
      </c>
      <c r="AR61" s="87"/>
      <c r="AS61" s="172">
        <v>1.2290045063498567E-3</v>
      </c>
      <c r="AT61" s="172">
        <v>1.4551804423748546E-3</v>
      </c>
      <c r="AU61" s="172">
        <v>3.2084188911704311E-3</v>
      </c>
      <c r="AV61" s="172">
        <v>2.6153363322523274E-3</v>
      </c>
      <c r="AW61" s="172">
        <v>1.8813967489464179E-3</v>
      </c>
      <c r="AY61" s="278" t="s">
        <v>3</v>
      </c>
      <c r="AZ61" s="77" t="s">
        <v>388</v>
      </c>
      <c r="BA61" s="72" t="s">
        <v>198</v>
      </c>
      <c r="BB61" s="165">
        <v>0.75</v>
      </c>
      <c r="BC61" s="165">
        <v>0.76923076923076927</v>
      </c>
      <c r="BD61" s="165">
        <v>0.25</v>
      </c>
      <c r="BE61" s="165" t="s">
        <v>317</v>
      </c>
      <c r="BF61" s="165">
        <v>0.57894736842105265</v>
      </c>
    </row>
    <row r="62" spans="1:58" ht="18" customHeight="1" x14ac:dyDescent="0.25">
      <c r="A62" s="278" t="s">
        <v>3</v>
      </c>
      <c r="B62" s="77" t="s">
        <v>389</v>
      </c>
      <c r="C62" s="72" t="s">
        <v>199</v>
      </c>
      <c r="D62" s="155">
        <v>35</v>
      </c>
      <c r="E62" s="155">
        <v>45</v>
      </c>
      <c r="F62" s="155">
        <v>35</v>
      </c>
      <c r="G62" s="155">
        <v>35</v>
      </c>
      <c r="H62" s="155">
        <v>150</v>
      </c>
      <c r="J62" s="155">
        <v>13992</v>
      </c>
      <c r="K62" s="155">
        <v>10747</v>
      </c>
      <c r="L62" s="155">
        <v>7673</v>
      </c>
      <c r="M62" s="155">
        <v>11166</v>
      </c>
      <c r="N62" s="155">
        <v>43578</v>
      </c>
      <c r="O62" s="165">
        <v>2.5014293882218409E-3</v>
      </c>
      <c r="P62" s="165">
        <v>4.1872150367544434E-3</v>
      </c>
      <c r="Q62" s="165">
        <v>4.5614492375863416E-3</v>
      </c>
      <c r="R62" s="165">
        <v>3.1345154934622962E-3</v>
      </c>
      <c r="S62" s="165">
        <v>3.4421038138510258E-3</v>
      </c>
      <c r="U62" s="278" t="s">
        <v>3</v>
      </c>
      <c r="V62" s="77" t="s">
        <v>389</v>
      </c>
      <c r="W62" s="72" t="s">
        <v>199</v>
      </c>
      <c r="X62" s="177">
        <v>35</v>
      </c>
      <c r="Y62" s="177">
        <v>40</v>
      </c>
      <c r="Z62" s="177">
        <v>10</v>
      </c>
      <c r="AA62" s="177">
        <v>10</v>
      </c>
      <c r="AB62" s="177">
        <v>95</v>
      </c>
      <c r="AC62" s="40"/>
      <c r="AD62" s="172">
        <v>2.5014293882218409E-3</v>
      </c>
      <c r="AE62" s="172">
        <v>3.7219689215595049E-3</v>
      </c>
      <c r="AF62" s="172">
        <v>1.3032712107389549E-3</v>
      </c>
      <c r="AG62" s="172">
        <v>8.9557585527494181E-4</v>
      </c>
      <c r="AH62" s="172">
        <v>2.1799990821056497E-3</v>
      </c>
      <c r="AJ62" s="278" t="s">
        <v>3</v>
      </c>
      <c r="AK62" s="77" t="s">
        <v>389</v>
      </c>
      <c r="AL62" s="72" t="s">
        <v>199</v>
      </c>
      <c r="AM62" s="155" t="s">
        <v>317</v>
      </c>
      <c r="AN62" s="155" t="s">
        <v>317</v>
      </c>
      <c r="AO62" s="155">
        <v>25</v>
      </c>
      <c r="AP62" s="155">
        <v>20</v>
      </c>
      <c r="AQ62" s="155">
        <v>55</v>
      </c>
      <c r="AR62" s="87"/>
      <c r="AS62" s="172" t="s">
        <v>317</v>
      </c>
      <c r="AT62" s="172" t="s">
        <v>317</v>
      </c>
      <c r="AU62" s="172">
        <v>3.2581780268473868E-3</v>
      </c>
      <c r="AV62" s="172">
        <v>1.7911517105498836E-3</v>
      </c>
      <c r="AW62" s="172">
        <v>1.2621047317453761E-3</v>
      </c>
      <c r="AY62" s="278" t="s">
        <v>3</v>
      </c>
      <c r="AZ62" s="77" t="s">
        <v>389</v>
      </c>
      <c r="BA62" s="72" t="s">
        <v>199</v>
      </c>
      <c r="BB62" s="165">
        <v>1</v>
      </c>
      <c r="BC62" s="165">
        <v>0.88888888888888884</v>
      </c>
      <c r="BD62" s="165">
        <v>0.2857142857142857</v>
      </c>
      <c r="BE62" s="165">
        <v>0.2857142857142857</v>
      </c>
      <c r="BF62" s="165">
        <v>0.6333333333333333</v>
      </c>
    </row>
    <row r="63" spans="1:58" ht="18" customHeight="1" x14ac:dyDescent="0.25">
      <c r="A63" s="278" t="s">
        <v>3</v>
      </c>
      <c r="B63" s="77" t="s">
        <v>393</v>
      </c>
      <c r="C63" s="72" t="s">
        <v>200</v>
      </c>
      <c r="D63" s="155">
        <v>15</v>
      </c>
      <c r="E63" s="155">
        <v>25</v>
      </c>
      <c r="F63" s="155">
        <v>20</v>
      </c>
      <c r="G63" s="155">
        <v>25</v>
      </c>
      <c r="H63" s="155">
        <v>90</v>
      </c>
      <c r="I63" s="62"/>
      <c r="J63" s="155">
        <v>9589</v>
      </c>
      <c r="K63" s="155">
        <v>7525</v>
      </c>
      <c r="L63" s="155">
        <v>5441</v>
      </c>
      <c r="M63" s="155">
        <v>7023</v>
      </c>
      <c r="N63" s="155">
        <v>29578</v>
      </c>
      <c r="O63" s="165">
        <v>1.5642924183960787E-3</v>
      </c>
      <c r="P63" s="165">
        <v>3.3222591362126247E-3</v>
      </c>
      <c r="Q63" s="165">
        <v>3.675794890645102E-3</v>
      </c>
      <c r="R63" s="165">
        <v>3.5597323081304286E-3</v>
      </c>
      <c r="S63" s="165">
        <v>3.0428020826289812E-3</v>
      </c>
      <c r="U63" s="278" t="s">
        <v>3</v>
      </c>
      <c r="V63" s="77" t="s">
        <v>393</v>
      </c>
      <c r="W63" s="72" t="s">
        <v>200</v>
      </c>
      <c r="X63" s="177">
        <v>10</v>
      </c>
      <c r="Y63" s="177">
        <v>15</v>
      </c>
      <c r="Z63" s="177" t="s">
        <v>317</v>
      </c>
      <c r="AA63" s="177" t="s">
        <v>317</v>
      </c>
      <c r="AB63" s="177">
        <v>30</v>
      </c>
      <c r="AC63" s="40"/>
      <c r="AD63" s="172">
        <v>1.0428616122640526E-3</v>
      </c>
      <c r="AE63" s="172">
        <v>1.9933554817275745E-3</v>
      </c>
      <c r="AF63" s="172" t="s">
        <v>317</v>
      </c>
      <c r="AG63" s="172" t="s">
        <v>317</v>
      </c>
      <c r="AH63" s="172">
        <v>1.014267360876327E-3</v>
      </c>
      <c r="AJ63" s="278" t="s">
        <v>3</v>
      </c>
      <c r="AK63" s="77" t="s">
        <v>393</v>
      </c>
      <c r="AL63" s="72" t="s">
        <v>200</v>
      </c>
      <c r="AM63" s="155" t="s">
        <v>317</v>
      </c>
      <c r="AN63" s="155">
        <v>10</v>
      </c>
      <c r="AO63" s="155">
        <v>15</v>
      </c>
      <c r="AP63" s="155">
        <v>25</v>
      </c>
      <c r="AQ63" s="155">
        <v>55</v>
      </c>
      <c r="AR63" s="87"/>
      <c r="AS63" s="172" t="s">
        <v>317</v>
      </c>
      <c r="AT63" s="172">
        <v>1.3289036544850499E-3</v>
      </c>
      <c r="AU63" s="172">
        <v>2.7568461679838264E-3</v>
      </c>
      <c r="AV63" s="172">
        <v>3.5597323081304286E-3</v>
      </c>
      <c r="AW63" s="172">
        <v>1.8594901616065995E-3</v>
      </c>
      <c r="AY63" s="278" t="s">
        <v>3</v>
      </c>
      <c r="AZ63" s="77" t="s">
        <v>393</v>
      </c>
      <c r="BA63" s="72" t="s">
        <v>200</v>
      </c>
      <c r="BB63" s="165">
        <v>0.66666666666666663</v>
      </c>
      <c r="BC63" s="165">
        <v>0.6</v>
      </c>
      <c r="BD63" s="165" t="s">
        <v>317</v>
      </c>
      <c r="BE63" s="165" t="s">
        <v>317</v>
      </c>
      <c r="BF63" s="165">
        <v>0.33333333333333331</v>
      </c>
    </row>
    <row r="64" spans="1:58" ht="18" customHeight="1" x14ac:dyDescent="0.25">
      <c r="A64" s="278" t="s">
        <v>3</v>
      </c>
      <c r="B64" s="77" t="s">
        <v>396</v>
      </c>
      <c r="C64" s="72" t="s">
        <v>201</v>
      </c>
      <c r="D64" s="155" t="s">
        <v>317</v>
      </c>
      <c r="E64" s="155" t="s">
        <v>317</v>
      </c>
      <c r="F64" s="155">
        <v>20</v>
      </c>
      <c r="G64" s="155">
        <v>20</v>
      </c>
      <c r="H64" s="155">
        <v>50</v>
      </c>
      <c r="I64" s="62"/>
      <c r="J64" s="155">
        <v>7992</v>
      </c>
      <c r="K64" s="155">
        <v>5625</v>
      </c>
      <c r="L64" s="155">
        <v>3811</v>
      </c>
      <c r="M64" s="155">
        <v>4907</v>
      </c>
      <c r="N64" s="155">
        <v>22335</v>
      </c>
      <c r="O64" s="165" t="s">
        <v>317</v>
      </c>
      <c r="P64" s="165" t="s">
        <v>317</v>
      </c>
      <c r="Q64" s="165">
        <v>5.247966413014957E-3</v>
      </c>
      <c r="R64" s="165">
        <v>4.0758100672508664E-3</v>
      </c>
      <c r="S64" s="165">
        <v>2.2386389075442132E-3</v>
      </c>
      <c r="U64" s="278" t="s">
        <v>3</v>
      </c>
      <c r="V64" s="77" t="s">
        <v>396</v>
      </c>
      <c r="W64" s="72" t="s">
        <v>201</v>
      </c>
      <c r="X64" s="177" t="s">
        <v>317</v>
      </c>
      <c r="Y64" s="177" t="s">
        <v>317</v>
      </c>
      <c r="Z64" s="177" t="s">
        <v>317</v>
      </c>
      <c r="AA64" s="177" t="s">
        <v>317</v>
      </c>
      <c r="AB64" s="177">
        <v>15</v>
      </c>
      <c r="AC64" s="40"/>
      <c r="AD64" s="172" t="s">
        <v>317</v>
      </c>
      <c r="AE64" s="172" t="s">
        <v>317</v>
      </c>
      <c r="AF64" s="172" t="s">
        <v>317</v>
      </c>
      <c r="AG64" s="172" t="s">
        <v>317</v>
      </c>
      <c r="AH64" s="172">
        <v>6.7159167226326397E-4</v>
      </c>
      <c r="AJ64" s="278" t="s">
        <v>3</v>
      </c>
      <c r="AK64" s="77" t="s">
        <v>396</v>
      </c>
      <c r="AL64" s="72" t="s">
        <v>201</v>
      </c>
      <c r="AM64" s="155" t="s">
        <v>317</v>
      </c>
      <c r="AN64" s="155" t="s">
        <v>317</v>
      </c>
      <c r="AO64" s="155">
        <v>15</v>
      </c>
      <c r="AP64" s="155">
        <v>15</v>
      </c>
      <c r="AQ64" s="155">
        <v>35</v>
      </c>
      <c r="AR64" s="87"/>
      <c r="AS64" s="172" t="s">
        <v>317</v>
      </c>
      <c r="AT64" s="172" t="s">
        <v>317</v>
      </c>
      <c r="AU64" s="172">
        <v>3.9359748097612174E-3</v>
      </c>
      <c r="AV64" s="172">
        <v>3.0568575504381496E-3</v>
      </c>
      <c r="AW64" s="172">
        <v>1.5670472352809493E-3</v>
      </c>
      <c r="AY64" s="278" t="s">
        <v>3</v>
      </c>
      <c r="AZ64" s="77" t="s">
        <v>396</v>
      </c>
      <c r="BA64" s="72" t="s">
        <v>201</v>
      </c>
      <c r="BB64" s="165" t="s">
        <v>317</v>
      </c>
      <c r="BC64" s="165" t="s">
        <v>317</v>
      </c>
      <c r="BD64" s="165" t="s">
        <v>317</v>
      </c>
      <c r="BE64" s="165" t="s">
        <v>317</v>
      </c>
      <c r="BF64" s="165">
        <v>0.3</v>
      </c>
    </row>
    <row r="65" spans="1:58" ht="18" customHeight="1" x14ac:dyDescent="0.25">
      <c r="A65" s="278" t="s">
        <v>3</v>
      </c>
      <c r="B65" s="77" t="s">
        <v>402</v>
      </c>
      <c r="C65" s="72" t="s">
        <v>202</v>
      </c>
      <c r="D65" s="155">
        <v>10</v>
      </c>
      <c r="E65" s="155">
        <v>30</v>
      </c>
      <c r="F65" s="155">
        <v>15</v>
      </c>
      <c r="G65" s="155">
        <v>15</v>
      </c>
      <c r="H65" s="155">
        <v>75</v>
      </c>
      <c r="I65" s="62"/>
      <c r="J65" s="155">
        <v>3624</v>
      </c>
      <c r="K65" s="155">
        <v>3418</v>
      </c>
      <c r="L65" s="155">
        <v>2655</v>
      </c>
      <c r="M65" s="155">
        <v>3548</v>
      </c>
      <c r="N65" s="155">
        <v>13245</v>
      </c>
      <c r="O65" s="165">
        <v>2.7593818984547464E-3</v>
      </c>
      <c r="P65" s="165">
        <v>8.777062609713282E-3</v>
      </c>
      <c r="Q65" s="165">
        <v>5.6497175141242938E-3</v>
      </c>
      <c r="R65" s="165">
        <v>4.2277339346110483E-3</v>
      </c>
      <c r="S65" s="165">
        <v>5.6625141562853904E-3</v>
      </c>
      <c r="U65" s="278" t="s">
        <v>3</v>
      </c>
      <c r="V65" s="77" t="s">
        <v>402</v>
      </c>
      <c r="W65" s="72" t="s">
        <v>202</v>
      </c>
      <c r="X65" s="177">
        <v>10</v>
      </c>
      <c r="Y65" s="177">
        <v>20</v>
      </c>
      <c r="Z65" s="177" t="s">
        <v>317</v>
      </c>
      <c r="AA65" s="177" t="s">
        <v>317</v>
      </c>
      <c r="AB65" s="177">
        <v>45</v>
      </c>
      <c r="AC65" s="40"/>
      <c r="AD65" s="172">
        <v>2.7593818984547464E-3</v>
      </c>
      <c r="AE65" s="172">
        <v>5.8513750731421883E-3</v>
      </c>
      <c r="AF65" s="172" t="s">
        <v>317</v>
      </c>
      <c r="AG65" s="172" t="s">
        <v>317</v>
      </c>
      <c r="AH65" s="172">
        <v>3.3975084937712344E-3</v>
      </c>
      <c r="AJ65" s="278" t="s">
        <v>3</v>
      </c>
      <c r="AK65" s="77" t="s">
        <v>402</v>
      </c>
      <c r="AL65" s="72" t="s">
        <v>202</v>
      </c>
      <c r="AM65" s="155" t="s">
        <v>317</v>
      </c>
      <c r="AN65" s="155">
        <v>10</v>
      </c>
      <c r="AO65" s="155">
        <v>10</v>
      </c>
      <c r="AP65" s="155">
        <v>10</v>
      </c>
      <c r="AQ65" s="155">
        <v>30</v>
      </c>
      <c r="AR65" s="87"/>
      <c r="AS65" s="172" t="s">
        <v>317</v>
      </c>
      <c r="AT65" s="172">
        <v>2.9256875365710941E-3</v>
      </c>
      <c r="AU65" s="172">
        <v>3.766478342749529E-3</v>
      </c>
      <c r="AV65" s="172">
        <v>2.8184892897406989E-3</v>
      </c>
      <c r="AW65" s="172">
        <v>2.2650056625141564E-3</v>
      </c>
      <c r="AY65" s="278" t="s">
        <v>3</v>
      </c>
      <c r="AZ65" s="77" t="s">
        <v>402</v>
      </c>
      <c r="BA65" s="72" t="s">
        <v>202</v>
      </c>
      <c r="BB65" s="165">
        <v>1</v>
      </c>
      <c r="BC65" s="165">
        <v>0.66666666666666663</v>
      </c>
      <c r="BD65" s="165" t="s">
        <v>317</v>
      </c>
      <c r="BE65" s="165" t="s">
        <v>317</v>
      </c>
      <c r="BF65" s="165">
        <v>0.6</v>
      </c>
    </row>
    <row r="66" spans="1:58" ht="18" customHeight="1" x14ac:dyDescent="0.25">
      <c r="A66" s="278" t="s">
        <v>3</v>
      </c>
      <c r="B66" s="77" t="s">
        <v>408</v>
      </c>
      <c r="C66" s="72" t="s">
        <v>203</v>
      </c>
      <c r="D66" s="155">
        <v>10</v>
      </c>
      <c r="E66" s="155">
        <v>10</v>
      </c>
      <c r="F66" s="155">
        <v>20</v>
      </c>
      <c r="G66" s="155">
        <v>20</v>
      </c>
      <c r="H66" s="155">
        <v>60</v>
      </c>
      <c r="I66" s="62"/>
      <c r="J66" s="155">
        <v>5141</v>
      </c>
      <c r="K66" s="155">
        <v>4749</v>
      </c>
      <c r="L66" s="155">
        <v>3749</v>
      </c>
      <c r="M66" s="155">
        <v>5029</v>
      </c>
      <c r="N66" s="155">
        <v>18668</v>
      </c>
      <c r="O66" s="165">
        <v>1.9451468585878235E-3</v>
      </c>
      <c r="P66" s="165">
        <v>2.1057064645188463E-3</v>
      </c>
      <c r="Q66" s="165">
        <v>5.334755934915978E-3</v>
      </c>
      <c r="R66" s="165">
        <v>3.9769337840524959E-3</v>
      </c>
      <c r="S66" s="165">
        <v>3.2140561388472252E-3</v>
      </c>
      <c r="U66" s="278" t="s">
        <v>3</v>
      </c>
      <c r="V66" s="77" t="s">
        <v>408</v>
      </c>
      <c r="W66" s="72" t="s">
        <v>203</v>
      </c>
      <c r="X66" s="177">
        <v>10</v>
      </c>
      <c r="Y66" s="177" t="s">
        <v>317</v>
      </c>
      <c r="Z66" s="177" t="s">
        <v>317</v>
      </c>
      <c r="AA66" s="177" t="s">
        <v>317</v>
      </c>
      <c r="AB66" s="177">
        <v>10</v>
      </c>
      <c r="AC66" s="40"/>
      <c r="AD66" s="172">
        <v>1.9451468585878235E-3</v>
      </c>
      <c r="AE66" s="172" t="s">
        <v>317</v>
      </c>
      <c r="AF66" s="172" t="s">
        <v>317</v>
      </c>
      <c r="AG66" s="172" t="s">
        <v>317</v>
      </c>
      <c r="AH66" s="172">
        <v>5.3567602314120424E-4</v>
      </c>
      <c r="AJ66" s="278" t="s">
        <v>3</v>
      </c>
      <c r="AK66" s="77" t="s">
        <v>408</v>
      </c>
      <c r="AL66" s="72" t="s">
        <v>203</v>
      </c>
      <c r="AM66" s="155" t="s">
        <v>317</v>
      </c>
      <c r="AN66" s="155" t="s">
        <v>317</v>
      </c>
      <c r="AO66" s="155">
        <v>20</v>
      </c>
      <c r="AP66" s="155">
        <v>20</v>
      </c>
      <c r="AQ66" s="155">
        <v>45</v>
      </c>
      <c r="AR66" s="87"/>
      <c r="AS66" s="172" t="s">
        <v>317</v>
      </c>
      <c r="AT66" s="172" t="s">
        <v>317</v>
      </c>
      <c r="AU66" s="172">
        <v>5.334755934915978E-3</v>
      </c>
      <c r="AV66" s="172">
        <v>3.9769337840524959E-3</v>
      </c>
      <c r="AW66" s="172">
        <v>2.4105421041354189E-3</v>
      </c>
      <c r="AY66" s="278" t="s">
        <v>3</v>
      </c>
      <c r="AZ66" s="77" t="s">
        <v>408</v>
      </c>
      <c r="BA66" s="72" t="s">
        <v>203</v>
      </c>
      <c r="BB66" s="165">
        <v>1</v>
      </c>
      <c r="BC66" s="165" t="s">
        <v>317</v>
      </c>
      <c r="BD66" s="165" t="s">
        <v>317</v>
      </c>
      <c r="BE66" s="165" t="s">
        <v>317</v>
      </c>
      <c r="BF66" s="165">
        <v>0.16666666666666666</v>
      </c>
    </row>
    <row r="67" spans="1:58" ht="18" customHeight="1" x14ac:dyDescent="0.25">
      <c r="A67" s="278" t="s">
        <v>3</v>
      </c>
      <c r="B67" s="77" t="s">
        <v>414</v>
      </c>
      <c r="C67" s="72" t="s">
        <v>204</v>
      </c>
      <c r="D67" s="155">
        <v>30</v>
      </c>
      <c r="E67" s="155">
        <v>50</v>
      </c>
      <c r="F67" s="155">
        <v>30</v>
      </c>
      <c r="G67" s="155">
        <v>40</v>
      </c>
      <c r="H67" s="155">
        <v>150</v>
      </c>
      <c r="I67" s="62"/>
      <c r="J67" s="155">
        <v>8689</v>
      </c>
      <c r="K67" s="155">
        <v>7240</v>
      </c>
      <c r="L67" s="155">
        <v>5601</v>
      </c>
      <c r="M67" s="155">
        <v>7707</v>
      </c>
      <c r="N67" s="155">
        <v>29237</v>
      </c>
      <c r="O67" s="165">
        <v>3.4526412705719878E-3</v>
      </c>
      <c r="P67" s="165">
        <v>6.9060773480662981E-3</v>
      </c>
      <c r="Q67" s="165">
        <v>5.3561863952865559E-3</v>
      </c>
      <c r="R67" s="165">
        <v>5.1900869339561442E-3</v>
      </c>
      <c r="S67" s="165">
        <v>5.1304853439135345E-3</v>
      </c>
      <c r="U67" s="278" t="s">
        <v>3</v>
      </c>
      <c r="V67" s="77" t="s">
        <v>414</v>
      </c>
      <c r="W67" s="72" t="s">
        <v>204</v>
      </c>
      <c r="X67" s="177">
        <v>25</v>
      </c>
      <c r="Y67" s="177">
        <v>35</v>
      </c>
      <c r="Z67" s="177">
        <v>15</v>
      </c>
      <c r="AA67" s="177">
        <v>10</v>
      </c>
      <c r="AB67" s="177">
        <v>90</v>
      </c>
      <c r="AC67" s="40"/>
      <c r="AD67" s="172">
        <v>2.8772010588099897E-3</v>
      </c>
      <c r="AE67" s="172">
        <v>4.8342541436464086E-3</v>
      </c>
      <c r="AF67" s="172">
        <v>2.6780931976432779E-3</v>
      </c>
      <c r="AG67" s="172">
        <v>1.297521733489036E-3</v>
      </c>
      <c r="AH67" s="172">
        <v>3.0782912063481204E-3</v>
      </c>
      <c r="AJ67" s="278" t="s">
        <v>3</v>
      </c>
      <c r="AK67" s="77" t="s">
        <v>414</v>
      </c>
      <c r="AL67" s="72" t="s">
        <v>204</v>
      </c>
      <c r="AM67" s="155" t="s">
        <v>317</v>
      </c>
      <c r="AN67" s="155">
        <v>15</v>
      </c>
      <c r="AO67" s="155">
        <v>10</v>
      </c>
      <c r="AP67" s="155">
        <v>30</v>
      </c>
      <c r="AQ67" s="155">
        <v>60</v>
      </c>
      <c r="AR67" s="87"/>
      <c r="AS67" s="172" t="s">
        <v>317</v>
      </c>
      <c r="AT67" s="172">
        <v>2.0718232044198894E-3</v>
      </c>
      <c r="AU67" s="172">
        <v>1.7853954650955187E-3</v>
      </c>
      <c r="AV67" s="172">
        <v>3.8925652004671079E-3</v>
      </c>
      <c r="AW67" s="172">
        <v>2.0521941375654137E-3</v>
      </c>
      <c r="AY67" s="278" t="s">
        <v>3</v>
      </c>
      <c r="AZ67" s="77" t="s">
        <v>414</v>
      </c>
      <c r="BA67" s="72" t="s">
        <v>204</v>
      </c>
      <c r="BB67" s="165">
        <v>0.83333333333333337</v>
      </c>
      <c r="BC67" s="165">
        <v>0.7</v>
      </c>
      <c r="BD67" s="165">
        <v>0.5</v>
      </c>
      <c r="BE67" s="165">
        <v>0.25</v>
      </c>
      <c r="BF67" s="165">
        <v>0.6</v>
      </c>
    </row>
    <row r="68" spans="1:58" ht="18" customHeight="1" x14ac:dyDescent="0.25">
      <c r="A68" s="278" t="s">
        <v>3</v>
      </c>
      <c r="B68" s="77" t="s">
        <v>417</v>
      </c>
      <c r="C68" s="72" t="s">
        <v>205</v>
      </c>
      <c r="D68" s="155" t="s">
        <v>317</v>
      </c>
      <c r="E68" s="155">
        <v>10</v>
      </c>
      <c r="F68" s="155">
        <v>15</v>
      </c>
      <c r="G68" s="155" t="s">
        <v>317</v>
      </c>
      <c r="H68" s="155">
        <v>35</v>
      </c>
      <c r="I68" s="62"/>
      <c r="J68" s="155">
        <v>6079</v>
      </c>
      <c r="K68" s="155">
        <v>5440</v>
      </c>
      <c r="L68" s="155">
        <v>4338</v>
      </c>
      <c r="M68" s="155">
        <v>5096</v>
      </c>
      <c r="N68" s="155">
        <v>20953</v>
      </c>
      <c r="O68" s="165" t="s">
        <v>317</v>
      </c>
      <c r="P68" s="165">
        <v>1.838235294117647E-3</v>
      </c>
      <c r="Q68" s="165">
        <v>3.4578146611341631E-3</v>
      </c>
      <c r="R68" s="165" t="s">
        <v>317</v>
      </c>
      <c r="S68" s="165">
        <v>1.6704051925738558E-3</v>
      </c>
      <c r="U68" s="278" t="s">
        <v>3</v>
      </c>
      <c r="V68" s="77" t="s">
        <v>417</v>
      </c>
      <c r="W68" s="72" t="s">
        <v>205</v>
      </c>
      <c r="X68" s="177" t="s">
        <v>317</v>
      </c>
      <c r="Y68" s="177" t="s">
        <v>317</v>
      </c>
      <c r="Z68" s="177" t="s">
        <v>317</v>
      </c>
      <c r="AA68" s="177" t="s">
        <v>317</v>
      </c>
      <c r="AB68" s="177">
        <v>10</v>
      </c>
      <c r="AC68" s="40"/>
      <c r="AD68" s="172" t="s">
        <v>317</v>
      </c>
      <c r="AE68" s="172" t="s">
        <v>317</v>
      </c>
      <c r="AF68" s="172" t="s">
        <v>317</v>
      </c>
      <c r="AG68" s="172" t="s">
        <v>317</v>
      </c>
      <c r="AH68" s="172">
        <v>4.772586264496731E-4</v>
      </c>
      <c r="AJ68" s="278" t="s">
        <v>3</v>
      </c>
      <c r="AK68" s="77" t="s">
        <v>417</v>
      </c>
      <c r="AL68" s="72" t="s">
        <v>205</v>
      </c>
      <c r="AM68" s="155" t="s">
        <v>317</v>
      </c>
      <c r="AN68" s="155" t="s">
        <v>317</v>
      </c>
      <c r="AO68" s="155">
        <v>15</v>
      </c>
      <c r="AP68" s="155" t="s">
        <v>317</v>
      </c>
      <c r="AQ68" s="155">
        <v>30</v>
      </c>
      <c r="AR68" s="87"/>
      <c r="AS68" s="172" t="s">
        <v>317</v>
      </c>
      <c r="AT68" s="172" t="s">
        <v>317</v>
      </c>
      <c r="AU68" s="172">
        <v>3.4578146611341631E-3</v>
      </c>
      <c r="AV68" s="172" t="s">
        <v>317</v>
      </c>
      <c r="AW68" s="172">
        <v>1.4317758793490193E-3</v>
      </c>
      <c r="AY68" s="278" t="s">
        <v>3</v>
      </c>
      <c r="AZ68" s="77" t="s">
        <v>417</v>
      </c>
      <c r="BA68" s="72" t="s">
        <v>205</v>
      </c>
      <c r="BB68" s="165" t="s">
        <v>317</v>
      </c>
      <c r="BC68" s="165" t="s">
        <v>317</v>
      </c>
      <c r="BD68" s="165" t="s">
        <v>317</v>
      </c>
      <c r="BE68" s="165" t="s">
        <v>317</v>
      </c>
      <c r="BF68" s="165">
        <v>0.2857142857142857</v>
      </c>
    </row>
    <row r="69" spans="1:58" ht="18" customHeight="1" x14ac:dyDescent="0.25">
      <c r="A69" s="278" t="s">
        <v>3</v>
      </c>
      <c r="B69" s="77" t="s">
        <v>384</v>
      </c>
      <c r="C69" s="72" t="s">
        <v>206</v>
      </c>
      <c r="D69" s="155">
        <v>15</v>
      </c>
      <c r="E69" s="155">
        <v>20</v>
      </c>
      <c r="F69" s="155">
        <v>15</v>
      </c>
      <c r="G69" s="155">
        <v>20</v>
      </c>
      <c r="H69" s="155">
        <v>70</v>
      </c>
      <c r="I69" s="62"/>
      <c r="J69" s="155">
        <v>7681</v>
      </c>
      <c r="K69" s="155">
        <v>5991</v>
      </c>
      <c r="L69" s="155">
        <v>4425</v>
      </c>
      <c r="M69" s="155">
        <v>5674</v>
      </c>
      <c r="N69" s="155">
        <v>23771</v>
      </c>
      <c r="O69" s="165">
        <v>1.9528707199583388E-3</v>
      </c>
      <c r="P69" s="165">
        <v>3.3383408446002335E-3</v>
      </c>
      <c r="Q69" s="165">
        <v>3.3898305084745762E-3</v>
      </c>
      <c r="R69" s="165">
        <v>3.5248501938667607E-3</v>
      </c>
      <c r="S69" s="165">
        <v>2.9447646291699972E-3</v>
      </c>
      <c r="U69" s="278" t="s">
        <v>3</v>
      </c>
      <c r="V69" s="77" t="s">
        <v>384</v>
      </c>
      <c r="W69" s="72" t="s">
        <v>206</v>
      </c>
      <c r="X69" s="177">
        <v>10</v>
      </c>
      <c r="Y69" s="177">
        <v>10</v>
      </c>
      <c r="Z69" s="177" t="s">
        <v>317</v>
      </c>
      <c r="AA69" s="177" t="s">
        <v>317</v>
      </c>
      <c r="AB69" s="177">
        <v>30</v>
      </c>
      <c r="AC69" s="40"/>
      <c r="AD69" s="172">
        <v>1.3019138133055592E-3</v>
      </c>
      <c r="AE69" s="172">
        <v>1.6691704223001167E-3</v>
      </c>
      <c r="AF69" s="172" t="s">
        <v>317</v>
      </c>
      <c r="AG69" s="172" t="s">
        <v>317</v>
      </c>
      <c r="AH69" s="172">
        <v>1.2620419839299987E-3</v>
      </c>
      <c r="AJ69" s="278" t="s">
        <v>3</v>
      </c>
      <c r="AK69" s="77" t="s">
        <v>384</v>
      </c>
      <c r="AL69" s="72" t="s">
        <v>206</v>
      </c>
      <c r="AM69" s="155" t="s">
        <v>317</v>
      </c>
      <c r="AN69" s="155">
        <v>10</v>
      </c>
      <c r="AO69" s="155">
        <v>10</v>
      </c>
      <c r="AP69" s="155">
        <v>15</v>
      </c>
      <c r="AQ69" s="155">
        <v>40</v>
      </c>
      <c r="AR69" s="87"/>
      <c r="AS69" s="172" t="s">
        <v>317</v>
      </c>
      <c r="AT69" s="172">
        <v>1.6691704223001167E-3</v>
      </c>
      <c r="AU69" s="172">
        <v>2.2598870056497176E-3</v>
      </c>
      <c r="AV69" s="172">
        <v>2.6436376454000705E-3</v>
      </c>
      <c r="AW69" s="172">
        <v>1.6827226452399984E-3</v>
      </c>
      <c r="AY69" s="278" t="s">
        <v>3</v>
      </c>
      <c r="AZ69" s="77" t="s">
        <v>384</v>
      </c>
      <c r="BA69" s="72" t="s">
        <v>206</v>
      </c>
      <c r="BB69" s="165">
        <v>0.66666666666666663</v>
      </c>
      <c r="BC69" s="165">
        <v>0.5</v>
      </c>
      <c r="BD69" s="165" t="s">
        <v>317</v>
      </c>
      <c r="BE69" s="165" t="s">
        <v>317</v>
      </c>
      <c r="BF69" s="165">
        <v>0.42857142857142855</v>
      </c>
    </row>
    <row r="70" spans="1:58" ht="18" customHeight="1" x14ac:dyDescent="0.25">
      <c r="A70" s="278" t="s">
        <v>3</v>
      </c>
      <c r="B70" s="77" t="s">
        <v>390</v>
      </c>
      <c r="C70" s="72" t="s">
        <v>207</v>
      </c>
      <c r="D70" s="155">
        <v>15</v>
      </c>
      <c r="E70" s="155">
        <v>30</v>
      </c>
      <c r="F70" s="155">
        <v>30</v>
      </c>
      <c r="G70" s="155">
        <v>20</v>
      </c>
      <c r="H70" s="155">
        <v>90</v>
      </c>
      <c r="I70" s="62"/>
      <c r="J70" s="155">
        <v>11998</v>
      </c>
      <c r="K70" s="155">
        <v>9475</v>
      </c>
      <c r="L70" s="155">
        <v>6850</v>
      </c>
      <c r="M70" s="155">
        <v>8474</v>
      </c>
      <c r="N70" s="155">
        <v>36797</v>
      </c>
      <c r="O70" s="165">
        <v>1.2502083680613436E-3</v>
      </c>
      <c r="P70" s="165">
        <v>3.1662269129287598E-3</v>
      </c>
      <c r="Q70" s="165">
        <v>4.3795620437956208E-3</v>
      </c>
      <c r="R70" s="165">
        <v>2.360160490913382E-3</v>
      </c>
      <c r="S70" s="165">
        <v>2.4458515639861947E-3</v>
      </c>
      <c r="U70" s="278" t="s">
        <v>3</v>
      </c>
      <c r="V70" s="77" t="s">
        <v>390</v>
      </c>
      <c r="W70" s="72" t="s">
        <v>207</v>
      </c>
      <c r="X70" s="177">
        <v>10</v>
      </c>
      <c r="Y70" s="177">
        <v>20</v>
      </c>
      <c r="Z70" s="177" t="s">
        <v>317</v>
      </c>
      <c r="AA70" s="177">
        <v>10</v>
      </c>
      <c r="AB70" s="177">
        <v>40</v>
      </c>
      <c r="AC70" s="40"/>
      <c r="AD70" s="172">
        <v>8.33472245374229E-4</v>
      </c>
      <c r="AE70" s="172">
        <v>2.1108179419525065E-3</v>
      </c>
      <c r="AF70" s="172" t="s">
        <v>317</v>
      </c>
      <c r="AG70" s="172">
        <v>1.180080245456691E-3</v>
      </c>
      <c r="AH70" s="172">
        <v>1.0870451395494198E-3</v>
      </c>
      <c r="AJ70" s="278" t="s">
        <v>3</v>
      </c>
      <c r="AK70" s="77" t="s">
        <v>390</v>
      </c>
      <c r="AL70" s="72" t="s">
        <v>207</v>
      </c>
      <c r="AM70" s="155" t="s">
        <v>317</v>
      </c>
      <c r="AN70" s="155">
        <v>10</v>
      </c>
      <c r="AO70" s="155">
        <v>25</v>
      </c>
      <c r="AP70" s="155">
        <v>15</v>
      </c>
      <c r="AQ70" s="155">
        <v>50</v>
      </c>
      <c r="AR70" s="87"/>
      <c r="AS70" s="172" t="s">
        <v>317</v>
      </c>
      <c r="AT70" s="172">
        <v>1.0554089709762533E-3</v>
      </c>
      <c r="AU70" s="172">
        <v>3.6496350364963502E-3</v>
      </c>
      <c r="AV70" s="172">
        <v>1.7701203681850365E-3</v>
      </c>
      <c r="AW70" s="172">
        <v>1.3588064244367747E-3</v>
      </c>
      <c r="AY70" s="278" t="s">
        <v>3</v>
      </c>
      <c r="AZ70" s="77" t="s">
        <v>390</v>
      </c>
      <c r="BA70" s="72" t="s">
        <v>207</v>
      </c>
      <c r="BB70" s="165">
        <v>0.66666666666666663</v>
      </c>
      <c r="BC70" s="165">
        <v>0.66666666666666663</v>
      </c>
      <c r="BD70" s="165" t="s">
        <v>317</v>
      </c>
      <c r="BE70" s="165">
        <v>0.5</v>
      </c>
      <c r="BF70" s="165">
        <v>0.44444444444444442</v>
      </c>
    </row>
    <row r="71" spans="1:58" ht="18" customHeight="1" x14ac:dyDescent="0.25">
      <c r="A71" s="278" t="s">
        <v>3</v>
      </c>
      <c r="B71" s="77" t="s">
        <v>397</v>
      </c>
      <c r="C71" s="72" t="s">
        <v>209</v>
      </c>
      <c r="D71" s="155">
        <v>20</v>
      </c>
      <c r="E71" s="155">
        <v>35</v>
      </c>
      <c r="F71" s="155" t="s">
        <v>317</v>
      </c>
      <c r="G71" s="155">
        <v>25</v>
      </c>
      <c r="H71" s="155">
        <v>90</v>
      </c>
      <c r="I71" s="62"/>
      <c r="J71" s="155">
        <v>8397</v>
      </c>
      <c r="K71" s="155">
        <v>6765</v>
      </c>
      <c r="L71" s="155">
        <v>4961</v>
      </c>
      <c r="M71" s="155">
        <v>5911</v>
      </c>
      <c r="N71" s="155">
        <v>26034</v>
      </c>
      <c r="O71" s="165">
        <v>2.3818030248898415E-3</v>
      </c>
      <c r="P71" s="165">
        <v>5.1736881005173688E-3</v>
      </c>
      <c r="Q71" s="165" t="s">
        <v>317</v>
      </c>
      <c r="R71" s="165">
        <v>4.2294028083234647E-3</v>
      </c>
      <c r="S71" s="165">
        <v>3.4570177460244295E-3</v>
      </c>
      <c r="U71" s="278" t="s">
        <v>3</v>
      </c>
      <c r="V71" s="77" t="s">
        <v>397</v>
      </c>
      <c r="W71" s="72" t="s">
        <v>209</v>
      </c>
      <c r="X71" s="177">
        <v>20</v>
      </c>
      <c r="Y71" s="177">
        <v>30</v>
      </c>
      <c r="Z71" s="177" t="s">
        <v>317</v>
      </c>
      <c r="AA71" s="177" t="s">
        <v>317</v>
      </c>
      <c r="AB71" s="177">
        <v>60</v>
      </c>
      <c r="AC71" s="40"/>
      <c r="AD71" s="172">
        <v>2.3818030248898415E-3</v>
      </c>
      <c r="AE71" s="172">
        <v>4.434589800443459E-3</v>
      </c>
      <c r="AF71" s="172" t="s">
        <v>317</v>
      </c>
      <c r="AG71" s="172" t="s">
        <v>317</v>
      </c>
      <c r="AH71" s="172">
        <v>2.3046784973496199E-3</v>
      </c>
      <c r="AJ71" s="278" t="s">
        <v>3</v>
      </c>
      <c r="AK71" s="77" t="s">
        <v>397</v>
      </c>
      <c r="AL71" s="72" t="s">
        <v>209</v>
      </c>
      <c r="AM71" s="155" t="s">
        <v>317</v>
      </c>
      <c r="AN71" s="155" t="s">
        <v>317</v>
      </c>
      <c r="AO71" s="155" t="s">
        <v>317</v>
      </c>
      <c r="AP71" s="155">
        <v>20</v>
      </c>
      <c r="AQ71" s="155">
        <v>30</v>
      </c>
      <c r="AR71" s="87"/>
      <c r="AS71" s="172" t="s">
        <v>317</v>
      </c>
      <c r="AT71" s="172" t="s">
        <v>317</v>
      </c>
      <c r="AU71" s="172" t="s">
        <v>317</v>
      </c>
      <c r="AV71" s="172">
        <v>3.3835222466587719E-3</v>
      </c>
      <c r="AW71" s="172">
        <v>1.15233924867481E-3</v>
      </c>
      <c r="AY71" s="278" t="s">
        <v>3</v>
      </c>
      <c r="AZ71" s="77" t="s">
        <v>397</v>
      </c>
      <c r="BA71" s="72" t="s">
        <v>209</v>
      </c>
      <c r="BB71" s="165">
        <v>1</v>
      </c>
      <c r="BC71" s="165">
        <v>0.8571428571428571</v>
      </c>
      <c r="BD71" s="165" t="s">
        <v>317</v>
      </c>
      <c r="BE71" s="165" t="s">
        <v>317</v>
      </c>
      <c r="BF71" s="165">
        <v>0.66666666666666663</v>
      </c>
    </row>
    <row r="72" spans="1:58" ht="18" customHeight="1" x14ac:dyDescent="0.25">
      <c r="A72" s="278" t="s">
        <v>3</v>
      </c>
      <c r="B72" s="77" t="s">
        <v>404</v>
      </c>
      <c r="C72" s="72" t="s">
        <v>210</v>
      </c>
      <c r="D72" s="155" t="s">
        <v>317</v>
      </c>
      <c r="E72" s="155">
        <v>10</v>
      </c>
      <c r="F72" s="155">
        <v>25</v>
      </c>
      <c r="G72" s="155">
        <v>15</v>
      </c>
      <c r="H72" s="155">
        <v>60</v>
      </c>
      <c r="I72" s="62"/>
      <c r="J72" s="155">
        <v>10153</v>
      </c>
      <c r="K72" s="155">
        <v>8102</v>
      </c>
      <c r="L72" s="155">
        <v>5982</v>
      </c>
      <c r="M72" s="155">
        <v>7159</v>
      </c>
      <c r="N72" s="155">
        <v>31396</v>
      </c>
      <c r="O72" s="165" t="s">
        <v>317</v>
      </c>
      <c r="P72" s="165">
        <v>1.2342631449024932E-3</v>
      </c>
      <c r="Q72" s="165">
        <v>4.1792042795051826E-3</v>
      </c>
      <c r="R72" s="165">
        <v>2.0952647017739908E-3</v>
      </c>
      <c r="S72" s="165">
        <v>1.9110714740731304E-3</v>
      </c>
      <c r="U72" s="278" t="s">
        <v>3</v>
      </c>
      <c r="V72" s="77" t="s">
        <v>404</v>
      </c>
      <c r="W72" s="72" t="s">
        <v>210</v>
      </c>
      <c r="X72" s="177" t="s">
        <v>317</v>
      </c>
      <c r="Y72" s="177" t="s">
        <v>317</v>
      </c>
      <c r="Z72" s="177" t="s">
        <v>317</v>
      </c>
      <c r="AA72" s="177" t="s">
        <v>317</v>
      </c>
      <c r="AB72" s="177">
        <v>10</v>
      </c>
      <c r="AC72" s="40"/>
      <c r="AD72" s="172" t="s">
        <v>317</v>
      </c>
      <c r="AE72" s="172" t="s">
        <v>317</v>
      </c>
      <c r="AF72" s="172" t="s">
        <v>317</v>
      </c>
      <c r="AG72" s="172" t="s">
        <v>317</v>
      </c>
      <c r="AH72" s="172">
        <v>3.1851191234552172E-4</v>
      </c>
      <c r="AJ72" s="278" t="s">
        <v>3</v>
      </c>
      <c r="AK72" s="77" t="s">
        <v>404</v>
      </c>
      <c r="AL72" s="72" t="s">
        <v>210</v>
      </c>
      <c r="AM72" s="155" t="s">
        <v>317</v>
      </c>
      <c r="AN72" s="155" t="s">
        <v>317</v>
      </c>
      <c r="AO72" s="155">
        <v>20</v>
      </c>
      <c r="AP72" s="155">
        <v>15</v>
      </c>
      <c r="AQ72" s="155">
        <v>45</v>
      </c>
      <c r="AR72" s="87"/>
      <c r="AS72" s="172" t="s">
        <v>317</v>
      </c>
      <c r="AT72" s="172" t="s">
        <v>317</v>
      </c>
      <c r="AU72" s="172">
        <v>3.3433634236041459E-3</v>
      </c>
      <c r="AV72" s="172">
        <v>2.0952647017739908E-3</v>
      </c>
      <c r="AW72" s="172">
        <v>1.4333036055548477E-3</v>
      </c>
      <c r="AY72" s="278" t="s">
        <v>3</v>
      </c>
      <c r="AZ72" s="77" t="s">
        <v>404</v>
      </c>
      <c r="BA72" s="72" t="s">
        <v>210</v>
      </c>
      <c r="BB72" s="165" t="s">
        <v>317</v>
      </c>
      <c r="BC72" s="165" t="s">
        <v>317</v>
      </c>
      <c r="BD72" s="165" t="s">
        <v>317</v>
      </c>
      <c r="BE72" s="165" t="s">
        <v>317</v>
      </c>
      <c r="BF72" s="165">
        <v>0.16666666666666666</v>
      </c>
    </row>
    <row r="73" spans="1:58" ht="18" customHeight="1" x14ac:dyDescent="0.25">
      <c r="A73" s="278" t="s">
        <v>3</v>
      </c>
      <c r="B73" s="77" t="s">
        <v>415</v>
      </c>
      <c r="C73" s="72" t="s">
        <v>213</v>
      </c>
      <c r="D73" s="155" t="s">
        <v>317</v>
      </c>
      <c r="E73" s="155">
        <v>10</v>
      </c>
      <c r="F73" s="155">
        <v>15</v>
      </c>
      <c r="G73" s="155" t="s">
        <v>317</v>
      </c>
      <c r="H73" s="155">
        <v>40</v>
      </c>
      <c r="I73" s="62"/>
      <c r="J73" s="155">
        <v>7033</v>
      </c>
      <c r="K73" s="155">
        <v>5928</v>
      </c>
      <c r="L73" s="155">
        <v>4442</v>
      </c>
      <c r="M73" s="155">
        <v>5356</v>
      </c>
      <c r="N73" s="155">
        <v>22759</v>
      </c>
      <c r="O73" s="165" t="s">
        <v>317</v>
      </c>
      <c r="P73" s="165">
        <v>1.6869095816464238E-3</v>
      </c>
      <c r="Q73" s="165">
        <v>3.3768572714993248E-3</v>
      </c>
      <c r="R73" s="165" t="s">
        <v>317</v>
      </c>
      <c r="S73" s="165">
        <v>1.7575464651346719E-3</v>
      </c>
      <c r="U73" s="278" t="s">
        <v>3</v>
      </c>
      <c r="V73" s="77" t="s">
        <v>415</v>
      </c>
      <c r="W73" s="72" t="s">
        <v>213</v>
      </c>
      <c r="X73" s="177" t="s">
        <v>317</v>
      </c>
      <c r="Y73" s="177">
        <v>10</v>
      </c>
      <c r="Z73" s="177" t="s">
        <v>317</v>
      </c>
      <c r="AA73" s="177" t="s">
        <v>317</v>
      </c>
      <c r="AB73" s="177">
        <v>15</v>
      </c>
      <c r="AC73" s="40"/>
      <c r="AD73" s="172" t="s">
        <v>317</v>
      </c>
      <c r="AE73" s="172">
        <v>1.6869095816464238E-3</v>
      </c>
      <c r="AF73" s="172" t="s">
        <v>317</v>
      </c>
      <c r="AG73" s="172" t="s">
        <v>317</v>
      </c>
      <c r="AH73" s="172">
        <v>6.5907992442550199E-4</v>
      </c>
      <c r="AJ73" s="278" t="s">
        <v>3</v>
      </c>
      <c r="AK73" s="77" t="s">
        <v>415</v>
      </c>
      <c r="AL73" s="72" t="s">
        <v>213</v>
      </c>
      <c r="AM73" s="155" t="s">
        <v>317</v>
      </c>
      <c r="AN73" s="155" t="s">
        <v>317</v>
      </c>
      <c r="AO73" s="155">
        <v>10</v>
      </c>
      <c r="AP73" s="155" t="s">
        <v>317</v>
      </c>
      <c r="AQ73" s="155">
        <v>25</v>
      </c>
      <c r="AR73" s="87"/>
      <c r="AS73" s="172" t="s">
        <v>317</v>
      </c>
      <c r="AT73" s="172" t="s">
        <v>317</v>
      </c>
      <c r="AU73" s="172">
        <v>2.2512381809995496E-3</v>
      </c>
      <c r="AV73" s="172" t="s">
        <v>317</v>
      </c>
      <c r="AW73" s="172">
        <v>1.0984665407091699E-3</v>
      </c>
      <c r="AY73" s="278" t="s">
        <v>3</v>
      </c>
      <c r="AZ73" s="77" t="s">
        <v>415</v>
      </c>
      <c r="BA73" s="72" t="s">
        <v>213</v>
      </c>
      <c r="BB73" s="165" t="s">
        <v>317</v>
      </c>
      <c r="BC73" s="165">
        <v>1</v>
      </c>
      <c r="BD73" s="165" t="s">
        <v>317</v>
      </c>
      <c r="BE73" s="165" t="s">
        <v>317</v>
      </c>
      <c r="BF73" s="165">
        <v>0.375</v>
      </c>
    </row>
    <row r="74" spans="1:58" ht="18" customHeight="1" x14ac:dyDescent="0.25">
      <c r="A74" s="278" t="s">
        <v>3</v>
      </c>
      <c r="B74" s="77" t="s">
        <v>418</v>
      </c>
      <c r="C74" s="72" t="s">
        <v>214</v>
      </c>
      <c r="D74" s="155">
        <v>15</v>
      </c>
      <c r="E74" s="155">
        <v>15</v>
      </c>
      <c r="F74" s="155">
        <v>15</v>
      </c>
      <c r="G74" s="155">
        <v>15</v>
      </c>
      <c r="H74" s="155">
        <v>65</v>
      </c>
      <c r="I74" s="62"/>
      <c r="J74" s="155">
        <v>8846</v>
      </c>
      <c r="K74" s="155">
        <v>6496</v>
      </c>
      <c r="L74" s="155">
        <v>4528</v>
      </c>
      <c r="M74" s="155">
        <v>5178</v>
      </c>
      <c r="N74" s="155">
        <v>25048</v>
      </c>
      <c r="O74" s="165">
        <v>1.6956816640289396E-3</v>
      </c>
      <c r="P74" s="165">
        <v>2.3091133004926111E-3</v>
      </c>
      <c r="Q74" s="165">
        <v>3.3127208480565372E-3</v>
      </c>
      <c r="R74" s="165">
        <v>2.8968713789107765E-3</v>
      </c>
      <c r="S74" s="165">
        <v>2.5950175662727564E-3</v>
      </c>
      <c r="U74" s="278" t="s">
        <v>3</v>
      </c>
      <c r="V74" s="77" t="s">
        <v>418</v>
      </c>
      <c r="W74" s="72" t="s">
        <v>214</v>
      </c>
      <c r="X74" s="177">
        <v>15</v>
      </c>
      <c r="Y74" s="177">
        <v>10</v>
      </c>
      <c r="Z74" s="177" t="s">
        <v>317</v>
      </c>
      <c r="AA74" s="177" t="s">
        <v>317</v>
      </c>
      <c r="AB74" s="177">
        <v>30</v>
      </c>
      <c r="AC74" s="40"/>
      <c r="AD74" s="172">
        <v>1.6956816640289396E-3</v>
      </c>
      <c r="AE74" s="172">
        <v>1.539408866995074E-3</v>
      </c>
      <c r="AF74" s="172" t="s">
        <v>317</v>
      </c>
      <c r="AG74" s="172" t="s">
        <v>317</v>
      </c>
      <c r="AH74" s="172">
        <v>1.1977004152028106E-3</v>
      </c>
      <c r="AJ74" s="278" t="s">
        <v>3</v>
      </c>
      <c r="AK74" s="77" t="s">
        <v>418</v>
      </c>
      <c r="AL74" s="72" t="s">
        <v>214</v>
      </c>
      <c r="AM74" s="155" t="s">
        <v>317</v>
      </c>
      <c r="AN74" s="155" t="s">
        <v>317</v>
      </c>
      <c r="AO74" s="155">
        <v>15</v>
      </c>
      <c r="AP74" s="155">
        <v>15</v>
      </c>
      <c r="AQ74" s="155">
        <v>35</v>
      </c>
      <c r="AR74" s="87"/>
      <c r="AS74" s="172" t="s">
        <v>317</v>
      </c>
      <c r="AT74" s="172" t="s">
        <v>317</v>
      </c>
      <c r="AU74" s="172">
        <v>3.3127208480565372E-3</v>
      </c>
      <c r="AV74" s="172">
        <v>2.8968713789107765E-3</v>
      </c>
      <c r="AW74" s="172">
        <v>1.3973171510699457E-3</v>
      </c>
      <c r="AY74" s="278" t="s">
        <v>3</v>
      </c>
      <c r="AZ74" s="77" t="s">
        <v>418</v>
      </c>
      <c r="BA74" s="72" t="s">
        <v>214</v>
      </c>
      <c r="BB74" s="165">
        <v>1</v>
      </c>
      <c r="BC74" s="165">
        <v>0.66666666666666663</v>
      </c>
      <c r="BD74" s="165" t="s">
        <v>317</v>
      </c>
      <c r="BE74" s="165" t="s">
        <v>317</v>
      </c>
      <c r="BF74" s="165">
        <v>0.46153846153846156</v>
      </c>
    </row>
    <row r="75" spans="1:58" ht="18" customHeight="1" x14ac:dyDescent="0.25">
      <c r="A75" s="278" t="s">
        <v>3</v>
      </c>
      <c r="B75" s="77" t="s">
        <v>381</v>
      </c>
      <c r="C75" s="72" t="s">
        <v>216</v>
      </c>
      <c r="D75" s="155" t="s">
        <v>317</v>
      </c>
      <c r="E75" s="155">
        <v>10</v>
      </c>
      <c r="F75" s="155">
        <v>10</v>
      </c>
      <c r="G75" s="155">
        <v>25</v>
      </c>
      <c r="H75" s="155">
        <v>50</v>
      </c>
      <c r="J75" s="155">
        <v>9172</v>
      </c>
      <c r="K75" s="155">
        <v>7467</v>
      </c>
      <c r="L75" s="155">
        <v>5360</v>
      </c>
      <c r="M75" s="155">
        <v>7453</v>
      </c>
      <c r="N75" s="155">
        <v>29452</v>
      </c>
      <c r="O75" s="165" t="s">
        <v>317</v>
      </c>
      <c r="P75" s="165">
        <v>1.3392259274139548E-3</v>
      </c>
      <c r="Q75" s="165">
        <v>1.8656716417910447E-3</v>
      </c>
      <c r="R75" s="165">
        <v>3.3543539514289547E-3</v>
      </c>
      <c r="S75" s="165">
        <v>1.697677577074562E-3</v>
      </c>
      <c r="U75" s="278" t="s">
        <v>3</v>
      </c>
      <c r="V75" s="77" t="s">
        <v>381</v>
      </c>
      <c r="W75" s="72" t="s">
        <v>216</v>
      </c>
      <c r="X75" s="177" t="s">
        <v>317</v>
      </c>
      <c r="Y75" s="177" t="s">
        <v>317</v>
      </c>
      <c r="Z75" s="177" t="s">
        <v>317</v>
      </c>
      <c r="AA75" s="177" t="s">
        <v>317</v>
      </c>
      <c r="AB75" s="177">
        <v>15</v>
      </c>
      <c r="AC75" s="40"/>
      <c r="AD75" s="172" t="s">
        <v>317</v>
      </c>
      <c r="AE75" s="172" t="s">
        <v>317</v>
      </c>
      <c r="AF75" s="172" t="s">
        <v>317</v>
      </c>
      <c r="AG75" s="172" t="s">
        <v>317</v>
      </c>
      <c r="AH75" s="172">
        <v>5.0930327312236859E-4</v>
      </c>
      <c r="AJ75" s="278" t="s">
        <v>3</v>
      </c>
      <c r="AK75" s="77" t="s">
        <v>381</v>
      </c>
      <c r="AL75" s="72" t="s">
        <v>216</v>
      </c>
      <c r="AM75" s="155" t="s">
        <v>317</v>
      </c>
      <c r="AN75" s="155" t="s">
        <v>317</v>
      </c>
      <c r="AO75" s="155">
        <v>10</v>
      </c>
      <c r="AP75" s="155">
        <v>20</v>
      </c>
      <c r="AQ75" s="155">
        <v>35</v>
      </c>
      <c r="AR75" s="87"/>
      <c r="AS75" s="172" t="s">
        <v>317</v>
      </c>
      <c r="AT75" s="172" t="s">
        <v>317</v>
      </c>
      <c r="AU75" s="172">
        <v>1.8656716417910447E-3</v>
      </c>
      <c r="AV75" s="172">
        <v>2.6834831611431639E-3</v>
      </c>
      <c r="AW75" s="172">
        <v>1.1883743039521933E-3</v>
      </c>
      <c r="AY75" s="278" t="s">
        <v>3</v>
      </c>
      <c r="AZ75" s="77" t="s">
        <v>381</v>
      </c>
      <c r="BA75" s="72" t="s">
        <v>216</v>
      </c>
      <c r="BB75" s="165" t="s">
        <v>317</v>
      </c>
      <c r="BC75" s="165" t="s">
        <v>317</v>
      </c>
      <c r="BD75" s="165" t="s">
        <v>317</v>
      </c>
      <c r="BE75" s="165" t="s">
        <v>317</v>
      </c>
      <c r="BF75" s="165">
        <v>0.3</v>
      </c>
    </row>
    <row r="76" spans="1:58" ht="18" customHeight="1" x14ac:dyDescent="0.25">
      <c r="A76" s="278" t="s">
        <v>3</v>
      </c>
      <c r="B76" s="77" t="s">
        <v>383</v>
      </c>
      <c r="C76" s="72" t="s">
        <v>217</v>
      </c>
      <c r="D76" s="155" t="s">
        <v>317</v>
      </c>
      <c r="E76" s="155" t="s">
        <v>317</v>
      </c>
      <c r="F76" s="155">
        <v>15</v>
      </c>
      <c r="G76" s="155">
        <v>10</v>
      </c>
      <c r="H76" s="155">
        <v>30</v>
      </c>
      <c r="I76" s="62"/>
      <c r="J76" s="155">
        <v>7314</v>
      </c>
      <c r="K76" s="155">
        <v>6642</v>
      </c>
      <c r="L76" s="155">
        <v>5238</v>
      </c>
      <c r="M76" s="155">
        <v>7016</v>
      </c>
      <c r="N76" s="155">
        <v>26210</v>
      </c>
      <c r="O76" s="165" t="s">
        <v>317</v>
      </c>
      <c r="P76" s="165" t="s">
        <v>317</v>
      </c>
      <c r="Q76" s="165">
        <v>2.8636884306987398E-3</v>
      </c>
      <c r="R76" s="165">
        <v>1.4253135689851768E-3</v>
      </c>
      <c r="S76" s="165">
        <v>1.1446012972148034E-3</v>
      </c>
      <c r="U76" s="278" t="s">
        <v>3</v>
      </c>
      <c r="V76" s="77" t="s">
        <v>383</v>
      </c>
      <c r="W76" s="72" t="s">
        <v>217</v>
      </c>
      <c r="X76" s="177" t="s">
        <v>317</v>
      </c>
      <c r="Y76" s="177" t="s">
        <v>317</v>
      </c>
      <c r="Z76" s="177" t="s">
        <v>317</v>
      </c>
      <c r="AA76" s="177" t="s">
        <v>317</v>
      </c>
      <c r="AB76" s="177" t="s">
        <v>317</v>
      </c>
      <c r="AC76" s="40"/>
      <c r="AD76" s="172" t="s">
        <v>317</v>
      </c>
      <c r="AE76" s="172" t="s">
        <v>317</v>
      </c>
      <c r="AF76" s="172" t="s">
        <v>317</v>
      </c>
      <c r="AG76" s="172" t="s">
        <v>317</v>
      </c>
      <c r="AH76" s="172" t="s">
        <v>317</v>
      </c>
      <c r="AJ76" s="278" t="s">
        <v>3</v>
      </c>
      <c r="AK76" s="77" t="s">
        <v>383</v>
      </c>
      <c r="AL76" s="72" t="s">
        <v>217</v>
      </c>
      <c r="AM76" s="155" t="s">
        <v>317</v>
      </c>
      <c r="AN76" s="155" t="s">
        <v>317</v>
      </c>
      <c r="AO76" s="155">
        <v>15</v>
      </c>
      <c r="AP76" s="155">
        <v>10</v>
      </c>
      <c r="AQ76" s="155">
        <v>30</v>
      </c>
      <c r="AR76" s="87"/>
      <c r="AS76" s="172" t="s">
        <v>317</v>
      </c>
      <c r="AT76" s="172" t="s">
        <v>317</v>
      </c>
      <c r="AU76" s="172">
        <v>2.8636884306987398E-3</v>
      </c>
      <c r="AV76" s="172">
        <v>1.4253135689851768E-3</v>
      </c>
      <c r="AW76" s="172">
        <v>1.1446012972148034E-3</v>
      </c>
      <c r="AY76" s="278" t="s">
        <v>3</v>
      </c>
      <c r="AZ76" s="77" t="s">
        <v>383</v>
      </c>
      <c r="BA76" s="72" t="s">
        <v>217</v>
      </c>
      <c r="BB76" s="165" t="s">
        <v>317</v>
      </c>
      <c r="BC76" s="165" t="s">
        <v>317</v>
      </c>
      <c r="BD76" s="165" t="s">
        <v>317</v>
      </c>
      <c r="BE76" s="165" t="s">
        <v>317</v>
      </c>
      <c r="BF76" s="165" t="s">
        <v>317</v>
      </c>
    </row>
    <row r="77" spans="1:58" ht="18" customHeight="1" x14ac:dyDescent="0.25">
      <c r="A77" s="278" t="s">
        <v>3</v>
      </c>
      <c r="B77" s="77" t="s">
        <v>395</v>
      </c>
      <c r="C77" s="72" t="s">
        <v>218</v>
      </c>
      <c r="D77" s="155" t="s">
        <v>317</v>
      </c>
      <c r="E77" s="155">
        <v>10</v>
      </c>
      <c r="F77" s="155">
        <v>25</v>
      </c>
      <c r="G77" s="155">
        <v>15</v>
      </c>
      <c r="H77" s="155">
        <v>50</v>
      </c>
      <c r="I77" s="62"/>
      <c r="J77" s="155">
        <v>6781</v>
      </c>
      <c r="K77" s="155">
        <v>5385</v>
      </c>
      <c r="L77" s="155">
        <v>4104</v>
      </c>
      <c r="M77" s="155">
        <v>5876</v>
      </c>
      <c r="N77" s="155">
        <v>22146</v>
      </c>
      <c r="O77" s="165" t="s">
        <v>317</v>
      </c>
      <c r="P77" s="165">
        <v>1.8570102135561746E-3</v>
      </c>
      <c r="Q77" s="165">
        <v>6.0916179337231965E-3</v>
      </c>
      <c r="R77" s="165">
        <v>2.5527569775357388E-3</v>
      </c>
      <c r="S77" s="165">
        <v>2.2577440621331167E-3</v>
      </c>
      <c r="U77" s="278" t="s">
        <v>3</v>
      </c>
      <c r="V77" s="77" t="s">
        <v>395</v>
      </c>
      <c r="W77" s="72" t="s">
        <v>218</v>
      </c>
      <c r="X77" s="177" t="s">
        <v>317</v>
      </c>
      <c r="Y77" s="177" t="s">
        <v>317</v>
      </c>
      <c r="Z77" s="177" t="s">
        <v>317</v>
      </c>
      <c r="AA77" s="177" t="s">
        <v>317</v>
      </c>
      <c r="AB77" s="177">
        <v>15</v>
      </c>
      <c r="AC77" s="40"/>
      <c r="AD77" s="172" t="s">
        <v>317</v>
      </c>
      <c r="AE77" s="172" t="s">
        <v>317</v>
      </c>
      <c r="AF77" s="172" t="s">
        <v>317</v>
      </c>
      <c r="AG77" s="172" t="s">
        <v>317</v>
      </c>
      <c r="AH77" s="172">
        <v>6.7732321863993501E-4</v>
      </c>
      <c r="AJ77" s="278" t="s">
        <v>3</v>
      </c>
      <c r="AK77" s="77" t="s">
        <v>395</v>
      </c>
      <c r="AL77" s="72" t="s">
        <v>218</v>
      </c>
      <c r="AM77" s="155" t="s">
        <v>317</v>
      </c>
      <c r="AN77" s="155" t="s">
        <v>317</v>
      </c>
      <c r="AO77" s="155">
        <v>20</v>
      </c>
      <c r="AP77" s="155">
        <v>10</v>
      </c>
      <c r="AQ77" s="155">
        <v>35</v>
      </c>
      <c r="AR77" s="87"/>
      <c r="AS77" s="172" t="s">
        <v>317</v>
      </c>
      <c r="AT77" s="172" t="s">
        <v>317</v>
      </c>
      <c r="AU77" s="172">
        <v>4.8732943469785572E-3</v>
      </c>
      <c r="AV77" s="172">
        <v>1.7018379850238256E-3</v>
      </c>
      <c r="AW77" s="172">
        <v>1.5804208434931817E-3</v>
      </c>
      <c r="AY77" s="278" t="s">
        <v>3</v>
      </c>
      <c r="AZ77" s="77" t="s">
        <v>395</v>
      </c>
      <c r="BA77" s="72" t="s">
        <v>218</v>
      </c>
      <c r="BB77" s="165" t="s">
        <v>317</v>
      </c>
      <c r="BC77" s="165" t="s">
        <v>317</v>
      </c>
      <c r="BD77" s="165" t="s">
        <v>317</v>
      </c>
      <c r="BE77" s="165" t="s">
        <v>317</v>
      </c>
      <c r="BF77" s="165">
        <v>0.3</v>
      </c>
    </row>
    <row r="78" spans="1:58" ht="18" customHeight="1" x14ac:dyDescent="0.25">
      <c r="A78" s="278" t="s">
        <v>3</v>
      </c>
      <c r="B78" s="77" t="s">
        <v>400</v>
      </c>
      <c r="C78" s="72" t="s">
        <v>219</v>
      </c>
      <c r="D78" s="155">
        <v>10</v>
      </c>
      <c r="E78" s="155" t="s">
        <v>317</v>
      </c>
      <c r="F78" s="155">
        <v>25</v>
      </c>
      <c r="G78" s="155">
        <v>50</v>
      </c>
      <c r="H78" s="155">
        <v>90</v>
      </c>
      <c r="I78" s="62"/>
      <c r="J78" s="155">
        <v>10266</v>
      </c>
      <c r="K78" s="155">
        <v>8076</v>
      </c>
      <c r="L78" s="155">
        <v>5968</v>
      </c>
      <c r="M78" s="155">
        <v>7787</v>
      </c>
      <c r="N78" s="155">
        <v>32097</v>
      </c>
      <c r="O78" s="165">
        <v>9.7408922657315415E-4</v>
      </c>
      <c r="P78" s="165" t="s">
        <v>317</v>
      </c>
      <c r="Q78" s="165">
        <v>4.1890080428954425E-3</v>
      </c>
      <c r="R78" s="165">
        <v>6.4209580069346343E-3</v>
      </c>
      <c r="S78" s="165">
        <v>2.8040003738667163E-3</v>
      </c>
      <c r="U78" s="278" t="s">
        <v>3</v>
      </c>
      <c r="V78" s="77" t="s">
        <v>400</v>
      </c>
      <c r="W78" s="72" t="s">
        <v>219</v>
      </c>
      <c r="X78" s="177">
        <v>10</v>
      </c>
      <c r="Y78" s="177" t="s">
        <v>317</v>
      </c>
      <c r="Z78" s="177" t="s">
        <v>317</v>
      </c>
      <c r="AA78" s="177">
        <v>20</v>
      </c>
      <c r="AB78" s="177">
        <v>35</v>
      </c>
      <c r="AC78" s="40"/>
      <c r="AD78" s="172">
        <v>9.7408922657315415E-4</v>
      </c>
      <c r="AE78" s="172" t="s">
        <v>317</v>
      </c>
      <c r="AF78" s="172" t="s">
        <v>317</v>
      </c>
      <c r="AG78" s="172">
        <v>2.5683832027738537E-3</v>
      </c>
      <c r="AH78" s="172">
        <v>1.0904445898370565E-3</v>
      </c>
      <c r="AJ78" s="278" t="s">
        <v>3</v>
      </c>
      <c r="AK78" s="77" t="s">
        <v>400</v>
      </c>
      <c r="AL78" s="72" t="s">
        <v>219</v>
      </c>
      <c r="AM78" s="155" t="s">
        <v>317</v>
      </c>
      <c r="AN78" s="155" t="s">
        <v>317</v>
      </c>
      <c r="AO78" s="155">
        <v>20</v>
      </c>
      <c r="AP78" s="155">
        <v>30</v>
      </c>
      <c r="AQ78" s="155">
        <v>55</v>
      </c>
      <c r="AR78" s="87"/>
      <c r="AS78" s="172" t="s">
        <v>317</v>
      </c>
      <c r="AT78" s="172" t="s">
        <v>317</v>
      </c>
      <c r="AU78" s="172">
        <v>3.351206434316354E-3</v>
      </c>
      <c r="AV78" s="172">
        <v>3.8525748041607806E-3</v>
      </c>
      <c r="AW78" s="172">
        <v>1.7135557840296601E-3</v>
      </c>
      <c r="AY78" s="278" t="s">
        <v>3</v>
      </c>
      <c r="AZ78" s="77" t="s">
        <v>400</v>
      </c>
      <c r="BA78" s="72" t="s">
        <v>219</v>
      </c>
      <c r="BB78" s="165">
        <v>1</v>
      </c>
      <c r="BC78" s="165" t="s">
        <v>317</v>
      </c>
      <c r="BD78" s="165" t="s">
        <v>317</v>
      </c>
      <c r="BE78" s="165">
        <v>0.4</v>
      </c>
      <c r="BF78" s="165">
        <v>0.3888888888888889</v>
      </c>
    </row>
    <row r="79" spans="1:58" ht="18" customHeight="1" x14ac:dyDescent="0.25">
      <c r="A79" s="278" t="s">
        <v>3</v>
      </c>
      <c r="B79" s="77" t="s">
        <v>405</v>
      </c>
      <c r="C79" s="72" t="s">
        <v>220</v>
      </c>
      <c r="D79" s="155" t="s">
        <v>317</v>
      </c>
      <c r="E79" s="155" t="s">
        <v>317</v>
      </c>
      <c r="F79" s="155" t="s">
        <v>317</v>
      </c>
      <c r="G79" s="155">
        <v>15</v>
      </c>
      <c r="H79" s="155">
        <v>30</v>
      </c>
      <c r="I79" s="62"/>
      <c r="J79" s="155">
        <v>5300</v>
      </c>
      <c r="K79" s="155">
        <v>4572</v>
      </c>
      <c r="L79" s="155">
        <v>3618</v>
      </c>
      <c r="M79" s="155">
        <v>5052</v>
      </c>
      <c r="N79" s="155">
        <v>18542</v>
      </c>
      <c r="O79" s="165" t="s">
        <v>317</v>
      </c>
      <c r="P79" s="165" t="s">
        <v>317</v>
      </c>
      <c r="Q79" s="165" t="s">
        <v>317</v>
      </c>
      <c r="R79" s="165">
        <v>2.9691211401425177E-3</v>
      </c>
      <c r="S79" s="165">
        <v>1.6179484413763349E-3</v>
      </c>
      <c r="U79" s="278" t="s">
        <v>3</v>
      </c>
      <c r="V79" s="77" t="s">
        <v>405</v>
      </c>
      <c r="W79" s="72" t="s">
        <v>220</v>
      </c>
      <c r="X79" s="177" t="s">
        <v>317</v>
      </c>
      <c r="Y79" s="177" t="s">
        <v>317</v>
      </c>
      <c r="Z79" s="177" t="s">
        <v>317</v>
      </c>
      <c r="AA79" s="177" t="s">
        <v>317</v>
      </c>
      <c r="AB79" s="177">
        <v>10</v>
      </c>
      <c r="AC79" s="40"/>
      <c r="AD79" s="172" t="s">
        <v>317</v>
      </c>
      <c r="AE79" s="172" t="s">
        <v>317</v>
      </c>
      <c r="AF79" s="172" t="s">
        <v>317</v>
      </c>
      <c r="AG79" s="172" t="s">
        <v>317</v>
      </c>
      <c r="AH79" s="172">
        <v>5.3931614712544494E-4</v>
      </c>
      <c r="AJ79" s="278" t="s">
        <v>3</v>
      </c>
      <c r="AK79" s="77" t="s">
        <v>405</v>
      </c>
      <c r="AL79" s="72" t="s">
        <v>220</v>
      </c>
      <c r="AM79" s="155" t="s">
        <v>317</v>
      </c>
      <c r="AN79" s="155" t="s">
        <v>317</v>
      </c>
      <c r="AO79" s="155" t="s">
        <v>317</v>
      </c>
      <c r="AP79" s="155">
        <v>10</v>
      </c>
      <c r="AQ79" s="155">
        <v>20</v>
      </c>
      <c r="AR79" s="87"/>
      <c r="AS79" s="172" t="s">
        <v>317</v>
      </c>
      <c r="AT79" s="172" t="s">
        <v>317</v>
      </c>
      <c r="AU79" s="172" t="s">
        <v>317</v>
      </c>
      <c r="AV79" s="172">
        <v>1.979414093428345E-3</v>
      </c>
      <c r="AW79" s="172">
        <v>1.0786322942508899E-3</v>
      </c>
      <c r="AY79" s="278" t="s">
        <v>3</v>
      </c>
      <c r="AZ79" s="77" t="s">
        <v>405</v>
      </c>
      <c r="BA79" s="72" t="s">
        <v>220</v>
      </c>
      <c r="BB79" s="165" t="s">
        <v>317</v>
      </c>
      <c r="BC79" s="165" t="s">
        <v>317</v>
      </c>
      <c r="BD79" s="165" t="s">
        <v>317</v>
      </c>
      <c r="BE79" s="165" t="s">
        <v>317</v>
      </c>
      <c r="BF79" s="165">
        <v>0.33333333333333331</v>
      </c>
    </row>
    <row r="80" spans="1:58" ht="18" customHeight="1" x14ac:dyDescent="0.25">
      <c r="A80" s="278" t="s">
        <v>3</v>
      </c>
      <c r="B80" s="77" t="s">
        <v>406</v>
      </c>
      <c r="C80" s="72" t="s">
        <v>221</v>
      </c>
      <c r="D80" s="155">
        <v>10</v>
      </c>
      <c r="E80" s="155" t="s">
        <v>317</v>
      </c>
      <c r="F80" s="155">
        <v>15</v>
      </c>
      <c r="G80" s="155">
        <v>10</v>
      </c>
      <c r="H80" s="155">
        <v>40</v>
      </c>
      <c r="I80" s="62"/>
      <c r="J80" s="155">
        <v>10229</v>
      </c>
      <c r="K80" s="155">
        <v>7505</v>
      </c>
      <c r="L80" s="155">
        <v>4624</v>
      </c>
      <c r="M80" s="155">
        <v>8018</v>
      </c>
      <c r="N80" s="155">
        <v>30376</v>
      </c>
      <c r="O80" s="165">
        <v>9.7761266986020148E-4</v>
      </c>
      <c r="P80" s="165" t="s">
        <v>317</v>
      </c>
      <c r="Q80" s="165">
        <v>3.2439446366782005E-3</v>
      </c>
      <c r="R80" s="165">
        <v>1.2471938139186831E-3</v>
      </c>
      <c r="S80" s="165">
        <v>1.3168290755859889E-3</v>
      </c>
      <c r="U80" s="278" t="s">
        <v>3</v>
      </c>
      <c r="V80" s="77" t="s">
        <v>406</v>
      </c>
      <c r="W80" s="72" t="s">
        <v>221</v>
      </c>
      <c r="X80" s="177" t="s">
        <v>317</v>
      </c>
      <c r="Y80" s="177" t="s">
        <v>317</v>
      </c>
      <c r="Z80" s="177" t="s">
        <v>317</v>
      </c>
      <c r="AA80" s="177" t="s">
        <v>317</v>
      </c>
      <c r="AB80" s="177">
        <v>10</v>
      </c>
      <c r="AC80" s="40"/>
      <c r="AD80" s="172" t="s">
        <v>317</v>
      </c>
      <c r="AE80" s="172" t="s">
        <v>317</v>
      </c>
      <c r="AF80" s="172" t="s">
        <v>317</v>
      </c>
      <c r="AG80" s="172" t="s">
        <v>317</v>
      </c>
      <c r="AH80" s="172">
        <v>3.2920726889649723E-4</v>
      </c>
      <c r="AJ80" s="278" t="s">
        <v>3</v>
      </c>
      <c r="AK80" s="77" t="s">
        <v>406</v>
      </c>
      <c r="AL80" s="72" t="s">
        <v>221</v>
      </c>
      <c r="AM80" s="155" t="s">
        <v>317</v>
      </c>
      <c r="AN80" s="155" t="s">
        <v>317</v>
      </c>
      <c r="AO80" s="155">
        <v>15</v>
      </c>
      <c r="AP80" s="155">
        <v>10</v>
      </c>
      <c r="AQ80" s="155">
        <v>30</v>
      </c>
      <c r="AR80" s="87"/>
      <c r="AS80" s="172" t="s">
        <v>317</v>
      </c>
      <c r="AT80" s="172" t="s">
        <v>317</v>
      </c>
      <c r="AU80" s="172">
        <v>3.2439446366782005E-3</v>
      </c>
      <c r="AV80" s="172">
        <v>1.2471938139186831E-3</v>
      </c>
      <c r="AW80" s="172">
        <v>9.8762180668949162E-4</v>
      </c>
      <c r="AY80" s="278" t="s">
        <v>3</v>
      </c>
      <c r="AZ80" s="77" t="s">
        <v>406</v>
      </c>
      <c r="BA80" s="72" t="s">
        <v>221</v>
      </c>
      <c r="BB80" s="165" t="s">
        <v>317</v>
      </c>
      <c r="BC80" s="165" t="s">
        <v>317</v>
      </c>
      <c r="BD80" s="165" t="s">
        <v>317</v>
      </c>
      <c r="BE80" s="165" t="s">
        <v>317</v>
      </c>
      <c r="BF80" s="165">
        <v>0.25</v>
      </c>
    </row>
    <row r="81" spans="1:58" ht="18" customHeight="1" x14ac:dyDescent="0.25">
      <c r="A81" s="278" t="s">
        <v>3</v>
      </c>
      <c r="B81" s="77" t="s">
        <v>410</v>
      </c>
      <c r="C81" s="72" t="s">
        <v>222</v>
      </c>
      <c r="D81" s="155" t="s">
        <v>317</v>
      </c>
      <c r="E81" s="155" t="s">
        <v>317</v>
      </c>
      <c r="F81" s="155">
        <v>15</v>
      </c>
      <c r="G81" s="155">
        <v>15</v>
      </c>
      <c r="H81" s="155">
        <v>40</v>
      </c>
      <c r="I81" s="62"/>
      <c r="J81" s="155">
        <v>8668</v>
      </c>
      <c r="K81" s="155">
        <v>7348</v>
      </c>
      <c r="L81" s="155">
        <v>5844</v>
      </c>
      <c r="M81" s="155">
        <v>7475</v>
      </c>
      <c r="N81" s="155">
        <v>29335</v>
      </c>
      <c r="O81" s="165" t="s">
        <v>317</v>
      </c>
      <c r="P81" s="165" t="s">
        <v>317</v>
      </c>
      <c r="Q81" s="165">
        <v>2.5667351129363448E-3</v>
      </c>
      <c r="R81" s="165">
        <v>2.0066889632107021E-3</v>
      </c>
      <c r="S81" s="165">
        <v>1.3635588886995057E-3</v>
      </c>
      <c r="U81" s="278" t="s">
        <v>3</v>
      </c>
      <c r="V81" s="77" t="s">
        <v>410</v>
      </c>
      <c r="W81" s="72" t="s">
        <v>222</v>
      </c>
      <c r="X81" s="177" t="s">
        <v>317</v>
      </c>
      <c r="Y81" s="177" t="s">
        <v>317</v>
      </c>
      <c r="Z81" s="177" t="s">
        <v>317</v>
      </c>
      <c r="AA81" s="177" t="s">
        <v>317</v>
      </c>
      <c r="AB81" s="177" t="s">
        <v>317</v>
      </c>
      <c r="AC81" s="40"/>
      <c r="AD81" s="172" t="s">
        <v>317</v>
      </c>
      <c r="AE81" s="172" t="s">
        <v>317</v>
      </c>
      <c r="AF81" s="172" t="s">
        <v>317</v>
      </c>
      <c r="AG81" s="172" t="s">
        <v>317</v>
      </c>
      <c r="AH81" s="172" t="s">
        <v>317</v>
      </c>
      <c r="AJ81" s="278" t="s">
        <v>3</v>
      </c>
      <c r="AK81" s="77" t="s">
        <v>410</v>
      </c>
      <c r="AL81" s="72" t="s">
        <v>222</v>
      </c>
      <c r="AM81" s="155" t="s">
        <v>317</v>
      </c>
      <c r="AN81" s="155" t="s">
        <v>317</v>
      </c>
      <c r="AO81" s="155">
        <v>15</v>
      </c>
      <c r="AP81" s="155">
        <v>15</v>
      </c>
      <c r="AQ81" s="155">
        <v>35</v>
      </c>
      <c r="AR81" s="87"/>
      <c r="AS81" s="172" t="s">
        <v>317</v>
      </c>
      <c r="AT81" s="172" t="s">
        <v>317</v>
      </c>
      <c r="AU81" s="172">
        <v>2.5667351129363448E-3</v>
      </c>
      <c r="AV81" s="172">
        <v>2.0066889632107021E-3</v>
      </c>
      <c r="AW81" s="172">
        <v>1.1931140276120675E-3</v>
      </c>
      <c r="AY81" s="278" t="s">
        <v>3</v>
      </c>
      <c r="AZ81" s="77" t="s">
        <v>410</v>
      </c>
      <c r="BA81" s="72" t="s">
        <v>222</v>
      </c>
      <c r="BB81" s="165" t="s">
        <v>317</v>
      </c>
      <c r="BC81" s="165" t="s">
        <v>317</v>
      </c>
      <c r="BD81" s="165" t="s">
        <v>317</v>
      </c>
      <c r="BE81" s="165" t="s">
        <v>317</v>
      </c>
      <c r="BF81" s="165" t="s">
        <v>317</v>
      </c>
    </row>
    <row r="82" spans="1:58" ht="18" customHeight="1" x14ac:dyDescent="0.25">
      <c r="A82" s="278" t="s">
        <v>3</v>
      </c>
      <c r="B82" s="77" t="s">
        <v>377</v>
      </c>
      <c r="C82" s="72" t="s">
        <v>223</v>
      </c>
      <c r="D82" s="155" t="s">
        <v>317</v>
      </c>
      <c r="E82" s="155">
        <v>25</v>
      </c>
      <c r="F82" s="155">
        <v>25</v>
      </c>
      <c r="G82" s="155">
        <v>20</v>
      </c>
      <c r="H82" s="155">
        <v>70</v>
      </c>
      <c r="I82" s="62"/>
      <c r="J82" s="155">
        <v>5262</v>
      </c>
      <c r="K82" s="155">
        <v>5066</v>
      </c>
      <c r="L82" s="155">
        <v>4134</v>
      </c>
      <c r="M82" s="155">
        <v>5163</v>
      </c>
      <c r="N82" s="155">
        <v>19625</v>
      </c>
      <c r="O82" s="165" t="s">
        <v>317</v>
      </c>
      <c r="P82" s="165">
        <v>4.9348598499802604E-3</v>
      </c>
      <c r="Q82" s="165">
        <v>6.047411707789066E-3</v>
      </c>
      <c r="R82" s="165">
        <v>3.8737168312996321E-3</v>
      </c>
      <c r="S82" s="165">
        <v>3.5668789808917197E-3</v>
      </c>
      <c r="U82" s="278" t="s">
        <v>3</v>
      </c>
      <c r="V82" s="77" t="s">
        <v>377</v>
      </c>
      <c r="W82" s="72" t="s">
        <v>223</v>
      </c>
      <c r="X82" s="177" t="s">
        <v>317</v>
      </c>
      <c r="Y82" s="177">
        <v>20</v>
      </c>
      <c r="Z82" s="177" t="s">
        <v>317</v>
      </c>
      <c r="AA82" s="177" t="s">
        <v>317</v>
      </c>
      <c r="AB82" s="177">
        <v>30</v>
      </c>
      <c r="AC82" s="40"/>
      <c r="AD82" s="172" t="s">
        <v>317</v>
      </c>
      <c r="AE82" s="172">
        <v>3.9478878799842085E-3</v>
      </c>
      <c r="AF82" s="172" t="s">
        <v>317</v>
      </c>
      <c r="AG82" s="172" t="s">
        <v>317</v>
      </c>
      <c r="AH82" s="172">
        <v>1.5286624203821656E-3</v>
      </c>
      <c r="AJ82" s="278" t="s">
        <v>3</v>
      </c>
      <c r="AK82" s="77" t="s">
        <v>377</v>
      </c>
      <c r="AL82" s="72" t="s">
        <v>223</v>
      </c>
      <c r="AM82" s="155" t="s">
        <v>317</v>
      </c>
      <c r="AN82" s="155" t="s">
        <v>317</v>
      </c>
      <c r="AO82" s="155">
        <v>15</v>
      </c>
      <c r="AP82" s="155">
        <v>15</v>
      </c>
      <c r="AQ82" s="155">
        <v>40</v>
      </c>
      <c r="AR82" s="87"/>
      <c r="AS82" s="172" t="s">
        <v>317</v>
      </c>
      <c r="AT82" s="172" t="s">
        <v>317</v>
      </c>
      <c r="AU82" s="172">
        <v>3.6284470246734399E-3</v>
      </c>
      <c r="AV82" s="172">
        <v>2.905287623474724E-3</v>
      </c>
      <c r="AW82" s="172">
        <v>2.0382165605095539E-3</v>
      </c>
      <c r="AY82" s="278" t="s">
        <v>3</v>
      </c>
      <c r="AZ82" s="77" t="s">
        <v>377</v>
      </c>
      <c r="BA82" s="72" t="s">
        <v>223</v>
      </c>
      <c r="BB82" s="165" t="s">
        <v>317</v>
      </c>
      <c r="BC82" s="165">
        <v>0.8</v>
      </c>
      <c r="BD82" s="165" t="s">
        <v>317</v>
      </c>
      <c r="BE82" s="165" t="s">
        <v>317</v>
      </c>
      <c r="BF82" s="165">
        <v>0.42857142857142855</v>
      </c>
    </row>
    <row r="83" spans="1:58" ht="18" customHeight="1" x14ac:dyDescent="0.25">
      <c r="A83" s="278" t="s">
        <v>3</v>
      </c>
      <c r="B83" s="77" t="s">
        <v>399</v>
      </c>
      <c r="C83" s="72" t="s">
        <v>224</v>
      </c>
      <c r="D83" s="155">
        <v>80</v>
      </c>
      <c r="E83" s="155">
        <v>110</v>
      </c>
      <c r="F83" s="155">
        <v>45</v>
      </c>
      <c r="G83" s="155">
        <v>30</v>
      </c>
      <c r="H83" s="155">
        <v>265</v>
      </c>
      <c r="I83" s="62"/>
      <c r="J83" s="155">
        <v>11452</v>
      </c>
      <c r="K83" s="155">
        <v>8514</v>
      </c>
      <c r="L83" s="155">
        <v>5711</v>
      </c>
      <c r="M83" s="155">
        <v>7946</v>
      </c>
      <c r="N83" s="155">
        <v>33623</v>
      </c>
      <c r="O83" s="165">
        <v>6.9856793573174992E-3</v>
      </c>
      <c r="P83" s="165">
        <v>1.2919896640826873E-2</v>
      </c>
      <c r="Q83" s="165">
        <v>7.8795307301698474E-3</v>
      </c>
      <c r="R83" s="165">
        <v>3.7754845205134661E-3</v>
      </c>
      <c r="S83" s="165">
        <v>7.8815096808732121E-3</v>
      </c>
      <c r="U83" s="278" t="s">
        <v>3</v>
      </c>
      <c r="V83" s="77" t="s">
        <v>399</v>
      </c>
      <c r="W83" s="72" t="s">
        <v>224</v>
      </c>
      <c r="X83" s="177">
        <v>75</v>
      </c>
      <c r="Y83" s="177">
        <v>100</v>
      </c>
      <c r="Z83" s="177">
        <v>20</v>
      </c>
      <c r="AA83" s="177">
        <v>15</v>
      </c>
      <c r="AB83" s="177">
        <v>205</v>
      </c>
      <c r="AC83" s="40"/>
      <c r="AD83" s="172">
        <v>6.5490743974851552E-3</v>
      </c>
      <c r="AE83" s="172">
        <v>1.1745360582569885E-2</v>
      </c>
      <c r="AF83" s="172">
        <v>3.5020136578532658E-3</v>
      </c>
      <c r="AG83" s="172">
        <v>1.887742260256733E-3</v>
      </c>
      <c r="AH83" s="172">
        <v>6.0970169229396546E-3</v>
      </c>
      <c r="AJ83" s="278" t="s">
        <v>3</v>
      </c>
      <c r="AK83" s="77" t="s">
        <v>399</v>
      </c>
      <c r="AL83" s="72" t="s">
        <v>224</v>
      </c>
      <c r="AM83" s="155" t="s">
        <v>317</v>
      </c>
      <c r="AN83" s="155">
        <v>10</v>
      </c>
      <c r="AO83" s="155">
        <v>25</v>
      </c>
      <c r="AP83" s="155">
        <v>15</v>
      </c>
      <c r="AQ83" s="155">
        <v>55</v>
      </c>
      <c r="AR83" s="87"/>
      <c r="AS83" s="172" t="s">
        <v>317</v>
      </c>
      <c r="AT83" s="172">
        <v>1.1745360582569885E-3</v>
      </c>
      <c r="AU83" s="172">
        <v>4.3775170723165824E-3</v>
      </c>
      <c r="AV83" s="172">
        <v>1.887742260256733E-3</v>
      </c>
      <c r="AW83" s="172">
        <v>1.6357850281057608E-3</v>
      </c>
      <c r="AY83" s="278" t="s">
        <v>3</v>
      </c>
      <c r="AZ83" s="77" t="s">
        <v>399</v>
      </c>
      <c r="BA83" s="72" t="s">
        <v>224</v>
      </c>
      <c r="BB83" s="165">
        <v>0.9375</v>
      </c>
      <c r="BC83" s="165">
        <v>0.90909090909090906</v>
      </c>
      <c r="BD83" s="165">
        <v>0.44444444444444442</v>
      </c>
      <c r="BE83" s="165">
        <v>0.5</v>
      </c>
      <c r="BF83" s="165">
        <v>0.77358490566037741</v>
      </c>
    </row>
    <row r="84" spans="1:58" ht="18" customHeight="1" x14ac:dyDescent="0.25">
      <c r="A84" s="278" t="s">
        <v>3</v>
      </c>
      <c r="B84" s="77" t="s">
        <v>403</v>
      </c>
      <c r="C84" s="72" t="s">
        <v>225</v>
      </c>
      <c r="D84" s="155">
        <v>10</v>
      </c>
      <c r="E84" s="155">
        <v>15</v>
      </c>
      <c r="F84" s="155">
        <v>15</v>
      </c>
      <c r="G84" s="155">
        <v>30</v>
      </c>
      <c r="H84" s="155">
        <v>70</v>
      </c>
      <c r="I84" s="62"/>
      <c r="J84" s="155">
        <v>6031</v>
      </c>
      <c r="K84" s="155">
        <v>5702</v>
      </c>
      <c r="L84" s="155">
        <v>4453</v>
      </c>
      <c r="M84" s="155">
        <v>5615</v>
      </c>
      <c r="N84" s="155">
        <v>21801</v>
      </c>
      <c r="O84" s="165">
        <v>1.6580998176090201E-3</v>
      </c>
      <c r="P84" s="165">
        <v>2.6306559102069449E-3</v>
      </c>
      <c r="Q84" s="165">
        <v>3.3685156074556477E-3</v>
      </c>
      <c r="R84" s="165">
        <v>5.3428317008014248E-3</v>
      </c>
      <c r="S84" s="165">
        <v>3.2108618870694003E-3</v>
      </c>
      <c r="U84" s="278" t="s">
        <v>3</v>
      </c>
      <c r="V84" s="77" t="s">
        <v>403</v>
      </c>
      <c r="W84" s="72" t="s">
        <v>225</v>
      </c>
      <c r="X84" s="177">
        <v>10</v>
      </c>
      <c r="Y84" s="177">
        <v>10</v>
      </c>
      <c r="Z84" s="177" t="s">
        <v>317</v>
      </c>
      <c r="AA84" s="177" t="s">
        <v>317</v>
      </c>
      <c r="AB84" s="177">
        <v>25</v>
      </c>
      <c r="AC84" s="40"/>
      <c r="AD84" s="172">
        <v>1.6580998176090201E-3</v>
      </c>
      <c r="AE84" s="172">
        <v>1.75377060680463E-3</v>
      </c>
      <c r="AF84" s="172" t="s">
        <v>317</v>
      </c>
      <c r="AG84" s="172" t="s">
        <v>317</v>
      </c>
      <c r="AH84" s="172">
        <v>1.1467363882390715E-3</v>
      </c>
      <c r="AJ84" s="278" t="s">
        <v>3</v>
      </c>
      <c r="AK84" s="77" t="s">
        <v>403</v>
      </c>
      <c r="AL84" s="72" t="s">
        <v>225</v>
      </c>
      <c r="AM84" s="155" t="s">
        <v>317</v>
      </c>
      <c r="AN84" s="155" t="s">
        <v>317</v>
      </c>
      <c r="AO84" s="155">
        <v>15</v>
      </c>
      <c r="AP84" s="155">
        <v>25</v>
      </c>
      <c r="AQ84" s="155">
        <v>45</v>
      </c>
      <c r="AR84" s="87"/>
      <c r="AS84" s="172" t="s">
        <v>317</v>
      </c>
      <c r="AT84" s="172" t="s">
        <v>317</v>
      </c>
      <c r="AU84" s="172">
        <v>3.3685156074556477E-3</v>
      </c>
      <c r="AV84" s="172">
        <v>4.4523597506678537E-3</v>
      </c>
      <c r="AW84" s="172">
        <v>2.064125498830329E-3</v>
      </c>
      <c r="AY84" s="278" t="s">
        <v>3</v>
      </c>
      <c r="AZ84" s="77" t="s">
        <v>403</v>
      </c>
      <c r="BA84" s="72" t="s">
        <v>225</v>
      </c>
      <c r="BB84" s="165">
        <v>1</v>
      </c>
      <c r="BC84" s="165">
        <v>0.66666666666666663</v>
      </c>
      <c r="BD84" s="165" t="s">
        <v>317</v>
      </c>
      <c r="BE84" s="165" t="s">
        <v>317</v>
      </c>
      <c r="BF84" s="165">
        <v>0.35714285714285715</v>
      </c>
    </row>
    <row r="85" spans="1:58" ht="18" customHeight="1" x14ac:dyDescent="0.25">
      <c r="A85" s="278" t="s">
        <v>3</v>
      </c>
      <c r="B85" s="77" t="s">
        <v>412</v>
      </c>
      <c r="C85" s="72" t="s">
        <v>211</v>
      </c>
      <c r="D85" s="155">
        <v>10</v>
      </c>
      <c r="E85" s="155">
        <v>25</v>
      </c>
      <c r="F85" s="155">
        <v>30</v>
      </c>
      <c r="G85" s="155">
        <v>25</v>
      </c>
      <c r="H85" s="155">
        <v>85</v>
      </c>
      <c r="I85" s="62"/>
      <c r="J85" s="155">
        <v>12525</v>
      </c>
      <c r="K85" s="155">
        <v>10519</v>
      </c>
      <c r="L85" s="155">
        <v>7302</v>
      </c>
      <c r="M85" s="155">
        <v>8124</v>
      </c>
      <c r="N85" s="155">
        <v>38470</v>
      </c>
      <c r="O85" s="165">
        <v>7.9840319361277441E-4</v>
      </c>
      <c r="P85" s="165">
        <v>2.3766517729822225E-3</v>
      </c>
      <c r="Q85" s="165">
        <v>4.1084634346754316E-3</v>
      </c>
      <c r="R85" s="165">
        <v>3.0773018217626785E-3</v>
      </c>
      <c r="S85" s="165">
        <v>2.209513906940473E-3</v>
      </c>
      <c r="U85" s="278" t="s">
        <v>3</v>
      </c>
      <c r="V85" s="77" t="s">
        <v>412</v>
      </c>
      <c r="W85" s="72" t="s">
        <v>211</v>
      </c>
      <c r="X85" s="177" t="s">
        <v>317</v>
      </c>
      <c r="Y85" s="177">
        <v>15</v>
      </c>
      <c r="Z85" s="177" t="s">
        <v>317</v>
      </c>
      <c r="AA85" s="177" t="s">
        <v>317</v>
      </c>
      <c r="AB85" s="177">
        <v>25</v>
      </c>
      <c r="AC85" s="40"/>
      <c r="AD85" s="172" t="s">
        <v>317</v>
      </c>
      <c r="AE85" s="172">
        <v>1.4259910637893336E-3</v>
      </c>
      <c r="AF85" s="172" t="s">
        <v>317</v>
      </c>
      <c r="AG85" s="172" t="s">
        <v>317</v>
      </c>
      <c r="AH85" s="172">
        <v>6.4985703145308037E-4</v>
      </c>
      <c r="AJ85" s="278" t="s">
        <v>3</v>
      </c>
      <c r="AK85" s="77" t="s">
        <v>412</v>
      </c>
      <c r="AL85" s="72" t="s">
        <v>211</v>
      </c>
      <c r="AM85" s="155" t="s">
        <v>317</v>
      </c>
      <c r="AN85" s="155">
        <v>10</v>
      </c>
      <c r="AO85" s="155">
        <v>25</v>
      </c>
      <c r="AP85" s="155">
        <v>20</v>
      </c>
      <c r="AQ85" s="155">
        <v>60</v>
      </c>
      <c r="AR85" s="87"/>
      <c r="AS85" s="172" t="s">
        <v>317</v>
      </c>
      <c r="AT85" s="172">
        <v>9.5066070919288907E-4</v>
      </c>
      <c r="AU85" s="172">
        <v>3.4237195288961929E-3</v>
      </c>
      <c r="AV85" s="172">
        <v>2.461841457410143E-3</v>
      </c>
      <c r="AW85" s="172">
        <v>1.5596568754873928E-3</v>
      </c>
      <c r="AY85" s="278" t="s">
        <v>3</v>
      </c>
      <c r="AZ85" s="77" t="s">
        <v>412</v>
      </c>
      <c r="BA85" s="72" t="s">
        <v>211</v>
      </c>
      <c r="BB85" s="165" t="s">
        <v>317</v>
      </c>
      <c r="BC85" s="165">
        <v>0.6</v>
      </c>
      <c r="BD85" s="165" t="s">
        <v>317</v>
      </c>
      <c r="BE85" s="165" t="s">
        <v>317</v>
      </c>
      <c r="BF85" s="165">
        <v>0.29411764705882354</v>
      </c>
    </row>
    <row r="86" spans="1:58" ht="18" customHeight="1" x14ac:dyDescent="0.25">
      <c r="A86" s="278" t="s">
        <v>3</v>
      </c>
      <c r="B86" s="77" t="s">
        <v>419</v>
      </c>
      <c r="C86" s="72" t="s">
        <v>215</v>
      </c>
      <c r="D86" s="155">
        <v>15</v>
      </c>
      <c r="E86" s="155">
        <v>20</v>
      </c>
      <c r="F86" s="155">
        <v>20</v>
      </c>
      <c r="G86" s="155">
        <v>15</v>
      </c>
      <c r="H86" s="155">
        <v>65</v>
      </c>
      <c r="I86" s="62"/>
      <c r="J86" s="155">
        <v>8891</v>
      </c>
      <c r="K86" s="155">
        <v>6900</v>
      </c>
      <c r="L86" s="155">
        <v>4855</v>
      </c>
      <c r="M86" s="155">
        <v>7618</v>
      </c>
      <c r="N86" s="155">
        <v>28264</v>
      </c>
      <c r="O86" s="165">
        <v>1.6870993139129456E-3</v>
      </c>
      <c r="P86" s="165">
        <v>2.8985507246376812E-3</v>
      </c>
      <c r="Q86" s="165">
        <v>4.1194644696189494E-3</v>
      </c>
      <c r="R86" s="165">
        <v>1.9690207403517982E-3</v>
      </c>
      <c r="S86" s="165">
        <v>2.2997452589866968E-3</v>
      </c>
      <c r="U86" s="278" t="s">
        <v>3</v>
      </c>
      <c r="V86" s="77" t="s">
        <v>419</v>
      </c>
      <c r="W86" s="72" t="s">
        <v>215</v>
      </c>
      <c r="X86" s="177">
        <v>10</v>
      </c>
      <c r="Y86" s="177">
        <v>10</v>
      </c>
      <c r="Z86" s="177" t="s">
        <v>317</v>
      </c>
      <c r="AA86" s="177" t="s">
        <v>317</v>
      </c>
      <c r="AB86" s="177">
        <v>25</v>
      </c>
      <c r="AC86" s="40"/>
      <c r="AD86" s="172">
        <v>1.1247328759419637E-3</v>
      </c>
      <c r="AE86" s="172">
        <v>1.4492753623188406E-3</v>
      </c>
      <c r="AF86" s="172" t="s">
        <v>317</v>
      </c>
      <c r="AG86" s="172" t="s">
        <v>317</v>
      </c>
      <c r="AH86" s="172">
        <v>8.845174073025757E-4</v>
      </c>
      <c r="AJ86" s="278" t="s">
        <v>3</v>
      </c>
      <c r="AK86" s="77" t="s">
        <v>419</v>
      </c>
      <c r="AL86" s="72" t="s">
        <v>215</v>
      </c>
      <c r="AM86" s="155" t="s">
        <v>317</v>
      </c>
      <c r="AN86" s="155" t="s">
        <v>317</v>
      </c>
      <c r="AO86" s="155">
        <v>20</v>
      </c>
      <c r="AP86" s="155">
        <v>15</v>
      </c>
      <c r="AQ86" s="155">
        <v>40</v>
      </c>
      <c r="AR86" s="87"/>
      <c r="AS86" s="172" t="s">
        <v>317</v>
      </c>
      <c r="AT86" s="172" t="s">
        <v>317</v>
      </c>
      <c r="AU86" s="172">
        <v>4.1194644696189494E-3</v>
      </c>
      <c r="AV86" s="172">
        <v>1.9690207403517982E-3</v>
      </c>
      <c r="AW86" s="172">
        <v>1.415227851684121E-3</v>
      </c>
      <c r="AY86" s="278" t="s">
        <v>3</v>
      </c>
      <c r="AZ86" s="77" t="s">
        <v>419</v>
      </c>
      <c r="BA86" s="72" t="s">
        <v>215</v>
      </c>
      <c r="BB86" s="165">
        <v>0.66666666666666663</v>
      </c>
      <c r="BC86" s="165">
        <v>0.5</v>
      </c>
      <c r="BD86" s="165" t="s">
        <v>317</v>
      </c>
      <c r="BE86" s="165" t="s">
        <v>317</v>
      </c>
      <c r="BF86" s="165">
        <v>0.38461538461538464</v>
      </c>
    </row>
    <row r="87" spans="1:58" ht="18" customHeight="1" x14ac:dyDescent="0.25">
      <c r="A87" s="278" t="s">
        <v>3</v>
      </c>
      <c r="B87" s="77" t="s">
        <v>392</v>
      </c>
      <c r="C87" s="72" t="s">
        <v>208</v>
      </c>
      <c r="D87" s="155" t="s">
        <v>317</v>
      </c>
      <c r="E87" s="155">
        <v>15</v>
      </c>
      <c r="F87" s="155">
        <v>20</v>
      </c>
      <c r="G87" s="155">
        <v>15</v>
      </c>
      <c r="H87" s="155">
        <v>50</v>
      </c>
      <c r="I87" s="62"/>
      <c r="J87" s="155">
        <v>10529</v>
      </c>
      <c r="K87" s="155">
        <v>9012</v>
      </c>
      <c r="L87" s="155">
        <v>7050</v>
      </c>
      <c r="M87" s="155">
        <v>8668</v>
      </c>
      <c r="N87" s="155">
        <v>35259</v>
      </c>
      <c r="O87" s="165" t="s">
        <v>317</v>
      </c>
      <c r="P87" s="165">
        <v>1.6644474034620505E-3</v>
      </c>
      <c r="Q87" s="165">
        <v>2.8368794326241137E-3</v>
      </c>
      <c r="R87" s="165">
        <v>1.7305029995385325E-3</v>
      </c>
      <c r="S87" s="165">
        <v>1.4180776539323293E-3</v>
      </c>
      <c r="U87" s="278" t="s">
        <v>3</v>
      </c>
      <c r="V87" s="77" t="s">
        <v>392</v>
      </c>
      <c r="W87" s="72" t="s">
        <v>208</v>
      </c>
      <c r="X87" s="177" t="s">
        <v>317</v>
      </c>
      <c r="Y87" s="177" t="s">
        <v>317</v>
      </c>
      <c r="Z87" s="177" t="s">
        <v>317</v>
      </c>
      <c r="AA87" s="177" t="s">
        <v>317</v>
      </c>
      <c r="AB87" s="177">
        <v>15</v>
      </c>
      <c r="AC87" s="40"/>
      <c r="AD87" s="172" t="s">
        <v>317</v>
      </c>
      <c r="AE87" s="172" t="s">
        <v>317</v>
      </c>
      <c r="AF87" s="172" t="s">
        <v>317</v>
      </c>
      <c r="AG87" s="172" t="s">
        <v>317</v>
      </c>
      <c r="AH87" s="172">
        <v>4.2542329617969879E-4</v>
      </c>
      <c r="AJ87" s="278" t="s">
        <v>3</v>
      </c>
      <c r="AK87" s="77" t="s">
        <v>392</v>
      </c>
      <c r="AL87" s="72" t="s">
        <v>208</v>
      </c>
      <c r="AM87" s="155" t="s">
        <v>317</v>
      </c>
      <c r="AN87" s="155">
        <v>10</v>
      </c>
      <c r="AO87" s="155">
        <v>20</v>
      </c>
      <c r="AP87" s="155">
        <v>10</v>
      </c>
      <c r="AQ87" s="155">
        <v>40</v>
      </c>
      <c r="AR87" s="87"/>
      <c r="AS87" s="172" t="s">
        <v>317</v>
      </c>
      <c r="AT87" s="172">
        <v>1.1096316023080338E-3</v>
      </c>
      <c r="AU87" s="172">
        <v>2.8368794326241137E-3</v>
      </c>
      <c r="AV87" s="172">
        <v>1.1536686663590216E-3</v>
      </c>
      <c r="AW87" s="172">
        <v>1.1344621231458634E-3</v>
      </c>
      <c r="AY87" s="278" t="s">
        <v>3</v>
      </c>
      <c r="AZ87" s="77" t="s">
        <v>392</v>
      </c>
      <c r="BA87" s="72" t="s">
        <v>208</v>
      </c>
      <c r="BB87" s="165" t="s">
        <v>317</v>
      </c>
      <c r="BC87" s="165" t="s">
        <v>317</v>
      </c>
      <c r="BD87" s="165" t="s">
        <v>317</v>
      </c>
      <c r="BE87" s="165" t="s">
        <v>317</v>
      </c>
      <c r="BF87" s="165">
        <v>0.3</v>
      </c>
    </row>
    <row r="88" spans="1:58" ht="18" customHeight="1" x14ac:dyDescent="0.25">
      <c r="A88" s="278" t="s">
        <v>3</v>
      </c>
      <c r="B88" s="77" t="s">
        <v>413</v>
      </c>
      <c r="C88" s="72" t="s">
        <v>212</v>
      </c>
      <c r="D88" s="155">
        <v>15</v>
      </c>
      <c r="E88" s="155">
        <v>20</v>
      </c>
      <c r="F88" s="155">
        <v>15</v>
      </c>
      <c r="G88" s="155">
        <v>10</v>
      </c>
      <c r="H88" s="155">
        <v>55</v>
      </c>
      <c r="I88" s="62"/>
      <c r="J88" s="155">
        <v>7270</v>
      </c>
      <c r="K88" s="155">
        <v>5449</v>
      </c>
      <c r="L88" s="155">
        <v>3845</v>
      </c>
      <c r="M88" s="155">
        <v>5036</v>
      </c>
      <c r="N88" s="155">
        <v>21600</v>
      </c>
      <c r="O88" s="165">
        <v>2.0632737276478678E-3</v>
      </c>
      <c r="P88" s="165">
        <v>3.6703982382088455E-3</v>
      </c>
      <c r="Q88" s="165">
        <v>3.9011703511053317E-3</v>
      </c>
      <c r="R88" s="165">
        <v>1.9857029388403494E-3</v>
      </c>
      <c r="S88" s="165">
        <v>2.5462962962962965E-3</v>
      </c>
      <c r="U88" s="278" t="s">
        <v>3</v>
      </c>
      <c r="V88" s="77" t="s">
        <v>413</v>
      </c>
      <c r="W88" s="72" t="s">
        <v>212</v>
      </c>
      <c r="X88" s="177">
        <v>10</v>
      </c>
      <c r="Y88" s="177">
        <v>15</v>
      </c>
      <c r="Z88" s="177" t="s">
        <v>317</v>
      </c>
      <c r="AA88" s="177" t="s">
        <v>317</v>
      </c>
      <c r="AB88" s="177">
        <v>35</v>
      </c>
      <c r="AC88" s="40"/>
      <c r="AD88" s="172">
        <v>1.375515818431912E-3</v>
      </c>
      <c r="AE88" s="172">
        <v>2.7527986786566342E-3</v>
      </c>
      <c r="AF88" s="172" t="s">
        <v>317</v>
      </c>
      <c r="AG88" s="172" t="s">
        <v>317</v>
      </c>
      <c r="AH88" s="172">
        <v>1.6203703703703703E-3</v>
      </c>
      <c r="AJ88" s="278" t="s">
        <v>3</v>
      </c>
      <c r="AK88" s="77" t="s">
        <v>413</v>
      </c>
      <c r="AL88" s="72" t="s">
        <v>212</v>
      </c>
      <c r="AM88" s="155" t="s">
        <v>317</v>
      </c>
      <c r="AN88" s="155" t="s">
        <v>317</v>
      </c>
      <c r="AO88" s="155">
        <v>10</v>
      </c>
      <c r="AP88" s="155" t="s">
        <v>317</v>
      </c>
      <c r="AQ88" s="155">
        <v>20</v>
      </c>
      <c r="AR88" s="87"/>
      <c r="AS88" s="172" t="s">
        <v>317</v>
      </c>
      <c r="AT88" s="172" t="s">
        <v>317</v>
      </c>
      <c r="AU88" s="172">
        <v>2.6007802340702211E-3</v>
      </c>
      <c r="AV88" s="172" t="s">
        <v>317</v>
      </c>
      <c r="AW88" s="172">
        <v>9.2592592592592596E-4</v>
      </c>
      <c r="AY88" s="278" t="s">
        <v>3</v>
      </c>
      <c r="AZ88" s="77" t="s">
        <v>413</v>
      </c>
      <c r="BA88" s="72" t="s">
        <v>212</v>
      </c>
      <c r="BB88" s="165">
        <v>0.66666666666666663</v>
      </c>
      <c r="BC88" s="165">
        <v>0.75</v>
      </c>
      <c r="BD88" s="165" t="s">
        <v>317</v>
      </c>
      <c r="BE88" s="165" t="s">
        <v>317</v>
      </c>
      <c r="BF88" s="165">
        <v>0.63636363636363635</v>
      </c>
    </row>
    <row r="89" spans="1:58" ht="18" customHeight="1" x14ac:dyDescent="0.25">
      <c r="A89" s="278" t="s">
        <v>3</v>
      </c>
      <c r="B89" s="77" t="s">
        <v>714</v>
      </c>
      <c r="C89" s="72" t="s">
        <v>715</v>
      </c>
      <c r="D89" s="155">
        <v>20</v>
      </c>
      <c r="E89" s="155">
        <v>45</v>
      </c>
      <c r="F89" s="155">
        <v>50</v>
      </c>
      <c r="G89" s="155">
        <v>55</v>
      </c>
      <c r="H89" s="155">
        <v>170</v>
      </c>
      <c r="I89" s="62"/>
      <c r="J89" s="155">
        <v>14642</v>
      </c>
      <c r="K89" s="155">
        <v>13360</v>
      </c>
      <c r="L89" s="155">
        <v>10286</v>
      </c>
      <c r="M89" s="155">
        <v>13726</v>
      </c>
      <c r="N89" s="155">
        <v>52014</v>
      </c>
      <c r="O89" s="165">
        <v>1.3659336156262806E-3</v>
      </c>
      <c r="P89" s="165">
        <v>3.3682634730538923E-3</v>
      </c>
      <c r="Q89" s="165">
        <v>4.8609760839976668E-3</v>
      </c>
      <c r="R89" s="165">
        <v>4.0069940259361793E-3</v>
      </c>
      <c r="S89" s="165">
        <v>3.2683508286230631E-3</v>
      </c>
      <c r="U89" s="278" t="s">
        <v>3</v>
      </c>
      <c r="V89" s="77" t="s">
        <v>714</v>
      </c>
      <c r="W89" s="72" t="s">
        <v>715</v>
      </c>
      <c r="X89" s="177">
        <v>20</v>
      </c>
      <c r="Y89" s="177">
        <v>40</v>
      </c>
      <c r="Z89" s="177">
        <v>10</v>
      </c>
      <c r="AA89" s="177">
        <v>15</v>
      </c>
      <c r="AB89" s="177">
        <v>80</v>
      </c>
      <c r="AC89" s="40"/>
      <c r="AD89" s="172">
        <v>1.3659336156262806E-3</v>
      </c>
      <c r="AE89" s="172">
        <v>2.9940119760479044E-3</v>
      </c>
      <c r="AF89" s="172">
        <v>9.7219521679953332E-4</v>
      </c>
      <c r="AG89" s="172">
        <v>1.0928165525280491E-3</v>
      </c>
      <c r="AH89" s="172">
        <v>1.5380474487637944E-3</v>
      </c>
      <c r="AJ89" s="278" t="s">
        <v>3</v>
      </c>
      <c r="AK89" s="77" t="s">
        <v>714</v>
      </c>
      <c r="AL89" s="72" t="s">
        <v>715</v>
      </c>
      <c r="AM89" s="155" t="s">
        <v>317</v>
      </c>
      <c r="AN89" s="155" t="s">
        <v>317</v>
      </c>
      <c r="AO89" s="155">
        <v>40</v>
      </c>
      <c r="AP89" s="155">
        <v>40</v>
      </c>
      <c r="AQ89" s="155">
        <v>90</v>
      </c>
      <c r="AR89" s="87"/>
      <c r="AS89" s="172" t="s">
        <v>317</v>
      </c>
      <c r="AT89" s="172" t="s">
        <v>317</v>
      </c>
      <c r="AU89" s="172">
        <v>3.8887808671981333E-3</v>
      </c>
      <c r="AV89" s="172">
        <v>2.9141774734081304E-3</v>
      </c>
      <c r="AW89" s="172">
        <v>1.7303033798592687E-3</v>
      </c>
      <c r="AY89" s="278" t="s">
        <v>3</v>
      </c>
      <c r="AZ89" s="77" t="s">
        <v>714</v>
      </c>
      <c r="BA89" s="72" t="s">
        <v>715</v>
      </c>
      <c r="BB89" s="165">
        <v>1</v>
      </c>
      <c r="BC89" s="165">
        <v>0.88888888888888884</v>
      </c>
      <c r="BD89" s="165">
        <v>0.2</v>
      </c>
      <c r="BE89" s="165">
        <v>0.27272727272727271</v>
      </c>
      <c r="BF89" s="165">
        <v>0.47058823529411764</v>
      </c>
    </row>
    <row r="90" spans="1:58" ht="18" customHeight="1" x14ac:dyDescent="0.25">
      <c r="A90" s="278" t="s">
        <v>3</v>
      </c>
      <c r="B90" s="77" t="s">
        <v>716</v>
      </c>
      <c r="C90" s="72" t="s">
        <v>717</v>
      </c>
      <c r="D90" s="155">
        <v>10</v>
      </c>
      <c r="E90" s="155">
        <v>10</v>
      </c>
      <c r="F90" s="155">
        <v>20</v>
      </c>
      <c r="G90" s="155">
        <v>40</v>
      </c>
      <c r="H90" s="155">
        <v>75</v>
      </c>
      <c r="I90" s="62"/>
      <c r="J90" s="155">
        <v>13709</v>
      </c>
      <c r="K90" s="155">
        <v>10191</v>
      </c>
      <c r="L90" s="155">
        <v>7252</v>
      </c>
      <c r="M90" s="155">
        <v>9301</v>
      </c>
      <c r="N90" s="155">
        <v>40453</v>
      </c>
      <c r="O90" s="165">
        <v>7.2944780800933689E-4</v>
      </c>
      <c r="P90" s="165">
        <v>9.8125797272102843E-4</v>
      </c>
      <c r="Q90" s="165">
        <v>2.7578599007170436E-3</v>
      </c>
      <c r="R90" s="165">
        <v>4.3006128373293193E-3</v>
      </c>
      <c r="S90" s="165">
        <v>1.8540034113662769E-3</v>
      </c>
      <c r="U90" s="278" t="s">
        <v>3</v>
      </c>
      <c r="V90" s="77" t="s">
        <v>716</v>
      </c>
      <c r="W90" s="72" t="s">
        <v>717</v>
      </c>
      <c r="X90" s="177" t="s">
        <v>317</v>
      </c>
      <c r="Y90" s="177" t="s">
        <v>317</v>
      </c>
      <c r="Z90" s="177" t="s">
        <v>317</v>
      </c>
      <c r="AA90" s="177">
        <v>10</v>
      </c>
      <c r="AB90" s="177">
        <v>20</v>
      </c>
      <c r="AC90" s="40"/>
      <c r="AD90" s="172" t="s">
        <v>317</v>
      </c>
      <c r="AE90" s="172" t="s">
        <v>317</v>
      </c>
      <c r="AF90" s="172" t="s">
        <v>317</v>
      </c>
      <c r="AG90" s="172">
        <v>1.0751532093323298E-3</v>
      </c>
      <c r="AH90" s="172">
        <v>4.9440090969767383E-4</v>
      </c>
      <c r="AJ90" s="278" t="s">
        <v>3</v>
      </c>
      <c r="AK90" s="77" t="s">
        <v>716</v>
      </c>
      <c r="AL90" s="72" t="s">
        <v>717</v>
      </c>
      <c r="AM90" s="155" t="s">
        <v>317</v>
      </c>
      <c r="AN90" s="155" t="s">
        <v>317</v>
      </c>
      <c r="AO90" s="155">
        <v>15</v>
      </c>
      <c r="AP90" s="155">
        <v>25</v>
      </c>
      <c r="AQ90" s="155">
        <v>55</v>
      </c>
      <c r="AR90" s="87"/>
      <c r="AS90" s="172" t="s">
        <v>317</v>
      </c>
      <c r="AT90" s="172" t="s">
        <v>317</v>
      </c>
      <c r="AU90" s="172">
        <v>2.0683949255377826E-3</v>
      </c>
      <c r="AV90" s="172">
        <v>2.6878830233308245E-3</v>
      </c>
      <c r="AW90" s="172">
        <v>1.359602501668603E-3</v>
      </c>
      <c r="AY90" s="278" t="s">
        <v>3</v>
      </c>
      <c r="AZ90" s="77" t="s">
        <v>716</v>
      </c>
      <c r="BA90" s="72" t="s">
        <v>717</v>
      </c>
      <c r="BB90" s="165" t="s">
        <v>317</v>
      </c>
      <c r="BC90" s="165" t="s">
        <v>317</v>
      </c>
      <c r="BD90" s="165" t="s">
        <v>317</v>
      </c>
      <c r="BE90" s="165">
        <v>0.25</v>
      </c>
      <c r="BF90" s="165">
        <v>0.26666666666666666</v>
      </c>
    </row>
    <row r="91" spans="1:58" ht="8.25" customHeight="1" x14ac:dyDescent="0.25">
      <c r="A91" s="31"/>
      <c r="B91" s="73"/>
      <c r="C91" s="31"/>
      <c r="D91" s="158"/>
      <c r="E91" s="158"/>
      <c r="F91" s="158"/>
      <c r="G91" s="158"/>
      <c r="H91" s="179"/>
      <c r="J91" s="158"/>
      <c r="K91" s="158"/>
      <c r="L91" s="158"/>
      <c r="M91" s="158"/>
      <c r="N91" s="159"/>
      <c r="O91" s="170"/>
      <c r="P91" s="170"/>
      <c r="Q91" s="170"/>
      <c r="R91" s="170"/>
      <c r="S91" s="171"/>
      <c r="U91" s="31"/>
      <c r="V91" s="73"/>
      <c r="W91" s="31"/>
      <c r="X91" s="166"/>
      <c r="Y91" s="166"/>
      <c r="Z91" s="166"/>
      <c r="AA91" s="166"/>
      <c r="AB91" s="178"/>
      <c r="AC91" s="24"/>
      <c r="AD91" s="174"/>
      <c r="AE91" s="174"/>
      <c r="AF91" s="174"/>
      <c r="AG91" s="174"/>
      <c r="AH91" s="174"/>
      <c r="AJ91" s="31"/>
      <c r="AK91" s="73"/>
      <c r="AL91" s="31"/>
      <c r="AM91" s="158"/>
      <c r="AN91" s="158"/>
      <c r="AO91" s="158"/>
      <c r="AP91" s="158"/>
      <c r="AQ91" s="159"/>
      <c r="AR91" s="88"/>
      <c r="AS91" s="174"/>
      <c r="AT91" s="174"/>
      <c r="AU91" s="174"/>
      <c r="AV91" s="174"/>
      <c r="AW91" s="174"/>
      <c r="AY91" s="31"/>
      <c r="AZ91" s="73"/>
      <c r="BA91" s="31"/>
      <c r="BB91" s="158"/>
      <c r="BC91" s="158"/>
      <c r="BD91" s="184"/>
      <c r="BE91" s="177"/>
      <c r="BF91" s="185"/>
    </row>
    <row r="92" spans="1:58" ht="18" customHeight="1" x14ac:dyDescent="0.25">
      <c r="A92" s="278" t="s">
        <v>4</v>
      </c>
      <c r="B92" s="143" t="s">
        <v>420</v>
      </c>
      <c r="C92" s="72" t="s">
        <v>51</v>
      </c>
      <c r="D92" s="155">
        <v>100</v>
      </c>
      <c r="E92" s="155">
        <v>115</v>
      </c>
      <c r="F92" s="155">
        <v>30</v>
      </c>
      <c r="G92" s="155">
        <v>50</v>
      </c>
      <c r="H92" s="155">
        <v>300</v>
      </c>
      <c r="I92" s="62"/>
      <c r="J92" s="155">
        <v>23542</v>
      </c>
      <c r="K92" s="155">
        <v>17973</v>
      </c>
      <c r="L92" s="155">
        <v>10813</v>
      </c>
      <c r="M92" s="155">
        <v>12797</v>
      </c>
      <c r="N92" s="155">
        <v>65125</v>
      </c>
      <c r="O92" s="165">
        <v>4.2477274658057939E-3</v>
      </c>
      <c r="P92" s="165">
        <v>6.3984866188171148E-3</v>
      </c>
      <c r="Q92" s="165">
        <v>2.7744381762693053E-3</v>
      </c>
      <c r="R92" s="165">
        <v>3.9071657419707745E-3</v>
      </c>
      <c r="S92" s="165">
        <v>4.6065259117082534E-3</v>
      </c>
      <c r="U92" s="278" t="s">
        <v>4</v>
      </c>
      <c r="V92" s="143" t="s">
        <v>420</v>
      </c>
      <c r="W92" s="72" t="s">
        <v>51</v>
      </c>
      <c r="X92" s="177">
        <v>65</v>
      </c>
      <c r="Y92" s="177">
        <v>75</v>
      </c>
      <c r="Z92" s="177" t="s">
        <v>317</v>
      </c>
      <c r="AA92" s="177">
        <v>10</v>
      </c>
      <c r="AB92" s="177">
        <v>160</v>
      </c>
      <c r="AC92" s="40"/>
      <c r="AD92" s="172">
        <v>2.7610228527737662E-3</v>
      </c>
      <c r="AE92" s="172">
        <v>4.1729260557502919E-3</v>
      </c>
      <c r="AF92" s="172" t="s">
        <v>317</v>
      </c>
      <c r="AG92" s="172">
        <v>7.8143314839415493E-4</v>
      </c>
      <c r="AH92" s="172">
        <v>2.4568138195777351E-3</v>
      </c>
      <c r="AJ92" s="278" t="s">
        <v>4</v>
      </c>
      <c r="AK92" s="143" t="s">
        <v>420</v>
      </c>
      <c r="AL92" s="72" t="s">
        <v>51</v>
      </c>
      <c r="AM92" s="155">
        <v>35</v>
      </c>
      <c r="AN92" s="155">
        <v>40</v>
      </c>
      <c r="AO92" s="155">
        <v>25</v>
      </c>
      <c r="AP92" s="155">
        <v>40</v>
      </c>
      <c r="AQ92" s="155">
        <v>140</v>
      </c>
      <c r="AR92" s="87"/>
      <c r="AS92" s="172">
        <v>1.4867046130320279E-3</v>
      </c>
      <c r="AT92" s="172">
        <v>2.2255605630668225E-3</v>
      </c>
      <c r="AU92" s="172">
        <v>2.3120318135577546E-3</v>
      </c>
      <c r="AV92" s="172">
        <v>3.1257325935766197E-3</v>
      </c>
      <c r="AW92" s="172">
        <v>2.1497120921305183E-3</v>
      </c>
      <c r="AY92" s="278" t="s">
        <v>4</v>
      </c>
      <c r="AZ92" s="143" t="s">
        <v>420</v>
      </c>
      <c r="BA92" s="72" t="s">
        <v>51</v>
      </c>
      <c r="BB92" s="165">
        <v>0.65</v>
      </c>
      <c r="BC92" s="165">
        <v>0.65217391304347827</v>
      </c>
      <c r="BD92" s="165" t="s">
        <v>317</v>
      </c>
      <c r="BE92" s="165">
        <v>0.2</v>
      </c>
      <c r="BF92" s="165">
        <v>0.53333333333333333</v>
      </c>
    </row>
    <row r="93" spans="1:58" ht="18" customHeight="1" x14ac:dyDescent="0.25">
      <c r="A93" s="278" t="s">
        <v>4</v>
      </c>
      <c r="B93" s="143" t="s">
        <v>421</v>
      </c>
      <c r="C93" s="72" t="s">
        <v>48</v>
      </c>
      <c r="D93" s="155">
        <v>80</v>
      </c>
      <c r="E93" s="155">
        <v>110</v>
      </c>
      <c r="F93" s="155">
        <v>100</v>
      </c>
      <c r="G93" s="155">
        <v>95</v>
      </c>
      <c r="H93" s="155">
        <v>380</v>
      </c>
      <c r="I93" s="62"/>
      <c r="J93" s="155">
        <v>32647</v>
      </c>
      <c r="K93" s="155">
        <v>25543</v>
      </c>
      <c r="L93" s="155">
        <v>17492</v>
      </c>
      <c r="M93" s="155">
        <v>20780</v>
      </c>
      <c r="N93" s="155">
        <v>96462</v>
      </c>
      <c r="O93" s="165">
        <v>2.4504548656844429E-3</v>
      </c>
      <c r="P93" s="165">
        <v>4.3064636103824919E-3</v>
      </c>
      <c r="Q93" s="165">
        <v>5.716899153898925E-3</v>
      </c>
      <c r="R93" s="165">
        <v>4.5717035611164579E-3</v>
      </c>
      <c r="S93" s="165">
        <v>3.9393750907092953E-3</v>
      </c>
      <c r="U93" s="278" t="s">
        <v>4</v>
      </c>
      <c r="V93" s="143" t="s">
        <v>421</v>
      </c>
      <c r="W93" s="72" t="s">
        <v>48</v>
      </c>
      <c r="X93" s="177">
        <v>75</v>
      </c>
      <c r="Y93" s="177">
        <v>90</v>
      </c>
      <c r="Z93" s="177">
        <v>20</v>
      </c>
      <c r="AA93" s="177">
        <v>20</v>
      </c>
      <c r="AB93" s="177">
        <v>205</v>
      </c>
      <c r="AC93" s="40"/>
      <c r="AD93" s="172">
        <v>2.297301436579165E-3</v>
      </c>
      <c r="AE93" s="172">
        <v>3.5234702266765845E-3</v>
      </c>
      <c r="AF93" s="172">
        <v>1.1433798307797849E-3</v>
      </c>
      <c r="AG93" s="172">
        <v>9.6246390760346492E-4</v>
      </c>
      <c r="AH93" s="172">
        <v>2.1251891936721196E-3</v>
      </c>
      <c r="AJ93" s="278" t="s">
        <v>4</v>
      </c>
      <c r="AK93" s="143" t="s">
        <v>421</v>
      </c>
      <c r="AL93" s="72" t="s">
        <v>48</v>
      </c>
      <c r="AM93" s="155" t="s">
        <v>317</v>
      </c>
      <c r="AN93" s="155">
        <v>20</v>
      </c>
      <c r="AO93" s="155">
        <v>80</v>
      </c>
      <c r="AP93" s="155">
        <v>70</v>
      </c>
      <c r="AQ93" s="155">
        <v>175</v>
      </c>
      <c r="AR93" s="87"/>
      <c r="AS93" s="172" t="s">
        <v>317</v>
      </c>
      <c r="AT93" s="172">
        <v>7.8299338370590771E-4</v>
      </c>
      <c r="AU93" s="172">
        <v>4.5735193231191398E-3</v>
      </c>
      <c r="AV93" s="172">
        <v>3.3686236766121268E-3</v>
      </c>
      <c r="AW93" s="172">
        <v>1.8141858970371753E-3</v>
      </c>
      <c r="AY93" s="278" t="s">
        <v>4</v>
      </c>
      <c r="AZ93" s="143" t="s">
        <v>421</v>
      </c>
      <c r="BA93" s="72" t="s">
        <v>48</v>
      </c>
      <c r="BB93" s="165">
        <v>0.9375</v>
      </c>
      <c r="BC93" s="165">
        <v>0.81818181818181823</v>
      </c>
      <c r="BD93" s="165">
        <v>0.2</v>
      </c>
      <c r="BE93" s="165">
        <v>0.21052631578947367</v>
      </c>
      <c r="BF93" s="165">
        <v>0.53947368421052633</v>
      </c>
    </row>
    <row r="94" spans="1:58" ht="18" customHeight="1" x14ac:dyDescent="0.25">
      <c r="A94" s="278" t="s">
        <v>4</v>
      </c>
      <c r="B94" s="143" t="s">
        <v>422</v>
      </c>
      <c r="C94" s="72" t="s">
        <v>69</v>
      </c>
      <c r="D94" s="155">
        <v>100</v>
      </c>
      <c r="E94" s="155">
        <v>85</v>
      </c>
      <c r="F94" s="155">
        <v>30</v>
      </c>
      <c r="G94" s="155">
        <v>40</v>
      </c>
      <c r="H94" s="155">
        <v>255</v>
      </c>
      <c r="I94" s="62"/>
      <c r="J94" s="155">
        <v>19381</v>
      </c>
      <c r="K94" s="155">
        <v>15828</v>
      </c>
      <c r="L94" s="155">
        <v>11580</v>
      </c>
      <c r="M94" s="155">
        <v>14801</v>
      </c>
      <c r="N94" s="155">
        <v>61590</v>
      </c>
      <c r="O94" s="165">
        <v>5.1596924823280529E-3</v>
      </c>
      <c r="P94" s="165">
        <v>5.3702299722011623E-3</v>
      </c>
      <c r="Q94" s="165">
        <v>2.5906735751295338E-3</v>
      </c>
      <c r="R94" s="165">
        <v>2.7025200999932436E-3</v>
      </c>
      <c r="S94" s="165">
        <v>4.1402825133950317E-3</v>
      </c>
      <c r="U94" s="278" t="s">
        <v>4</v>
      </c>
      <c r="V94" s="143" t="s">
        <v>422</v>
      </c>
      <c r="W94" s="72" t="s">
        <v>69</v>
      </c>
      <c r="X94" s="177">
        <v>95</v>
      </c>
      <c r="Y94" s="177">
        <v>75</v>
      </c>
      <c r="Z94" s="177">
        <v>10</v>
      </c>
      <c r="AA94" s="177">
        <v>15</v>
      </c>
      <c r="AB94" s="177">
        <v>200</v>
      </c>
      <c r="AC94" s="40"/>
      <c r="AD94" s="172">
        <v>4.901707858211651E-3</v>
      </c>
      <c r="AE94" s="172">
        <v>4.7384382107657315E-3</v>
      </c>
      <c r="AF94" s="172">
        <v>8.6355785837651119E-4</v>
      </c>
      <c r="AG94" s="172">
        <v>1.0134450374974665E-3</v>
      </c>
      <c r="AH94" s="172">
        <v>3.2472804026627698E-3</v>
      </c>
      <c r="AJ94" s="278" t="s">
        <v>4</v>
      </c>
      <c r="AK94" s="143" t="s">
        <v>422</v>
      </c>
      <c r="AL94" s="72" t="s">
        <v>69</v>
      </c>
      <c r="AM94" s="155" t="s">
        <v>317</v>
      </c>
      <c r="AN94" s="155" t="s">
        <v>317</v>
      </c>
      <c r="AO94" s="155">
        <v>20</v>
      </c>
      <c r="AP94" s="155">
        <v>30</v>
      </c>
      <c r="AQ94" s="155">
        <v>60</v>
      </c>
      <c r="AR94" s="87"/>
      <c r="AS94" s="172" t="s">
        <v>317</v>
      </c>
      <c r="AT94" s="172" t="s">
        <v>317</v>
      </c>
      <c r="AU94" s="172">
        <v>1.7271157167530224E-3</v>
      </c>
      <c r="AV94" s="172">
        <v>2.0268900749949329E-3</v>
      </c>
      <c r="AW94" s="172">
        <v>9.7418412079883102E-4</v>
      </c>
      <c r="AY94" s="278" t="s">
        <v>4</v>
      </c>
      <c r="AZ94" s="143" t="s">
        <v>422</v>
      </c>
      <c r="BA94" s="72" t="s">
        <v>69</v>
      </c>
      <c r="BB94" s="165">
        <v>0.95</v>
      </c>
      <c r="BC94" s="165">
        <v>0.88235294117647056</v>
      </c>
      <c r="BD94" s="165">
        <v>0.33333333333333331</v>
      </c>
      <c r="BE94" s="165">
        <v>0.375</v>
      </c>
      <c r="BF94" s="165">
        <v>0.78431372549019607</v>
      </c>
    </row>
    <row r="95" spans="1:58" ht="18" customHeight="1" x14ac:dyDescent="0.25">
      <c r="A95" s="278" t="s">
        <v>4</v>
      </c>
      <c r="B95" s="143" t="s">
        <v>423</v>
      </c>
      <c r="C95" s="72" t="s">
        <v>226</v>
      </c>
      <c r="D95" s="155">
        <v>230</v>
      </c>
      <c r="E95" s="155">
        <v>220</v>
      </c>
      <c r="F95" s="155">
        <v>85</v>
      </c>
      <c r="G95" s="155">
        <v>70</v>
      </c>
      <c r="H95" s="155">
        <v>600</v>
      </c>
      <c r="I95" s="62"/>
      <c r="J95" s="155">
        <v>28957</v>
      </c>
      <c r="K95" s="155">
        <v>20408</v>
      </c>
      <c r="L95" s="155">
        <v>14608</v>
      </c>
      <c r="M95" s="155">
        <v>18318</v>
      </c>
      <c r="N95" s="155">
        <v>82291</v>
      </c>
      <c r="O95" s="165">
        <v>7.9428117553613977E-3</v>
      </c>
      <c r="P95" s="165">
        <v>1.0780086240689926E-2</v>
      </c>
      <c r="Q95" s="165">
        <v>5.8187294633077766E-3</v>
      </c>
      <c r="R95" s="165">
        <v>3.8213778796811881E-3</v>
      </c>
      <c r="S95" s="165">
        <v>7.291198308441992E-3</v>
      </c>
      <c r="U95" s="278" t="s">
        <v>4</v>
      </c>
      <c r="V95" s="143" t="s">
        <v>423</v>
      </c>
      <c r="W95" s="72" t="s">
        <v>226</v>
      </c>
      <c r="X95" s="177">
        <v>215</v>
      </c>
      <c r="Y95" s="177">
        <v>190</v>
      </c>
      <c r="Z95" s="177">
        <v>35</v>
      </c>
      <c r="AA95" s="177">
        <v>30</v>
      </c>
      <c r="AB95" s="177">
        <v>475</v>
      </c>
      <c r="AC95" s="40"/>
      <c r="AD95" s="172">
        <v>7.4248022930552202E-3</v>
      </c>
      <c r="AE95" s="172">
        <v>9.3100744805958442E-3</v>
      </c>
      <c r="AF95" s="172">
        <v>2.3959474260679078E-3</v>
      </c>
      <c r="AG95" s="172">
        <v>1.6377333770062235E-3</v>
      </c>
      <c r="AH95" s="172">
        <v>5.7721986608499105E-3</v>
      </c>
      <c r="AJ95" s="278" t="s">
        <v>4</v>
      </c>
      <c r="AK95" s="143" t="s">
        <v>423</v>
      </c>
      <c r="AL95" s="72" t="s">
        <v>226</v>
      </c>
      <c r="AM95" s="155">
        <v>15</v>
      </c>
      <c r="AN95" s="155">
        <v>30</v>
      </c>
      <c r="AO95" s="155">
        <v>45</v>
      </c>
      <c r="AP95" s="155">
        <v>35</v>
      </c>
      <c r="AQ95" s="155">
        <v>125</v>
      </c>
      <c r="AR95" s="87"/>
      <c r="AS95" s="172">
        <v>5.1800946230617809E-4</v>
      </c>
      <c r="AT95" s="172">
        <v>1.4700117600940808E-3</v>
      </c>
      <c r="AU95" s="172">
        <v>3.0805038335158818E-3</v>
      </c>
      <c r="AV95" s="172">
        <v>1.910688939840594E-3</v>
      </c>
      <c r="AW95" s="172">
        <v>1.5189996475920818E-3</v>
      </c>
      <c r="AY95" s="278" t="s">
        <v>4</v>
      </c>
      <c r="AZ95" s="143" t="s">
        <v>423</v>
      </c>
      <c r="BA95" s="72" t="s">
        <v>226</v>
      </c>
      <c r="BB95" s="165">
        <v>0.93478260869565222</v>
      </c>
      <c r="BC95" s="165">
        <v>0.86363636363636365</v>
      </c>
      <c r="BD95" s="165">
        <v>0.41176470588235292</v>
      </c>
      <c r="BE95" s="165">
        <v>0.42857142857142855</v>
      </c>
      <c r="BF95" s="165">
        <v>0.79166666666666663</v>
      </c>
    </row>
    <row r="96" spans="1:58" ht="18" customHeight="1" x14ac:dyDescent="0.25">
      <c r="A96" s="278" t="s">
        <v>4</v>
      </c>
      <c r="B96" s="143" t="s">
        <v>424</v>
      </c>
      <c r="C96" s="72" t="s">
        <v>47</v>
      </c>
      <c r="D96" s="155">
        <v>95</v>
      </c>
      <c r="E96" s="155">
        <v>220</v>
      </c>
      <c r="F96" s="155">
        <v>115</v>
      </c>
      <c r="G96" s="155">
        <v>55</v>
      </c>
      <c r="H96" s="155">
        <v>485</v>
      </c>
      <c r="I96" s="62"/>
      <c r="J96" s="155">
        <v>25855</v>
      </c>
      <c r="K96" s="155">
        <v>20411</v>
      </c>
      <c r="L96" s="155">
        <v>14638</v>
      </c>
      <c r="M96" s="155">
        <v>17961</v>
      </c>
      <c r="N96" s="155">
        <v>78865</v>
      </c>
      <c r="O96" s="165">
        <v>3.6743376522916263E-3</v>
      </c>
      <c r="P96" s="165">
        <v>1.0778501788251432E-2</v>
      </c>
      <c r="Q96" s="165">
        <v>7.8562645170105212E-3</v>
      </c>
      <c r="R96" s="165">
        <v>3.0621903012081732E-3</v>
      </c>
      <c r="S96" s="165">
        <v>6.1497495720535091E-3</v>
      </c>
      <c r="U96" s="278" t="s">
        <v>4</v>
      </c>
      <c r="V96" s="143" t="s">
        <v>424</v>
      </c>
      <c r="W96" s="72" t="s">
        <v>47</v>
      </c>
      <c r="X96" s="177">
        <v>80</v>
      </c>
      <c r="Y96" s="177">
        <v>175</v>
      </c>
      <c r="Z96" s="177">
        <v>55</v>
      </c>
      <c r="AA96" s="177">
        <v>10</v>
      </c>
      <c r="AB96" s="177">
        <v>325</v>
      </c>
      <c r="AC96" s="40"/>
      <c r="AD96" s="172">
        <v>3.094179075614001E-3</v>
      </c>
      <c r="AE96" s="172">
        <v>8.5738082406545488E-3</v>
      </c>
      <c r="AF96" s="172">
        <v>3.7573438994398141E-3</v>
      </c>
      <c r="AG96" s="172">
        <v>5.5676187294694055E-4</v>
      </c>
      <c r="AH96" s="172">
        <v>4.120966208077094E-3</v>
      </c>
      <c r="AJ96" s="278" t="s">
        <v>4</v>
      </c>
      <c r="AK96" s="143" t="s">
        <v>424</v>
      </c>
      <c r="AL96" s="72" t="s">
        <v>47</v>
      </c>
      <c r="AM96" s="155">
        <v>15</v>
      </c>
      <c r="AN96" s="155">
        <v>40</v>
      </c>
      <c r="AO96" s="155">
        <v>60</v>
      </c>
      <c r="AP96" s="155">
        <v>45</v>
      </c>
      <c r="AQ96" s="155">
        <v>160</v>
      </c>
      <c r="AR96" s="87"/>
      <c r="AS96" s="172">
        <v>5.8015857667762525E-4</v>
      </c>
      <c r="AT96" s="172">
        <v>1.9597275978638969E-3</v>
      </c>
      <c r="AU96" s="172">
        <v>4.0989206175707062E-3</v>
      </c>
      <c r="AV96" s="172">
        <v>2.5054284282612325E-3</v>
      </c>
      <c r="AW96" s="172">
        <v>2.0287833639764156E-3</v>
      </c>
      <c r="AY96" s="278" t="s">
        <v>4</v>
      </c>
      <c r="AZ96" s="143" t="s">
        <v>424</v>
      </c>
      <c r="BA96" s="72" t="s">
        <v>47</v>
      </c>
      <c r="BB96" s="165">
        <v>0.84210526315789469</v>
      </c>
      <c r="BC96" s="165">
        <v>0.79545454545454541</v>
      </c>
      <c r="BD96" s="165">
        <v>0.47826086956521741</v>
      </c>
      <c r="BE96" s="165">
        <v>0.18181818181818182</v>
      </c>
      <c r="BF96" s="165">
        <v>0.67010309278350511</v>
      </c>
    </row>
    <row r="97" spans="1:58" ht="18" customHeight="1" x14ac:dyDescent="0.25">
      <c r="A97" s="278" t="s">
        <v>4</v>
      </c>
      <c r="B97" s="143" t="s">
        <v>425</v>
      </c>
      <c r="C97" s="72" t="s">
        <v>58</v>
      </c>
      <c r="D97" s="155">
        <v>75</v>
      </c>
      <c r="E97" s="155">
        <v>105</v>
      </c>
      <c r="F97" s="155">
        <v>55</v>
      </c>
      <c r="G97" s="155">
        <v>55</v>
      </c>
      <c r="H97" s="155">
        <v>295</v>
      </c>
      <c r="I97" s="62"/>
      <c r="J97" s="155">
        <v>17390</v>
      </c>
      <c r="K97" s="155">
        <v>13056</v>
      </c>
      <c r="L97" s="155">
        <v>9372</v>
      </c>
      <c r="M97" s="155">
        <v>12630</v>
      </c>
      <c r="N97" s="155">
        <v>52448</v>
      </c>
      <c r="O97" s="165">
        <v>4.3128234617596318E-3</v>
      </c>
      <c r="P97" s="165">
        <v>8.0422794117647051E-3</v>
      </c>
      <c r="Q97" s="165">
        <v>5.8685446009389668E-3</v>
      </c>
      <c r="R97" s="165">
        <v>4.3547110055423598E-3</v>
      </c>
      <c r="S97" s="165">
        <v>5.6246186699206837E-3</v>
      </c>
      <c r="U97" s="278" t="s">
        <v>4</v>
      </c>
      <c r="V97" s="143" t="s">
        <v>425</v>
      </c>
      <c r="W97" s="72" t="s">
        <v>58</v>
      </c>
      <c r="X97" s="177">
        <v>70</v>
      </c>
      <c r="Y97" s="177">
        <v>95</v>
      </c>
      <c r="Z97" s="177">
        <v>20</v>
      </c>
      <c r="AA97" s="177">
        <v>25</v>
      </c>
      <c r="AB97" s="177">
        <v>210</v>
      </c>
      <c r="AC97" s="40"/>
      <c r="AD97" s="172">
        <v>4.0253018976423235E-3</v>
      </c>
      <c r="AE97" s="172">
        <v>7.2763480392156864E-3</v>
      </c>
      <c r="AF97" s="172">
        <v>2.134016218523261E-3</v>
      </c>
      <c r="AG97" s="172">
        <v>1.979414093428345E-3</v>
      </c>
      <c r="AH97" s="172">
        <v>4.0039658328248932E-3</v>
      </c>
      <c r="AJ97" s="278" t="s">
        <v>4</v>
      </c>
      <c r="AK97" s="143" t="s">
        <v>425</v>
      </c>
      <c r="AL97" s="72" t="s">
        <v>58</v>
      </c>
      <c r="AM97" s="155">
        <v>10</v>
      </c>
      <c r="AN97" s="155">
        <v>15</v>
      </c>
      <c r="AO97" s="155">
        <v>35</v>
      </c>
      <c r="AP97" s="155">
        <v>30</v>
      </c>
      <c r="AQ97" s="155">
        <v>85</v>
      </c>
      <c r="AR97" s="87"/>
      <c r="AS97" s="172">
        <v>5.750431282346176E-4</v>
      </c>
      <c r="AT97" s="172">
        <v>1.1488970588235295E-3</v>
      </c>
      <c r="AU97" s="172">
        <v>3.7345283824157063E-3</v>
      </c>
      <c r="AV97" s="172">
        <v>2.3752969121140144E-3</v>
      </c>
      <c r="AW97" s="172">
        <v>1.62065283709579E-3</v>
      </c>
      <c r="AY97" s="278" t="s">
        <v>4</v>
      </c>
      <c r="AZ97" s="143" t="s">
        <v>425</v>
      </c>
      <c r="BA97" s="72" t="s">
        <v>58</v>
      </c>
      <c r="BB97" s="165">
        <v>0.93333333333333335</v>
      </c>
      <c r="BC97" s="165">
        <v>0.90476190476190477</v>
      </c>
      <c r="BD97" s="165">
        <v>0.36363636363636365</v>
      </c>
      <c r="BE97" s="165">
        <v>0.45454545454545453</v>
      </c>
      <c r="BF97" s="165">
        <v>0.71186440677966101</v>
      </c>
    </row>
    <row r="98" spans="1:58" ht="18" customHeight="1" x14ac:dyDescent="0.25">
      <c r="A98" s="278" t="s">
        <v>4</v>
      </c>
      <c r="B98" s="143" t="s">
        <v>426</v>
      </c>
      <c r="C98" s="72" t="s">
        <v>60</v>
      </c>
      <c r="D98" s="155">
        <v>170</v>
      </c>
      <c r="E98" s="155">
        <v>205</v>
      </c>
      <c r="F98" s="155">
        <v>165</v>
      </c>
      <c r="G98" s="155">
        <v>130</v>
      </c>
      <c r="H98" s="155">
        <v>665</v>
      </c>
      <c r="J98" s="155">
        <v>34219</v>
      </c>
      <c r="K98" s="155">
        <v>26417</v>
      </c>
      <c r="L98" s="155">
        <v>18162</v>
      </c>
      <c r="M98" s="155">
        <v>23155</v>
      </c>
      <c r="N98" s="155">
        <v>101953</v>
      </c>
      <c r="O98" s="165">
        <v>4.9680002337882459E-3</v>
      </c>
      <c r="P98" s="165">
        <v>7.7601544460006817E-3</v>
      </c>
      <c r="Q98" s="165">
        <v>9.0849025437727115E-3</v>
      </c>
      <c r="R98" s="165">
        <v>5.6143381559058516E-3</v>
      </c>
      <c r="S98" s="165">
        <v>6.5226133610585268E-3</v>
      </c>
      <c r="U98" s="278" t="s">
        <v>4</v>
      </c>
      <c r="V98" s="143" t="s">
        <v>426</v>
      </c>
      <c r="W98" s="72" t="s">
        <v>60</v>
      </c>
      <c r="X98" s="177">
        <v>155</v>
      </c>
      <c r="Y98" s="177">
        <v>175</v>
      </c>
      <c r="Z98" s="177">
        <v>65</v>
      </c>
      <c r="AA98" s="177">
        <v>55</v>
      </c>
      <c r="AB98" s="177">
        <v>450</v>
      </c>
      <c r="AC98" s="40"/>
      <c r="AD98" s="172">
        <v>4.5296472719834014E-3</v>
      </c>
      <c r="AE98" s="172">
        <v>6.6245220880493619E-3</v>
      </c>
      <c r="AF98" s="172">
        <v>3.5789010020922806E-3</v>
      </c>
      <c r="AG98" s="172">
        <v>2.3752969121140144E-3</v>
      </c>
      <c r="AH98" s="172">
        <v>4.4137985150020107E-3</v>
      </c>
      <c r="AJ98" s="278" t="s">
        <v>4</v>
      </c>
      <c r="AK98" s="143" t="s">
        <v>426</v>
      </c>
      <c r="AL98" s="72" t="s">
        <v>60</v>
      </c>
      <c r="AM98" s="155">
        <v>15</v>
      </c>
      <c r="AN98" s="155">
        <v>25</v>
      </c>
      <c r="AO98" s="155">
        <v>100</v>
      </c>
      <c r="AP98" s="155">
        <v>75</v>
      </c>
      <c r="AQ98" s="155">
        <v>215</v>
      </c>
      <c r="AR98" s="87"/>
      <c r="AS98" s="172">
        <v>4.3835296180484527E-4</v>
      </c>
      <c r="AT98" s="172">
        <v>9.4636029829276607E-4</v>
      </c>
      <c r="AU98" s="172">
        <v>5.5060015416804314E-3</v>
      </c>
      <c r="AV98" s="172">
        <v>3.2390412437918376E-3</v>
      </c>
      <c r="AW98" s="172">
        <v>2.1088148460565162E-3</v>
      </c>
      <c r="AY98" s="278" t="s">
        <v>4</v>
      </c>
      <c r="AZ98" s="143" t="s">
        <v>426</v>
      </c>
      <c r="BA98" s="72" t="s">
        <v>60</v>
      </c>
      <c r="BB98" s="165">
        <v>0.91176470588235292</v>
      </c>
      <c r="BC98" s="165">
        <v>0.85365853658536583</v>
      </c>
      <c r="BD98" s="165">
        <v>0.39393939393939392</v>
      </c>
      <c r="BE98" s="165">
        <v>0.42307692307692307</v>
      </c>
      <c r="BF98" s="165">
        <v>0.67669172932330823</v>
      </c>
    </row>
    <row r="99" spans="1:58" ht="18" customHeight="1" x14ac:dyDescent="0.25">
      <c r="A99" s="278" t="s">
        <v>4</v>
      </c>
      <c r="B99" s="143" t="s">
        <v>427</v>
      </c>
      <c r="C99" s="72" t="s">
        <v>55</v>
      </c>
      <c r="D99" s="155">
        <v>215</v>
      </c>
      <c r="E99" s="155">
        <v>220</v>
      </c>
      <c r="F99" s="155">
        <v>80</v>
      </c>
      <c r="G99" s="155">
        <v>55</v>
      </c>
      <c r="H99" s="155">
        <v>570</v>
      </c>
      <c r="I99" s="62"/>
      <c r="J99" s="155">
        <v>31583</v>
      </c>
      <c r="K99" s="155">
        <v>22786</v>
      </c>
      <c r="L99" s="155">
        <v>15244</v>
      </c>
      <c r="M99" s="155">
        <v>18794</v>
      </c>
      <c r="N99" s="155">
        <v>88407</v>
      </c>
      <c r="O99" s="165">
        <v>6.8074597093373016E-3</v>
      </c>
      <c r="P99" s="165">
        <v>9.6550513473185294E-3</v>
      </c>
      <c r="Q99" s="165">
        <v>5.247966413014957E-3</v>
      </c>
      <c r="R99" s="165">
        <v>2.9264658933702246E-3</v>
      </c>
      <c r="S99" s="165">
        <v>6.4474532559638939E-3</v>
      </c>
      <c r="U99" s="278" t="s">
        <v>4</v>
      </c>
      <c r="V99" s="143" t="s">
        <v>427</v>
      </c>
      <c r="W99" s="72" t="s">
        <v>55</v>
      </c>
      <c r="X99" s="177">
        <v>200</v>
      </c>
      <c r="Y99" s="177">
        <v>195</v>
      </c>
      <c r="Z99" s="177">
        <v>30</v>
      </c>
      <c r="AA99" s="177">
        <v>15</v>
      </c>
      <c r="AB99" s="177">
        <v>440</v>
      </c>
      <c r="AC99" s="40"/>
      <c r="AD99" s="172">
        <v>6.3325206598486526E-3</v>
      </c>
      <c r="AE99" s="172">
        <v>8.5578864214868773E-3</v>
      </c>
      <c r="AF99" s="172">
        <v>1.9679874048806087E-3</v>
      </c>
      <c r="AG99" s="172">
        <v>7.9812706182824308E-4</v>
      </c>
      <c r="AH99" s="172">
        <v>4.9769814607440585E-3</v>
      </c>
      <c r="AJ99" s="278" t="s">
        <v>4</v>
      </c>
      <c r="AK99" s="143" t="s">
        <v>427</v>
      </c>
      <c r="AL99" s="72" t="s">
        <v>55</v>
      </c>
      <c r="AM99" s="155">
        <v>15</v>
      </c>
      <c r="AN99" s="155">
        <v>20</v>
      </c>
      <c r="AO99" s="155">
        <v>55</v>
      </c>
      <c r="AP99" s="155">
        <v>40</v>
      </c>
      <c r="AQ99" s="155">
        <v>130</v>
      </c>
      <c r="AR99" s="87"/>
      <c r="AS99" s="172">
        <v>4.7493904948864898E-4</v>
      </c>
      <c r="AT99" s="172">
        <v>8.7773194066532079E-4</v>
      </c>
      <c r="AU99" s="172">
        <v>3.6079769089477826E-3</v>
      </c>
      <c r="AV99" s="172">
        <v>2.1283388315419816E-3</v>
      </c>
      <c r="AW99" s="172">
        <v>1.4704717952198356E-3</v>
      </c>
      <c r="AY99" s="278" t="s">
        <v>4</v>
      </c>
      <c r="AZ99" s="143" t="s">
        <v>427</v>
      </c>
      <c r="BA99" s="72" t="s">
        <v>55</v>
      </c>
      <c r="BB99" s="165">
        <v>0.93023255813953487</v>
      </c>
      <c r="BC99" s="165">
        <v>0.88636363636363635</v>
      </c>
      <c r="BD99" s="165">
        <v>0.375</v>
      </c>
      <c r="BE99" s="165">
        <v>0.27272727272727271</v>
      </c>
      <c r="BF99" s="165">
        <v>0.77192982456140347</v>
      </c>
    </row>
    <row r="100" spans="1:58" ht="18" customHeight="1" x14ac:dyDescent="0.25">
      <c r="A100" s="278" t="s">
        <v>4</v>
      </c>
      <c r="B100" s="143" t="s">
        <v>428</v>
      </c>
      <c r="C100" s="72" t="s">
        <v>50</v>
      </c>
      <c r="D100" s="155">
        <v>205</v>
      </c>
      <c r="E100" s="155">
        <v>155</v>
      </c>
      <c r="F100" s="155">
        <v>75</v>
      </c>
      <c r="G100" s="155">
        <v>95</v>
      </c>
      <c r="H100" s="155">
        <v>530</v>
      </c>
      <c r="I100" s="62"/>
      <c r="J100" s="155">
        <v>30514</v>
      </c>
      <c r="K100" s="155">
        <v>23990</v>
      </c>
      <c r="L100" s="155">
        <v>16303</v>
      </c>
      <c r="M100" s="155">
        <v>20250</v>
      </c>
      <c r="N100" s="155">
        <v>91057</v>
      </c>
      <c r="O100" s="165">
        <v>6.7182276987612245E-3</v>
      </c>
      <c r="P100" s="165">
        <v>6.4610254272613587E-3</v>
      </c>
      <c r="Q100" s="165">
        <v>4.6003802981046437E-3</v>
      </c>
      <c r="R100" s="165">
        <v>4.691358024691358E-3</v>
      </c>
      <c r="S100" s="165">
        <v>5.8205299976937519E-3</v>
      </c>
      <c r="U100" s="278" t="s">
        <v>4</v>
      </c>
      <c r="V100" s="143" t="s">
        <v>428</v>
      </c>
      <c r="W100" s="72" t="s">
        <v>50</v>
      </c>
      <c r="X100" s="177">
        <v>185</v>
      </c>
      <c r="Y100" s="177">
        <v>135</v>
      </c>
      <c r="Z100" s="177">
        <v>15</v>
      </c>
      <c r="AA100" s="177">
        <v>30</v>
      </c>
      <c r="AB100" s="177">
        <v>365</v>
      </c>
      <c r="AC100" s="40"/>
      <c r="AD100" s="172">
        <v>6.0627908501015926E-3</v>
      </c>
      <c r="AE100" s="172">
        <v>5.6273447269695707E-3</v>
      </c>
      <c r="AF100" s="172">
        <v>9.2007605962092867E-4</v>
      </c>
      <c r="AG100" s="172">
        <v>1.4814814814814814E-3</v>
      </c>
      <c r="AH100" s="172">
        <v>4.0084782059589047E-3</v>
      </c>
      <c r="AJ100" s="278" t="s">
        <v>4</v>
      </c>
      <c r="AK100" s="143" t="s">
        <v>428</v>
      </c>
      <c r="AL100" s="72" t="s">
        <v>50</v>
      </c>
      <c r="AM100" s="155">
        <v>20</v>
      </c>
      <c r="AN100" s="155">
        <v>20</v>
      </c>
      <c r="AO100" s="155">
        <v>60</v>
      </c>
      <c r="AP100" s="155">
        <v>65</v>
      </c>
      <c r="AQ100" s="155">
        <v>165</v>
      </c>
      <c r="AR100" s="87"/>
      <c r="AS100" s="172">
        <v>6.5543684865963163E-4</v>
      </c>
      <c r="AT100" s="172">
        <v>8.3368070029178826E-4</v>
      </c>
      <c r="AU100" s="172">
        <v>3.6803042384837147E-3</v>
      </c>
      <c r="AV100" s="172">
        <v>3.2098765432098763E-3</v>
      </c>
      <c r="AW100" s="172">
        <v>1.8120517917348475E-3</v>
      </c>
      <c r="AY100" s="278" t="s">
        <v>4</v>
      </c>
      <c r="AZ100" s="143" t="s">
        <v>428</v>
      </c>
      <c r="BA100" s="72" t="s">
        <v>50</v>
      </c>
      <c r="BB100" s="165">
        <v>0.90243902439024393</v>
      </c>
      <c r="BC100" s="165">
        <v>0.87096774193548387</v>
      </c>
      <c r="BD100" s="165">
        <v>0.2</v>
      </c>
      <c r="BE100" s="165">
        <v>0.31578947368421051</v>
      </c>
      <c r="BF100" s="165">
        <v>0.68867924528301883</v>
      </c>
    </row>
    <row r="101" spans="1:58" ht="18" customHeight="1" x14ac:dyDescent="0.25">
      <c r="A101" s="278" t="s">
        <v>4</v>
      </c>
      <c r="B101" s="143" t="s">
        <v>429</v>
      </c>
      <c r="C101" s="72" t="s">
        <v>227</v>
      </c>
      <c r="D101" s="155">
        <v>155</v>
      </c>
      <c r="E101" s="155">
        <v>130</v>
      </c>
      <c r="F101" s="155">
        <v>40</v>
      </c>
      <c r="G101" s="155">
        <v>45</v>
      </c>
      <c r="H101" s="155">
        <v>370</v>
      </c>
      <c r="I101" s="62"/>
      <c r="J101" s="155">
        <v>26345</v>
      </c>
      <c r="K101" s="155">
        <v>18907</v>
      </c>
      <c r="L101" s="155">
        <v>11818</v>
      </c>
      <c r="M101" s="155">
        <v>15444</v>
      </c>
      <c r="N101" s="155">
        <v>72514</v>
      </c>
      <c r="O101" s="165">
        <v>5.8834693490225848E-3</v>
      </c>
      <c r="P101" s="165">
        <v>6.8757603004178346E-3</v>
      </c>
      <c r="Q101" s="165">
        <v>3.3846674564224064E-3</v>
      </c>
      <c r="R101" s="165">
        <v>2.913752913752914E-3</v>
      </c>
      <c r="S101" s="165">
        <v>5.1024629726673472E-3</v>
      </c>
      <c r="U101" s="278" t="s">
        <v>4</v>
      </c>
      <c r="V101" s="143" t="s">
        <v>429</v>
      </c>
      <c r="W101" s="72" t="s">
        <v>227</v>
      </c>
      <c r="X101" s="177">
        <v>145</v>
      </c>
      <c r="Y101" s="177">
        <v>115</v>
      </c>
      <c r="Z101" s="177">
        <v>20</v>
      </c>
      <c r="AA101" s="177">
        <v>20</v>
      </c>
      <c r="AB101" s="177">
        <v>300</v>
      </c>
      <c r="AC101" s="40"/>
      <c r="AD101" s="172">
        <v>5.5038906813437089E-3</v>
      </c>
      <c r="AE101" s="172">
        <v>6.0824033426773155E-3</v>
      </c>
      <c r="AF101" s="172">
        <v>1.6923337282112032E-3</v>
      </c>
      <c r="AG101" s="172">
        <v>1.2950012950012949E-3</v>
      </c>
      <c r="AH101" s="172">
        <v>4.1371321400005519E-3</v>
      </c>
      <c r="AJ101" s="278" t="s">
        <v>4</v>
      </c>
      <c r="AK101" s="143" t="s">
        <v>429</v>
      </c>
      <c r="AL101" s="72" t="s">
        <v>227</v>
      </c>
      <c r="AM101" s="155">
        <v>10</v>
      </c>
      <c r="AN101" s="155">
        <v>15</v>
      </c>
      <c r="AO101" s="155">
        <v>25</v>
      </c>
      <c r="AP101" s="155">
        <v>30</v>
      </c>
      <c r="AQ101" s="155">
        <v>75</v>
      </c>
      <c r="AR101" s="87"/>
      <c r="AS101" s="172">
        <v>3.7957866767887642E-4</v>
      </c>
      <c r="AT101" s="172">
        <v>7.9335695774051943E-4</v>
      </c>
      <c r="AU101" s="172">
        <v>2.115417160264004E-3</v>
      </c>
      <c r="AV101" s="172">
        <v>1.9425019425019425E-3</v>
      </c>
      <c r="AW101" s="172">
        <v>1.034283035000138E-3</v>
      </c>
      <c r="AY101" s="278" t="s">
        <v>4</v>
      </c>
      <c r="AZ101" s="143" t="s">
        <v>429</v>
      </c>
      <c r="BA101" s="72" t="s">
        <v>227</v>
      </c>
      <c r="BB101" s="165">
        <v>0.93548387096774188</v>
      </c>
      <c r="BC101" s="165">
        <v>0.88461538461538458</v>
      </c>
      <c r="BD101" s="165">
        <v>0.5</v>
      </c>
      <c r="BE101" s="165">
        <v>0.44444444444444442</v>
      </c>
      <c r="BF101" s="165">
        <v>0.81081081081081086</v>
      </c>
    </row>
    <row r="102" spans="1:58" ht="18" customHeight="1" x14ac:dyDescent="0.25">
      <c r="A102" s="278" t="s">
        <v>4</v>
      </c>
      <c r="B102" s="143" t="s">
        <v>430</v>
      </c>
      <c r="C102" s="72" t="s">
        <v>718</v>
      </c>
      <c r="D102" s="155">
        <v>180</v>
      </c>
      <c r="E102" s="155">
        <v>185</v>
      </c>
      <c r="F102" s="155">
        <v>85</v>
      </c>
      <c r="G102" s="155">
        <v>85</v>
      </c>
      <c r="H102" s="155">
        <v>535</v>
      </c>
      <c r="I102" s="62"/>
      <c r="J102" s="155">
        <v>24344</v>
      </c>
      <c r="K102" s="155">
        <v>16909</v>
      </c>
      <c r="L102" s="155">
        <v>11533</v>
      </c>
      <c r="M102" s="155">
        <v>13571</v>
      </c>
      <c r="N102" s="155">
        <v>66357</v>
      </c>
      <c r="O102" s="165">
        <v>7.3940190601380221E-3</v>
      </c>
      <c r="P102" s="165">
        <v>1.0940919037199124E-2</v>
      </c>
      <c r="Q102" s="165">
        <v>7.3701552067978841E-3</v>
      </c>
      <c r="R102" s="165">
        <v>6.2633556849163658E-3</v>
      </c>
      <c r="S102" s="165">
        <v>8.0624500806245007E-3</v>
      </c>
      <c r="U102" s="278" t="s">
        <v>4</v>
      </c>
      <c r="V102" s="143" t="s">
        <v>430</v>
      </c>
      <c r="W102" s="72" t="s">
        <v>727</v>
      </c>
      <c r="X102" s="177">
        <v>150</v>
      </c>
      <c r="Y102" s="177">
        <v>150</v>
      </c>
      <c r="Z102" s="177">
        <v>35</v>
      </c>
      <c r="AA102" s="177">
        <v>35</v>
      </c>
      <c r="AB102" s="177">
        <v>365</v>
      </c>
      <c r="AC102" s="40"/>
      <c r="AD102" s="172">
        <v>6.1616825501150177E-3</v>
      </c>
      <c r="AE102" s="172">
        <v>8.8710154355668581E-3</v>
      </c>
      <c r="AF102" s="172">
        <v>3.034769791034423E-3</v>
      </c>
      <c r="AG102" s="172">
        <v>2.5790288114361506E-3</v>
      </c>
      <c r="AH102" s="172">
        <v>5.5005500550055009E-3</v>
      </c>
      <c r="AJ102" s="278" t="s">
        <v>4</v>
      </c>
      <c r="AK102" s="143" t="s">
        <v>430</v>
      </c>
      <c r="AL102" s="72" t="s">
        <v>727</v>
      </c>
      <c r="AM102" s="155">
        <v>30</v>
      </c>
      <c r="AN102" s="155">
        <v>35</v>
      </c>
      <c r="AO102" s="155">
        <v>50</v>
      </c>
      <c r="AP102" s="155">
        <v>55</v>
      </c>
      <c r="AQ102" s="155">
        <v>170</v>
      </c>
      <c r="AR102" s="87"/>
      <c r="AS102" s="172">
        <v>1.2323365100230035E-3</v>
      </c>
      <c r="AT102" s="172">
        <v>2.0699036016322667E-3</v>
      </c>
      <c r="AU102" s="172">
        <v>4.3353854157634616E-3</v>
      </c>
      <c r="AV102" s="172">
        <v>4.0527595608282367E-3</v>
      </c>
      <c r="AW102" s="172">
        <v>2.5619000256190002E-3</v>
      </c>
      <c r="AY102" s="278" t="s">
        <v>4</v>
      </c>
      <c r="AZ102" s="143" t="s">
        <v>430</v>
      </c>
      <c r="BA102" s="72" t="s">
        <v>727</v>
      </c>
      <c r="BB102" s="165">
        <v>0.83333333333333337</v>
      </c>
      <c r="BC102" s="165">
        <v>0.81081081081081086</v>
      </c>
      <c r="BD102" s="165">
        <v>0.41176470588235292</v>
      </c>
      <c r="BE102" s="165">
        <v>0.41176470588235292</v>
      </c>
      <c r="BF102" s="165">
        <v>0.68224299065420557</v>
      </c>
    </row>
    <row r="103" spans="1:58" ht="18" customHeight="1" x14ac:dyDescent="0.25">
      <c r="A103" s="278" t="s">
        <v>4</v>
      </c>
      <c r="B103" s="143" t="s">
        <v>431</v>
      </c>
      <c r="C103" s="72" t="s">
        <v>54</v>
      </c>
      <c r="D103" s="155">
        <v>80</v>
      </c>
      <c r="E103" s="155">
        <v>110</v>
      </c>
      <c r="F103" s="155">
        <v>45</v>
      </c>
      <c r="G103" s="155">
        <v>30</v>
      </c>
      <c r="H103" s="155">
        <v>265</v>
      </c>
      <c r="I103" s="62"/>
      <c r="J103" s="155">
        <v>13773</v>
      </c>
      <c r="K103" s="155">
        <v>9889</v>
      </c>
      <c r="L103" s="155">
        <v>6233</v>
      </c>
      <c r="M103" s="155">
        <v>7564</v>
      </c>
      <c r="N103" s="155">
        <v>37459</v>
      </c>
      <c r="O103" s="165">
        <v>5.8084658389602846E-3</v>
      </c>
      <c r="P103" s="165">
        <v>1.1123470522803115E-2</v>
      </c>
      <c r="Q103" s="165">
        <v>7.2196374137654422E-3</v>
      </c>
      <c r="R103" s="165">
        <v>3.9661554732945536E-3</v>
      </c>
      <c r="S103" s="165">
        <v>7.0744013454710486E-3</v>
      </c>
      <c r="U103" s="278" t="s">
        <v>4</v>
      </c>
      <c r="V103" s="143" t="s">
        <v>431</v>
      </c>
      <c r="W103" s="72" t="s">
        <v>54</v>
      </c>
      <c r="X103" s="177">
        <v>75</v>
      </c>
      <c r="Y103" s="177">
        <v>95</v>
      </c>
      <c r="Z103" s="177">
        <v>15</v>
      </c>
      <c r="AA103" s="177">
        <v>10</v>
      </c>
      <c r="AB103" s="177">
        <v>200</v>
      </c>
      <c r="AC103" s="40"/>
      <c r="AD103" s="172">
        <v>5.4454367240252665E-3</v>
      </c>
      <c r="AE103" s="172">
        <v>9.606633633329963E-3</v>
      </c>
      <c r="AF103" s="172">
        <v>2.4065458045884809E-3</v>
      </c>
      <c r="AG103" s="172">
        <v>1.3220518244315177E-3</v>
      </c>
      <c r="AH103" s="172">
        <v>5.3391708267706024E-3</v>
      </c>
      <c r="AJ103" s="278" t="s">
        <v>4</v>
      </c>
      <c r="AK103" s="143" t="s">
        <v>431</v>
      </c>
      <c r="AL103" s="72" t="s">
        <v>54</v>
      </c>
      <c r="AM103" s="155" t="s">
        <v>317</v>
      </c>
      <c r="AN103" s="155">
        <v>15</v>
      </c>
      <c r="AO103" s="155">
        <v>30</v>
      </c>
      <c r="AP103" s="155">
        <v>20</v>
      </c>
      <c r="AQ103" s="155">
        <v>70</v>
      </c>
      <c r="AR103" s="87"/>
      <c r="AS103" s="172" t="s">
        <v>317</v>
      </c>
      <c r="AT103" s="172">
        <v>1.516836889473152E-3</v>
      </c>
      <c r="AU103" s="172">
        <v>4.8130916091769617E-3</v>
      </c>
      <c r="AV103" s="172">
        <v>2.6441036488630354E-3</v>
      </c>
      <c r="AW103" s="172">
        <v>1.868709789369711E-3</v>
      </c>
      <c r="AY103" s="278" t="s">
        <v>4</v>
      </c>
      <c r="AZ103" s="143" t="s">
        <v>431</v>
      </c>
      <c r="BA103" s="72" t="s">
        <v>54</v>
      </c>
      <c r="BB103" s="165">
        <v>0.9375</v>
      </c>
      <c r="BC103" s="165">
        <v>0.86363636363636365</v>
      </c>
      <c r="BD103" s="165">
        <v>0.33333333333333331</v>
      </c>
      <c r="BE103" s="165">
        <v>0.33333333333333331</v>
      </c>
      <c r="BF103" s="165">
        <v>0.75471698113207553</v>
      </c>
    </row>
    <row r="104" spans="1:58" ht="18" customHeight="1" x14ac:dyDescent="0.25">
      <c r="A104" s="278" t="s">
        <v>4</v>
      </c>
      <c r="B104" s="143" t="s">
        <v>432</v>
      </c>
      <c r="C104" s="72" t="s">
        <v>228</v>
      </c>
      <c r="D104" s="155">
        <v>185</v>
      </c>
      <c r="E104" s="155">
        <v>150</v>
      </c>
      <c r="F104" s="155">
        <v>45</v>
      </c>
      <c r="G104" s="155">
        <v>70</v>
      </c>
      <c r="H104" s="155">
        <v>445</v>
      </c>
      <c r="I104" s="62"/>
      <c r="J104" s="155">
        <v>22414</v>
      </c>
      <c r="K104" s="155">
        <v>16550</v>
      </c>
      <c r="L104" s="155">
        <v>12137</v>
      </c>
      <c r="M104" s="155">
        <v>14894</v>
      </c>
      <c r="N104" s="155">
        <v>65995</v>
      </c>
      <c r="O104" s="165">
        <v>8.2537699652003218E-3</v>
      </c>
      <c r="P104" s="165">
        <v>9.0634441087613302E-3</v>
      </c>
      <c r="Q104" s="165">
        <v>3.7076707588366152E-3</v>
      </c>
      <c r="R104" s="165">
        <v>4.699879145964818E-3</v>
      </c>
      <c r="S104" s="165">
        <v>6.7429350708386997E-3</v>
      </c>
      <c r="U104" s="278" t="s">
        <v>4</v>
      </c>
      <c r="V104" s="143" t="s">
        <v>432</v>
      </c>
      <c r="W104" s="72" t="s">
        <v>228</v>
      </c>
      <c r="X104" s="177">
        <v>170</v>
      </c>
      <c r="Y104" s="177">
        <v>130</v>
      </c>
      <c r="Z104" s="177">
        <v>15</v>
      </c>
      <c r="AA104" s="177">
        <v>20</v>
      </c>
      <c r="AB104" s="177">
        <v>340</v>
      </c>
      <c r="AC104" s="40"/>
      <c r="AD104" s="172">
        <v>7.5845453734273219E-3</v>
      </c>
      <c r="AE104" s="172">
        <v>7.8549848942598196E-3</v>
      </c>
      <c r="AF104" s="172">
        <v>1.2358902529455383E-3</v>
      </c>
      <c r="AG104" s="172">
        <v>1.3428226131328052E-3</v>
      </c>
      <c r="AH104" s="172">
        <v>5.1519054473823777E-3</v>
      </c>
      <c r="AJ104" s="278" t="s">
        <v>4</v>
      </c>
      <c r="AK104" s="143" t="s">
        <v>432</v>
      </c>
      <c r="AL104" s="72" t="s">
        <v>228</v>
      </c>
      <c r="AM104" s="155">
        <v>15</v>
      </c>
      <c r="AN104" s="155">
        <v>15</v>
      </c>
      <c r="AO104" s="155">
        <v>25</v>
      </c>
      <c r="AP104" s="155">
        <v>50</v>
      </c>
      <c r="AQ104" s="155">
        <v>105</v>
      </c>
      <c r="AR104" s="87"/>
      <c r="AS104" s="172">
        <v>6.6922459177299904E-4</v>
      </c>
      <c r="AT104" s="172">
        <v>9.0634441087613293E-4</v>
      </c>
      <c r="AU104" s="172">
        <v>2.0598170882425641E-3</v>
      </c>
      <c r="AV104" s="172">
        <v>3.3570565328320131E-3</v>
      </c>
      <c r="AW104" s="172">
        <v>1.5910296234563225E-3</v>
      </c>
      <c r="AY104" s="278" t="s">
        <v>4</v>
      </c>
      <c r="AZ104" s="143" t="s">
        <v>432</v>
      </c>
      <c r="BA104" s="72" t="s">
        <v>228</v>
      </c>
      <c r="BB104" s="165">
        <v>0.91891891891891897</v>
      </c>
      <c r="BC104" s="165">
        <v>0.8666666666666667</v>
      </c>
      <c r="BD104" s="165">
        <v>0.33333333333333331</v>
      </c>
      <c r="BE104" s="165">
        <v>0.2857142857142857</v>
      </c>
      <c r="BF104" s="165">
        <v>0.7640449438202247</v>
      </c>
    </row>
    <row r="105" spans="1:58" ht="18" customHeight="1" x14ac:dyDescent="0.25">
      <c r="A105" s="278" t="s">
        <v>4</v>
      </c>
      <c r="B105" s="143" t="s">
        <v>433</v>
      </c>
      <c r="C105" s="72" t="s">
        <v>57</v>
      </c>
      <c r="D105" s="155">
        <v>140</v>
      </c>
      <c r="E105" s="155">
        <v>140</v>
      </c>
      <c r="F105" s="155">
        <v>65</v>
      </c>
      <c r="G105" s="155">
        <v>55</v>
      </c>
      <c r="H105" s="155">
        <v>395</v>
      </c>
      <c r="I105" s="62"/>
      <c r="J105" s="155">
        <v>20924</v>
      </c>
      <c r="K105" s="155">
        <v>15681</v>
      </c>
      <c r="L105" s="155">
        <v>11360</v>
      </c>
      <c r="M105" s="155">
        <v>14289</v>
      </c>
      <c r="N105" s="155">
        <v>62254</v>
      </c>
      <c r="O105" s="165">
        <v>6.6908812846492071E-3</v>
      </c>
      <c r="P105" s="165">
        <v>8.928002040686181E-3</v>
      </c>
      <c r="Q105" s="165">
        <v>5.7218309859154931E-3</v>
      </c>
      <c r="R105" s="165">
        <v>3.8491147036181679E-3</v>
      </c>
      <c r="S105" s="165">
        <v>6.3449738169434897E-3</v>
      </c>
      <c r="U105" s="278" t="s">
        <v>4</v>
      </c>
      <c r="V105" s="143" t="s">
        <v>433</v>
      </c>
      <c r="W105" s="72" t="s">
        <v>57</v>
      </c>
      <c r="X105" s="177">
        <v>125</v>
      </c>
      <c r="Y105" s="177">
        <v>120</v>
      </c>
      <c r="Z105" s="177">
        <v>35</v>
      </c>
      <c r="AA105" s="177">
        <v>20</v>
      </c>
      <c r="AB105" s="177">
        <v>300</v>
      </c>
      <c r="AC105" s="40"/>
      <c r="AD105" s="172">
        <v>5.9740011470082203E-3</v>
      </c>
      <c r="AE105" s="172">
        <v>7.6525731777310124E-3</v>
      </c>
      <c r="AF105" s="172">
        <v>3.0809859154929575E-3</v>
      </c>
      <c r="AG105" s="172">
        <v>1.39967807404297E-3</v>
      </c>
      <c r="AH105" s="172">
        <v>4.8189674559064475E-3</v>
      </c>
      <c r="AJ105" s="278" t="s">
        <v>4</v>
      </c>
      <c r="AK105" s="143" t="s">
        <v>433</v>
      </c>
      <c r="AL105" s="72" t="s">
        <v>57</v>
      </c>
      <c r="AM105" s="155">
        <v>10</v>
      </c>
      <c r="AN105" s="155">
        <v>20</v>
      </c>
      <c r="AO105" s="155">
        <v>30</v>
      </c>
      <c r="AP105" s="155">
        <v>35</v>
      </c>
      <c r="AQ105" s="155">
        <v>100</v>
      </c>
      <c r="AR105" s="87"/>
      <c r="AS105" s="172">
        <v>4.7792009176065762E-4</v>
      </c>
      <c r="AT105" s="172">
        <v>1.2754288629551686E-3</v>
      </c>
      <c r="AU105" s="172">
        <v>2.6408450704225352E-3</v>
      </c>
      <c r="AV105" s="172">
        <v>2.4494366295751977E-3</v>
      </c>
      <c r="AW105" s="172">
        <v>1.6063224853021492E-3</v>
      </c>
      <c r="AY105" s="278" t="s">
        <v>4</v>
      </c>
      <c r="AZ105" s="143" t="s">
        <v>433</v>
      </c>
      <c r="BA105" s="72" t="s">
        <v>57</v>
      </c>
      <c r="BB105" s="165">
        <v>0.8928571428571429</v>
      </c>
      <c r="BC105" s="165">
        <v>0.8571428571428571</v>
      </c>
      <c r="BD105" s="165">
        <v>0.53846153846153844</v>
      </c>
      <c r="BE105" s="165">
        <v>0.36363636363636365</v>
      </c>
      <c r="BF105" s="165">
        <v>0.759493670886076</v>
      </c>
    </row>
    <row r="106" spans="1:58" ht="18" customHeight="1" x14ac:dyDescent="0.25">
      <c r="A106" s="278" t="s">
        <v>4</v>
      </c>
      <c r="B106" s="143" t="s">
        <v>434</v>
      </c>
      <c r="C106" s="72" t="s">
        <v>46</v>
      </c>
      <c r="D106" s="155">
        <v>45</v>
      </c>
      <c r="E106" s="155">
        <v>60</v>
      </c>
      <c r="F106" s="155">
        <v>50</v>
      </c>
      <c r="G106" s="155">
        <v>55</v>
      </c>
      <c r="H106" s="155">
        <v>210</v>
      </c>
      <c r="I106" s="62"/>
      <c r="J106" s="155">
        <v>19194</v>
      </c>
      <c r="K106" s="155">
        <v>15114</v>
      </c>
      <c r="L106" s="155">
        <v>10982</v>
      </c>
      <c r="M106" s="155">
        <v>14727</v>
      </c>
      <c r="N106" s="155">
        <v>60017</v>
      </c>
      <c r="O106" s="165">
        <v>2.344482650828384E-3</v>
      </c>
      <c r="P106" s="165">
        <v>3.9698292973402143E-3</v>
      </c>
      <c r="Q106" s="165">
        <v>4.5529047532325622E-3</v>
      </c>
      <c r="R106" s="165">
        <v>3.7346370611801454E-3</v>
      </c>
      <c r="S106" s="165">
        <v>3.4990086142259692E-3</v>
      </c>
      <c r="U106" s="278" t="s">
        <v>4</v>
      </c>
      <c r="V106" s="143" t="s">
        <v>434</v>
      </c>
      <c r="W106" s="72" t="s">
        <v>46</v>
      </c>
      <c r="X106" s="177">
        <v>40</v>
      </c>
      <c r="Y106" s="177">
        <v>35</v>
      </c>
      <c r="Z106" s="177">
        <v>10</v>
      </c>
      <c r="AA106" s="177">
        <v>10</v>
      </c>
      <c r="AB106" s="177">
        <v>95</v>
      </c>
      <c r="AC106" s="40"/>
      <c r="AD106" s="172">
        <v>2.0839845785141191E-3</v>
      </c>
      <c r="AE106" s="172">
        <v>2.3157337567817917E-3</v>
      </c>
      <c r="AF106" s="172">
        <v>9.1058095064651249E-4</v>
      </c>
      <c r="AG106" s="172">
        <v>6.7902492021457183E-4</v>
      </c>
      <c r="AH106" s="172">
        <v>1.5828848492927003E-3</v>
      </c>
      <c r="AJ106" s="278" t="s">
        <v>4</v>
      </c>
      <c r="AK106" s="143" t="s">
        <v>434</v>
      </c>
      <c r="AL106" s="72" t="s">
        <v>46</v>
      </c>
      <c r="AM106" s="155" t="s">
        <v>317</v>
      </c>
      <c r="AN106" s="155">
        <v>25</v>
      </c>
      <c r="AO106" s="155">
        <v>40</v>
      </c>
      <c r="AP106" s="155">
        <v>45</v>
      </c>
      <c r="AQ106" s="155">
        <v>115</v>
      </c>
      <c r="AR106" s="87"/>
      <c r="AS106" s="172" t="s">
        <v>317</v>
      </c>
      <c r="AT106" s="172">
        <v>1.6540955405584226E-3</v>
      </c>
      <c r="AU106" s="172">
        <v>3.64232380258605E-3</v>
      </c>
      <c r="AV106" s="172">
        <v>3.0556121409655735E-3</v>
      </c>
      <c r="AW106" s="172">
        <v>1.9161237649332689E-3</v>
      </c>
      <c r="AY106" s="278" t="s">
        <v>4</v>
      </c>
      <c r="AZ106" s="143" t="s">
        <v>434</v>
      </c>
      <c r="BA106" s="72" t="s">
        <v>46</v>
      </c>
      <c r="BB106" s="165">
        <v>0.88888888888888884</v>
      </c>
      <c r="BC106" s="165">
        <v>0.58333333333333337</v>
      </c>
      <c r="BD106" s="165">
        <v>0.2</v>
      </c>
      <c r="BE106" s="165">
        <v>0.18181818181818182</v>
      </c>
      <c r="BF106" s="165">
        <v>0.45238095238095238</v>
      </c>
    </row>
    <row r="107" spans="1:58" ht="18" customHeight="1" x14ac:dyDescent="0.25">
      <c r="A107" s="278" t="s">
        <v>4</v>
      </c>
      <c r="B107" s="143" t="s">
        <v>435</v>
      </c>
      <c r="C107" s="72" t="s">
        <v>49</v>
      </c>
      <c r="D107" s="155">
        <v>160</v>
      </c>
      <c r="E107" s="155">
        <v>230</v>
      </c>
      <c r="F107" s="155">
        <v>110</v>
      </c>
      <c r="G107" s="155">
        <v>70</v>
      </c>
      <c r="H107" s="155">
        <v>570</v>
      </c>
      <c r="I107" s="62"/>
      <c r="J107" s="155">
        <v>26945</v>
      </c>
      <c r="K107" s="155">
        <v>19671</v>
      </c>
      <c r="L107" s="155">
        <v>13328</v>
      </c>
      <c r="M107" s="155">
        <v>18098</v>
      </c>
      <c r="N107" s="155">
        <v>78042</v>
      </c>
      <c r="O107" s="165">
        <v>5.9380218964557429E-3</v>
      </c>
      <c r="P107" s="165">
        <v>1.1692338976157795E-2</v>
      </c>
      <c r="Q107" s="165">
        <v>8.253301320528211E-3</v>
      </c>
      <c r="R107" s="165">
        <v>3.8678306995248092E-3</v>
      </c>
      <c r="S107" s="165">
        <v>7.3037595141077884E-3</v>
      </c>
      <c r="U107" s="278" t="s">
        <v>4</v>
      </c>
      <c r="V107" s="143" t="s">
        <v>435</v>
      </c>
      <c r="W107" s="72" t="s">
        <v>49</v>
      </c>
      <c r="X107" s="177">
        <v>150</v>
      </c>
      <c r="Y107" s="177">
        <v>210</v>
      </c>
      <c r="Z107" s="177">
        <v>35</v>
      </c>
      <c r="AA107" s="177">
        <v>30</v>
      </c>
      <c r="AB107" s="177">
        <v>425</v>
      </c>
      <c r="AC107" s="40"/>
      <c r="AD107" s="172">
        <v>5.5668955279272589E-3</v>
      </c>
      <c r="AE107" s="172">
        <v>1.0675613847796249E-2</v>
      </c>
      <c r="AF107" s="172">
        <v>2.6260504201680674E-3</v>
      </c>
      <c r="AG107" s="172">
        <v>1.6576417283677754E-3</v>
      </c>
      <c r="AH107" s="172">
        <v>5.4457856026242282E-3</v>
      </c>
      <c r="AJ107" s="278" t="s">
        <v>4</v>
      </c>
      <c r="AK107" s="143" t="s">
        <v>435</v>
      </c>
      <c r="AL107" s="72" t="s">
        <v>49</v>
      </c>
      <c r="AM107" s="155">
        <v>10</v>
      </c>
      <c r="AN107" s="155">
        <v>20</v>
      </c>
      <c r="AO107" s="155">
        <v>70</v>
      </c>
      <c r="AP107" s="155">
        <v>40</v>
      </c>
      <c r="AQ107" s="155">
        <v>145</v>
      </c>
      <c r="AR107" s="87"/>
      <c r="AS107" s="172">
        <v>3.7112636852848393E-4</v>
      </c>
      <c r="AT107" s="172">
        <v>1.0167251283615475E-3</v>
      </c>
      <c r="AU107" s="172">
        <v>5.2521008403361349E-3</v>
      </c>
      <c r="AV107" s="172">
        <v>2.2101889711570338E-3</v>
      </c>
      <c r="AW107" s="172">
        <v>1.85797391148356E-3</v>
      </c>
      <c r="AY107" s="278" t="s">
        <v>4</v>
      </c>
      <c r="AZ107" s="143" t="s">
        <v>435</v>
      </c>
      <c r="BA107" s="72" t="s">
        <v>49</v>
      </c>
      <c r="BB107" s="165">
        <v>0.9375</v>
      </c>
      <c r="BC107" s="165">
        <v>0.91304347826086951</v>
      </c>
      <c r="BD107" s="165">
        <v>0.31818181818181818</v>
      </c>
      <c r="BE107" s="165">
        <v>0.42857142857142855</v>
      </c>
      <c r="BF107" s="165">
        <v>0.74561403508771928</v>
      </c>
    </row>
    <row r="108" spans="1:58" ht="18" customHeight="1" x14ac:dyDescent="0.25">
      <c r="A108" s="278" t="s">
        <v>4</v>
      </c>
      <c r="B108" s="143" t="s">
        <v>436</v>
      </c>
      <c r="C108" s="72" t="s">
        <v>56</v>
      </c>
      <c r="D108" s="155">
        <v>145</v>
      </c>
      <c r="E108" s="155">
        <v>185</v>
      </c>
      <c r="F108" s="155">
        <v>80</v>
      </c>
      <c r="G108" s="155">
        <v>55</v>
      </c>
      <c r="H108" s="155">
        <v>470</v>
      </c>
      <c r="I108" s="62"/>
      <c r="J108" s="155">
        <v>25233</v>
      </c>
      <c r="K108" s="155">
        <v>17519</v>
      </c>
      <c r="L108" s="155">
        <v>11010</v>
      </c>
      <c r="M108" s="155">
        <v>14379</v>
      </c>
      <c r="N108" s="155">
        <v>68141</v>
      </c>
      <c r="O108" s="165">
        <v>5.7464431498434592E-3</v>
      </c>
      <c r="P108" s="165">
        <v>1.0559963468234488E-2</v>
      </c>
      <c r="Q108" s="165">
        <v>7.266121707538601E-3</v>
      </c>
      <c r="R108" s="165">
        <v>3.8250226024062872E-3</v>
      </c>
      <c r="S108" s="165">
        <v>6.8974626142850855E-3</v>
      </c>
      <c r="U108" s="278" t="s">
        <v>4</v>
      </c>
      <c r="V108" s="143" t="s">
        <v>436</v>
      </c>
      <c r="W108" s="72" t="s">
        <v>56</v>
      </c>
      <c r="X108" s="177">
        <v>135</v>
      </c>
      <c r="Y108" s="177">
        <v>155</v>
      </c>
      <c r="Z108" s="177">
        <v>30</v>
      </c>
      <c r="AA108" s="177">
        <v>20</v>
      </c>
      <c r="AB108" s="177">
        <v>340</v>
      </c>
      <c r="AC108" s="40"/>
      <c r="AD108" s="172">
        <v>5.350136725716324E-3</v>
      </c>
      <c r="AE108" s="172">
        <v>8.847536959872138E-3</v>
      </c>
      <c r="AF108" s="172">
        <v>2.7247956403269754E-3</v>
      </c>
      <c r="AG108" s="172">
        <v>1.3909173099659225E-3</v>
      </c>
      <c r="AH108" s="172">
        <v>4.9896538060785721E-3</v>
      </c>
      <c r="AJ108" s="278" t="s">
        <v>4</v>
      </c>
      <c r="AK108" s="143" t="s">
        <v>436</v>
      </c>
      <c r="AL108" s="72" t="s">
        <v>56</v>
      </c>
      <c r="AM108" s="155">
        <v>10</v>
      </c>
      <c r="AN108" s="155">
        <v>30</v>
      </c>
      <c r="AO108" s="155">
        <v>55</v>
      </c>
      <c r="AP108" s="155">
        <v>35</v>
      </c>
      <c r="AQ108" s="155">
        <v>125</v>
      </c>
      <c r="AR108" s="87"/>
      <c r="AS108" s="172">
        <v>3.9630642412713507E-4</v>
      </c>
      <c r="AT108" s="172">
        <v>1.7124265083623494E-3</v>
      </c>
      <c r="AU108" s="172">
        <v>4.9954586739327884E-3</v>
      </c>
      <c r="AV108" s="172">
        <v>2.4341052924403642E-3</v>
      </c>
      <c r="AW108" s="172">
        <v>1.8344315463524163E-3</v>
      </c>
      <c r="AY108" s="278" t="s">
        <v>4</v>
      </c>
      <c r="AZ108" s="143" t="s">
        <v>436</v>
      </c>
      <c r="BA108" s="72" t="s">
        <v>56</v>
      </c>
      <c r="BB108" s="165">
        <v>0.93103448275862066</v>
      </c>
      <c r="BC108" s="165">
        <v>0.83783783783783783</v>
      </c>
      <c r="BD108" s="165">
        <v>0.375</v>
      </c>
      <c r="BE108" s="165">
        <v>0.36363636363636365</v>
      </c>
      <c r="BF108" s="165">
        <v>0.72340425531914898</v>
      </c>
    </row>
    <row r="109" spans="1:58" ht="18" customHeight="1" x14ac:dyDescent="0.25">
      <c r="A109" s="278" t="s">
        <v>4</v>
      </c>
      <c r="B109" s="143" t="s">
        <v>437</v>
      </c>
      <c r="C109" s="72" t="s">
        <v>59</v>
      </c>
      <c r="D109" s="155">
        <v>75</v>
      </c>
      <c r="E109" s="155">
        <v>100</v>
      </c>
      <c r="F109" s="155">
        <v>55</v>
      </c>
      <c r="G109" s="155">
        <v>60</v>
      </c>
      <c r="H109" s="155">
        <v>290</v>
      </c>
      <c r="J109" s="155">
        <v>15807</v>
      </c>
      <c r="K109" s="155">
        <v>10930</v>
      </c>
      <c r="L109" s="155">
        <v>7618</v>
      </c>
      <c r="M109" s="155">
        <v>11214</v>
      </c>
      <c r="N109" s="155">
        <v>45569</v>
      </c>
      <c r="O109" s="165">
        <v>4.7447333459859553E-3</v>
      </c>
      <c r="P109" s="165">
        <v>9.1491308325709064E-3</v>
      </c>
      <c r="Q109" s="165">
        <v>7.2197427146232611E-3</v>
      </c>
      <c r="R109" s="165">
        <v>5.3504547886570357E-3</v>
      </c>
      <c r="S109" s="165">
        <v>6.3639755096666596E-3</v>
      </c>
      <c r="U109" s="278" t="s">
        <v>4</v>
      </c>
      <c r="V109" s="143" t="s">
        <v>437</v>
      </c>
      <c r="W109" s="72" t="s">
        <v>59</v>
      </c>
      <c r="X109" s="177">
        <v>70</v>
      </c>
      <c r="Y109" s="177">
        <v>90</v>
      </c>
      <c r="Z109" s="177">
        <v>20</v>
      </c>
      <c r="AA109" s="177">
        <v>25</v>
      </c>
      <c r="AB109" s="177">
        <v>210</v>
      </c>
      <c r="AC109" s="40"/>
      <c r="AD109" s="172">
        <v>4.428417789586892E-3</v>
      </c>
      <c r="AE109" s="172">
        <v>8.2342177493138144E-3</v>
      </c>
      <c r="AF109" s="172">
        <v>2.625360987135731E-3</v>
      </c>
      <c r="AG109" s="172">
        <v>2.2293561619404316E-3</v>
      </c>
      <c r="AH109" s="172">
        <v>4.608396058724133E-3</v>
      </c>
      <c r="AJ109" s="278" t="s">
        <v>4</v>
      </c>
      <c r="AK109" s="143" t="s">
        <v>437</v>
      </c>
      <c r="AL109" s="72" t="s">
        <v>59</v>
      </c>
      <c r="AM109" s="155" t="s">
        <v>317</v>
      </c>
      <c r="AN109" s="155">
        <v>10</v>
      </c>
      <c r="AO109" s="155">
        <v>30</v>
      </c>
      <c r="AP109" s="155">
        <v>35</v>
      </c>
      <c r="AQ109" s="155">
        <v>85</v>
      </c>
      <c r="AR109" s="87"/>
      <c r="AS109" s="172" t="s">
        <v>317</v>
      </c>
      <c r="AT109" s="172">
        <v>9.1491308325709062E-4</v>
      </c>
      <c r="AU109" s="172">
        <v>3.9380414807035965E-3</v>
      </c>
      <c r="AV109" s="172">
        <v>3.1210986267166041E-3</v>
      </c>
      <c r="AW109" s="172">
        <v>1.8653031666264347E-3</v>
      </c>
      <c r="AY109" s="278" t="s">
        <v>4</v>
      </c>
      <c r="AZ109" s="143" t="s">
        <v>437</v>
      </c>
      <c r="BA109" s="72" t="s">
        <v>59</v>
      </c>
      <c r="BB109" s="165">
        <v>0.93333333333333335</v>
      </c>
      <c r="BC109" s="165">
        <v>0.9</v>
      </c>
      <c r="BD109" s="165">
        <v>0.36363636363636365</v>
      </c>
      <c r="BE109" s="165">
        <v>0.41666666666666669</v>
      </c>
      <c r="BF109" s="165">
        <v>0.72413793103448276</v>
      </c>
    </row>
    <row r="110" spans="1:58" ht="18" customHeight="1" x14ac:dyDescent="0.25">
      <c r="A110" s="278" t="s">
        <v>4</v>
      </c>
      <c r="B110" s="143" t="s">
        <v>438</v>
      </c>
      <c r="C110" s="72" t="s">
        <v>61</v>
      </c>
      <c r="D110" s="155">
        <v>35</v>
      </c>
      <c r="E110" s="155">
        <v>70</v>
      </c>
      <c r="F110" s="155">
        <v>35</v>
      </c>
      <c r="G110" s="155">
        <v>25</v>
      </c>
      <c r="H110" s="155">
        <v>165</v>
      </c>
      <c r="I110" s="62"/>
      <c r="J110" s="155">
        <v>10632</v>
      </c>
      <c r="K110" s="155">
        <v>8298</v>
      </c>
      <c r="L110" s="155">
        <v>5581</v>
      </c>
      <c r="M110" s="155">
        <v>6760</v>
      </c>
      <c r="N110" s="155">
        <v>31271</v>
      </c>
      <c r="O110" s="165">
        <v>3.2919488337095561E-3</v>
      </c>
      <c r="P110" s="165">
        <v>8.4357676548565911E-3</v>
      </c>
      <c r="Q110" s="165">
        <v>6.2712775488263754E-3</v>
      </c>
      <c r="R110" s="165">
        <v>3.6982248520710057E-3</v>
      </c>
      <c r="S110" s="165">
        <v>5.2764542227623041E-3</v>
      </c>
      <c r="U110" s="278" t="s">
        <v>4</v>
      </c>
      <c r="V110" s="143" t="s">
        <v>438</v>
      </c>
      <c r="W110" s="72" t="s">
        <v>61</v>
      </c>
      <c r="X110" s="177">
        <v>30</v>
      </c>
      <c r="Y110" s="177">
        <v>60</v>
      </c>
      <c r="Z110" s="177">
        <v>15</v>
      </c>
      <c r="AA110" s="177">
        <v>10</v>
      </c>
      <c r="AB110" s="177">
        <v>115</v>
      </c>
      <c r="AC110" s="40"/>
      <c r="AD110" s="172">
        <v>2.8216704288939053E-3</v>
      </c>
      <c r="AE110" s="172">
        <v>7.2306579898770785E-3</v>
      </c>
      <c r="AF110" s="172">
        <v>2.6876903780684463E-3</v>
      </c>
      <c r="AG110" s="172">
        <v>1.4792899408284023E-3</v>
      </c>
      <c r="AH110" s="172">
        <v>3.677528700713121E-3</v>
      </c>
      <c r="AJ110" s="278" t="s">
        <v>4</v>
      </c>
      <c r="AK110" s="143" t="s">
        <v>438</v>
      </c>
      <c r="AL110" s="72" t="s">
        <v>61</v>
      </c>
      <c r="AM110" s="155" t="s">
        <v>317</v>
      </c>
      <c r="AN110" s="155">
        <v>10</v>
      </c>
      <c r="AO110" s="155">
        <v>20</v>
      </c>
      <c r="AP110" s="155">
        <v>15</v>
      </c>
      <c r="AQ110" s="155">
        <v>50</v>
      </c>
      <c r="AR110" s="87"/>
      <c r="AS110" s="172" t="s">
        <v>317</v>
      </c>
      <c r="AT110" s="172">
        <v>1.2051096649795131E-3</v>
      </c>
      <c r="AU110" s="172">
        <v>3.5835871707579287E-3</v>
      </c>
      <c r="AV110" s="172">
        <v>2.2189349112426036E-3</v>
      </c>
      <c r="AW110" s="172">
        <v>1.5989255220491829E-3</v>
      </c>
      <c r="AY110" s="278" t="s">
        <v>4</v>
      </c>
      <c r="AZ110" s="143" t="s">
        <v>438</v>
      </c>
      <c r="BA110" s="72" t="s">
        <v>61</v>
      </c>
      <c r="BB110" s="165">
        <v>0.8571428571428571</v>
      </c>
      <c r="BC110" s="165">
        <v>0.8571428571428571</v>
      </c>
      <c r="BD110" s="165">
        <v>0.42857142857142855</v>
      </c>
      <c r="BE110" s="165">
        <v>0.4</v>
      </c>
      <c r="BF110" s="165">
        <v>0.69696969696969702</v>
      </c>
    </row>
    <row r="111" spans="1:58" ht="18" customHeight="1" x14ac:dyDescent="0.25">
      <c r="A111" s="278" t="s">
        <v>4</v>
      </c>
      <c r="B111" s="143" t="s">
        <v>439</v>
      </c>
      <c r="C111" s="72" t="s">
        <v>229</v>
      </c>
      <c r="D111" s="155">
        <v>55</v>
      </c>
      <c r="E111" s="155">
        <v>115</v>
      </c>
      <c r="F111" s="155">
        <v>45</v>
      </c>
      <c r="G111" s="155">
        <v>25</v>
      </c>
      <c r="H111" s="155">
        <v>240</v>
      </c>
      <c r="I111" s="62"/>
      <c r="J111" s="155">
        <v>14202</v>
      </c>
      <c r="K111" s="155">
        <v>10849</v>
      </c>
      <c r="L111" s="155">
        <v>7087</v>
      </c>
      <c r="M111" s="155">
        <v>9445</v>
      </c>
      <c r="N111" s="155">
        <v>41583</v>
      </c>
      <c r="O111" s="165">
        <v>3.8726939867624278E-3</v>
      </c>
      <c r="P111" s="165">
        <v>1.0600055304636372E-2</v>
      </c>
      <c r="Q111" s="165">
        <v>6.3496542965994071E-3</v>
      </c>
      <c r="R111" s="165">
        <v>2.6469031233456856E-3</v>
      </c>
      <c r="S111" s="165">
        <v>5.7715893514176464E-3</v>
      </c>
      <c r="U111" s="278" t="s">
        <v>4</v>
      </c>
      <c r="V111" s="143" t="s">
        <v>439</v>
      </c>
      <c r="W111" s="72" t="s">
        <v>229</v>
      </c>
      <c r="X111" s="177">
        <v>45</v>
      </c>
      <c r="Y111" s="177">
        <v>100</v>
      </c>
      <c r="Z111" s="177">
        <v>15</v>
      </c>
      <c r="AA111" s="177" t="s">
        <v>317</v>
      </c>
      <c r="AB111" s="177">
        <v>170</v>
      </c>
      <c r="AC111" s="40"/>
      <c r="AD111" s="172">
        <v>3.1685678073510772E-3</v>
      </c>
      <c r="AE111" s="172">
        <v>9.2174393953359749E-3</v>
      </c>
      <c r="AF111" s="172">
        <v>2.1165514321998024E-3</v>
      </c>
      <c r="AG111" s="172" t="s">
        <v>317</v>
      </c>
      <c r="AH111" s="172">
        <v>4.0882091239208334E-3</v>
      </c>
      <c r="AJ111" s="278" t="s">
        <v>4</v>
      </c>
      <c r="AK111" s="143" t="s">
        <v>439</v>
      </c>
      <c r="AL111" s="72" t="s">
        <v>229</v>
      </c>
      <c r="AM111" s="155">
        <v>10</v>
      </c>
      <c r="AN111" s="155">
        <v>10</v>
      </c>
      <c r="AO111" s="155">
        <v>30</v>
      </c>
      <c r="AP111" s="155">
        <v>15</v>
      </c>
      <c r="AQ111" s="155">
        <v>65</v>
      </c>
      <c r="AR111" s="87"/>
      <c r="AS111" s="172">
        <v>7.0412617941135048E-4</v>
      </c>
      <c r="AT111" s="172">
        <v>9.2174393953359756E-4</v>
      </c>
      <c r="AU111" s="172">
        <v>4.2331028643996047E-3</v>
      </c>
      <c r="AV111" s="172">
        <v>1.5881418740074113E-3</v>
      </c>
      <c r="AW111" s="172">
        <v>1.5631387826756126E-3</v>
      </c>
      <c r="AY111" s="278" t="s">
        <v>4</v>
      </c>
      <c r="AZ111" s="143" t="s">
        <v>439</v>
      </c>
      <c r="BA111" s="72" t="s">
        <v>229</v>
      </c>
      <c r="BB111" s="165">
        <v>0.81818181818181823</v>
      </c>
      <c r="BC111" s="165">
        <v>0.86956521739130432</v>
      </c>
      <c r="BD111" s="165">
        <v>0.33333333333333331</v>
      </c>
      <c r="BE111" s="165" t="s">
        <v>317</v>
      </c>
      <c r="BF111" s="165">
        <v>0.70833333333333337</v>
      </c>
    </row>
    <row r="112" spans="1:58" ht="18" customHeight="1" x14ac:dyDescent="0.25">
      <c r="A112" s="278" t="s">
        <v>4</v>
      </c>
      <c r="B112" s="143" t="s">
        <v>440</v>
      </c>
      <c r="C112" s="72" t="s">
        <v>63</v>
      </c>
      <c r="D112" s="155">
        <v>135</v>
      </c>
      <c r="E112" s="155">
        <v>280</v>
      </c>
      <c r="F112" s="155">
        <v>120</v>
      </c>
      <c r="G112" s="155">
        <v>80</v>
      </c>
      <c r="H112" s="155">
        <v>620</v>
      </c>
      <c r="I112" s="62"/>
      <c r="J112" s="155">
        <v>24244</v>
      </c>
      <c r="K112" s="155">
        <v>17672</v>
      </c>
      <c r="L112" s="155">
        <v>11775</v>
      </c>
      <c r="M112" s="155">
        <v>14456</v>
      </c>
      <c r="N112" s="155">
        <v>68147</v>
      </c>
      <c r="O112" s="165">
        <v>5.56838805477644E-3</v>
      </c>
      <c r="P112" s="165">
        <v>1.5844273426889995E-2</v>
      </c>
      <c r="Q112" s="165">
        <v>1.019108280254777E-2</v>
      </c>
      <c r="R112" s="165">
        <v>5.5340343110127279E-3</v>
      </c>
      <c r="S112" s="165">
        <v>9.0979793681306587E-3</v>
      </c>
      <c r="U112" s="278" t="s">
        <v>4</v>
      </c>
      <c r="V112" s="143" t="s">
        <v>440</v>
      </c>
      <c r="W112" s="72" t="s">
        <v>63</v>
      </c>
      <c r="X112" s="177">
        <v>120</v>
      </c>
      <c r="Y112" s="177">
        <v>240</v>
      </c>
      <c r="Z112" s="177">
        <v>60</v>
      </c>
      <c r="AA112" s="177">
        <v>45</v>
      </c>
      <c r="AB112" s="177">
        <v>460</v>
      </c>
      <c r="AC112" s="40"/>
      <c r="AD112" s="172">
        <v>4.9496782709123905E-3</v>
      </c>
      <c r="AE112" s="172">
        <v>1.3580805794477138E-2</v>
      </c>
      <c r="AF112" s="172">
        <v>5.0955414012738851E-3</v>
      </c>
      <c r="AG112" s="172">
        <v>3.1128942999446596E-3</v>
      </c>
      <c r="AH112" s="172">
        <v>6.7501137247421017E-3</v>
      </c>
      <c r="AJ112" s="278" t="s">
        <v>4</v>
      </c>
      <c r="AK112" s="143" t="s">
        <v>440</v>
      </c>
      <c r="AL112" s="72" t="s">
        <v>63</v>
      </c>
      <c r="AM112" s="155">
        <v>15</v>
      </c>
      <c r="AN112" s="155">
        <v>45</v>
      </c>
      <c r="AO112" s="155">
        <v>60</v>
      </c>
      <c r="AP112" s="155">
        <v>40</v>
      </c>
      <c r="AQ112" s="155">
        <v>155</v>
      </c>
      <c r="AR112" s="87"/>
      <c r="AS112" s="172">
        <v>6.1870978386404881E-4</v>
      </c>
      <c r="AT112" s="172">
        <v>2.5464010864644634E-3</v>
      </c>
      <c r="AU112" s="172">
        <v>5.0955414012738851E-3</v>
      </c>
      <c r="AV112" s="172">
        <v>2.7670171555063639E-3</v>
      </c>
      <c r="AW112" s="172">
        <v>2.2744948420326647E-3</v>
      </c>
      <c r="AY112" s="278" t="s">
        <v>4</v>
      </c>
      <c r="AZ112" s="143" t="s">
        <v>440</v>
      </c>
      <c r="BA112" s="72" t="s">
        <v>63</v>
      </c>
      <c r="BB112" s="165">
        <v>0.88888888888888884</v>
      </c>
      <c r="BC112" s="165">
        <v>0.8571428571428571</v>
      </c>
      <c r="BD112" s="165">
        <v>0.5</v>
      </c>
      <c r="BE112" s="165">
        <v>0.5625</v>
      </c>
      <c r="BF112" s="165">
        <v>0.74193548387096775</v>
      </c>
    </row>
    <row r="113" spans="1:58" ht="18" customHeight="1" x14ac:dyDescent="0.25">
      <c r="A113" s="278" t="s">
        <v>4</v>
      </c>
      <c r="B113" s="143" t="s">
        <v>441</v>
      </c>
      <c r="C113" s="72" t="s">
        <v>65</v>
      </c>
      <c r="D113" s="155">
        <v>155</v>
      </c>
      <c r="E113" s="155">
        <v>260</v>
      </c>
      <c r="F113" s="155">
        <v>100</v>
      </c>
      <c r="G113" s="155">
        <v>85</v>
      </c>
      <c r="H113" s="155">
        <v>605</v>
      </c>
      <c r="I113" s="62"/>
      <c r="J113" s="155">
        <v>27035</v>
      </c>
      <c r="K113" s="155">
        <v>19087</v>
      </c>
      <c r="L113" s="155">
        <v>11997</v>
      </c>
      <c r="M113" s="155">
        <v>15387</v>
      </c>
      <c r="N113" s="155">
        <v>73506</v>
      </c>
      <c r="O113" s="165">
        <v>5.733308673941187E-3</v>
      </c>
      <c r="P113" s="165">
        <v>1.3621836852307853E-2</v>
      </c>
      <c r="Q113" s="165">
        <v>8.3354171876302407E-3</v>
      </c>
      <c r="R113" s="165">
        <v>5.5241437577175541E-3</v>
      </c>
      <c r="S113" s="165">
        <v>8.230620629608467E-3</v>
      </c>
      <c r="U113" s="278" t="s">
        <v>4</v>
      </c>
      <c r="V113" s="143" t="s">
        <v>441</v>
      </c>
      <c r="W113" s="72" t="s">
        <v>65</v>
      </c>
      <c r="X113" s="177">
        <v>145</v>
      </c>
      <c r="Y113" s="177">
        <v>225</v>
      </c>
      <c r="Z113" s="177">
        <v>50</v>
      </c>
      <c r="AA113" s="177">
        <v>50</v>
      </c>
      <c r="AB113" s="177">
        <v>470</v>
      </c>
      <c r="AC113" s="40"/>
      <c r="AD113" s="172">
        <v>5.3634177917514332E-3</v>
      </c>
      <c r="AE113" s="172">
        <v>1.1788128045266412E-2</v>
      </c>
      <c r="AF113" s="172">
        <v>4.1677085938151203E-3</v>
      </c>
      <c r="AG113" s="172">
        <v>3.2494963280691493E-3</v>
      </c>
      <c r="AH113" s="172">
        <v>6.3940358610181484E-3</v>
      </c>
      <c r="AJ113" s="278" t="s">
        <v>4</v>
      </c>
      <c r="AK113" s="143" t="s">
        <v>441</v>
      </c>
      <c r="AL113" s="72" t="s">
        <v>65</v>
      </c>
      <c r="AM113" s="155">
        <v>10</v>
      </c>
      <c r="AN113" s="155">
        <v>35</v>
      </c>
      <c r="AO113" s="155">
        <v>55</v>
      </c>
      <c r="AP113" s="155">
        <v>35</v>
      </c>
      <c r="AQ113" s="155">
        <v>135</v>
      </c>
      <c r="AR113" s="87"/>
      <c r="AS113" s="172">
        <v>3.6989088218975403E-4</v>
      </c>
      <c r="AT113" s="172">
        <v>1.8337088070414418E-3</v>
      </c>
      <c r="AU113" s="172">
        <v>4.5844794531966328E-3</v>
      </c>
      <c r="AV113" s="172">
        <v>2.2746474296484044E-3</v>
      </c>
      <c r="AW113" s="172">
        <v>1.8365847685903193E-3</v>
      </c>
      <c r="AY113" s="278" t="s">
        <v>4</v>
      </c>
      <c r="AZ113" s="143" t="s">
        <v>441</v>
      </c>
      <c r="BA113" s="72" t="s">
        <v>65</v>
      </c>
      <c r="BB113" s="165">
        <v>0.93548387096774188</v>
      </c>
      <c r="BC113" s="165">
        <v>0.86538461538461542</v>
      </c>
      <c r="BD113" s="165">
        <v>0.5</v>
      </c>
      <c r="BE113" s="165">
        <v>0.58823529411764708</v>
      </c>
      <c r="BF113" s="165">
        <v>0.77685950413223137</v>
      </c>
    </row>
    <row r="114" spans="1:58" ht="18" customHeight="1" x14ac:dyDescent="0.25">
      <c r="A114" s="278" t="s">
        <v>4</v>
      </c>
      <c r="B114" s="143" t="s">
        <v>442</v>
      </c>
      <c r="C114" s="72" t="s">
        <v>230</v>
      </c>
      <c r="D114" s="155">
        <v>80</v>
      </c>
      <c r="E114" s="155">
        <v>105</v>
      </c>
      <c r="F114" s="155">
        <v>35</v>
      </c>
      <c r="G114" s="155">
        <v>40</v>
      </c>
      <c r="H114" s="155">
        <v>260</v>
      </c>
      <c r="I114" s="62"/>
      <c r="J114" s="155">
        <v>19017</v>
      </c>
      <c r="K114" s="155">
        <v>12752</v>
      </c>
      <c r="L114" s="155">
        <v>8301</v>
      </c>
      <c r="M114" s="155">
        <v>9983</v>
      </c>
      <c r="N114" s="155">
        <v>50053</v>
      </c>
      <c r="O114" s="165">
        <v>4.2067623705105955E-3</v>
      </c>
      <c r="P114" s="165">
        <v>8.2340025094102889E-3</v>
      </c>
      <c r="Q114" s="165">
        <v>4.2163594747620771E-3</v>
      </c>
      <c r="R114" s="165">
        <v>4.0068115796854653E-3</v>
      </c>
      <c r="S114" s="165">
        <v>5.1944938365332746E-3</v>
      </c>
      <c r="U114" s="278" t="s">
        <v>4</v>
      </c>
      <c r="V114" s="143" t="s">
        <v>442</v>
      </c>
      <c r="W114" s="72" t="s">
        <v>230</v>
      </c>
      <c r="X114" s="177">
        <v>70</v>
      </c>
      <c r="Y114" s="177">
        <v>95</v>
      </c>
      <c r="Z114" s="177">
        <v>10</v>
      </c>
      <c r="AA114" s="177">
        <v>15</v>
      </c>
      <c r="AB114" s="177">
        <v>190</v>
      </c>
      <c r="AC114" s="40"/>
      <c r="AD114" s="172">
        <v>3.6809170741967713E-3</v>
      </c>
      <c r="AE114" s="172">
        <v>7.4498117942283565E-3</v>
      </c>
      <c r="AF114" s="172">
        <v>1.2046741356463078E-3</v>
      </c>
      <c r="AG114" s="172">
        <v>1.5025543423820495E-3</v>
      </c>
      <c r="AH114" s="172">
        <v>3.7959762651589317E-3</v>
      </c>
      <c r="AJ114" s="278" t="s">
        <v>4</v>
      </c>
      <c r="AK114" s="143" t="s">
        <v>442</v>
      </c>
      <c r="AL114" s="72" t="s">
        <v>230</v>
      </c>
      <c r="AM114" s="155">
        <v>10</v>
      </c>
      <c r="AN114" s="155">
        <v>15</v>
      </c>
      <c r="AO114" s="155">
        <v>25</v>
      </c>
      <c r="AP114" s="155">
        <v>25</v>
      </c>
      <c r="AQ114" s="155">
        <v>70</v>
      </c>
      <c r="AR114" s="87"/>
      <c r="AS114" s="172">
        <v>5.2584529631382443E-4</v>
      </c>
      <c r="AT114" s="172">
        <v>1.1762860727728983E-3</v>
      </c>
      <c r="AU114" s="172">
        <v>3.0116853391157694E-3</v>
      </c>
      <c r="AV114" s="172">
        <v>2.5042572373034158E-3</v>
      </c>
      <c r="AW114" s="172">
        <v>1.3985175713743432E-3</v>
      </c>
      <c r="AY114" s="278" t="s">
        <v>4</v>
      </c>
      <c r="AZ114" s="143" t="s">
        <v>442</v>
      </c>
      <c r="BA114" s="72" t="s">
        <v>230</v>
      </c>
      <c r="BB114" s="165">
        <v>0.875</v>
      </c>
      <c r="BC114" s="165">
        <v>0.90476190476190477</v>
      </c>
      <c r="BD114" s="165">
        <v>0.2857142857142857</v>
      </c>
      <c r="BE114" s="165">
        <v>0.375</v>
      </c>
      <c r="BF114" s="165">
        <v>0.73076923076923073</v>
      </c>
    </row>
    <row r="115" spans="1:58" ht="18" customHeight="1" x14ac:dyDescent="0.25">
      <c r="A115" s="278" t="s">
        <v>4</v>
      </c>
      <c r="B115" s="143" t="s">
        <v>443</v>
      </c>
      <c r="C115" s="72" t="s">
        <v>53</v>
      </c>
      <c r="D115" s="155">
        <v>210</v>
      </c>
      <c r="E115" s="155">
        <v>145</v>
      </c>
      <c r="F115" s="155">
        <v>50</v>
      </c>
      <c r="G115" s="155">
        <v>65</v>
      </c>
      <c r="H115" s="155">
        <v>475</v>
      </c>
      <c r="I115" s="62"/>
      <c r="J115" s="155">
        <v>33675</v>
      </c>
      <c r="K115" s="155">
        <v>22722</v>
      </c>
      <c r="L115" s="155">
        <v>15543</v>
      </c>
      <c r="M115" s="155">
        <v>20444</v>
      </c>
      <c r="N115" s="155">
        <v>92384</v>
      </c>
      <c r="O115" s="165">
        <v>6.2360801781737195E-3</v>
      </c>
      <c r="P115" s="165">
        <v>6.3814805034768064E-3</v>
      </c>
      <c r="Q115" s="165">
        <v>3.2168821977739174E-3</v>
      </c>
      <c r="R115" s="165">
        <v>3.1794169438466055E-3</v>
      </c>
      <c r="S115" s="165">
        <v>5.1415829580879809E-3</v>
      </c>
      <c r="U115" s="278" t="s">
        <v>4</v>
      </c>
      <c r="V115" s="143" t="s">
        <v>443</v>
      </c>
      <c r="W115" s="72" t="s">
        <v>53</v>
      </c>
      <c r="X115" s="177">
        <v>175</v>
      </c>
      <c r="Y115" s="177">
        <v>130</v>
      </c>
      <c r="Z115" s="177">
        <v>15</v>
      </c>
      <c r="AA115" s="177">
        <v>15</v>
      </c>
      <c r="AB115" s="177">
        <v>330</v>
      </c>
      <c r="AC115" s="40"/>
      <c r="AD115" s="172">
        <v>5.196733481811433E-3</v>
      </c>
      <c r="AE115" s="172">
        <v>5.7213273479447234E-3</v>
      </c>
      <c r="AF115" s="172">
        <v>9.650646593321753E-4</v>
      </c>
      <c r="AG115" s="172">
        <v>7.3371160242613974E-4</v>
      </c>
      <c r="AH115" s="172">
        <v>3.5720471077242814E-3</v>
      </c>
      <c r="AJ115" s="278" t="s">
        <v>4</v>
      </c>
      <c r="AK115" s="143" t="s">
        <v>443</v>
      </c>
      <c r="AL115" s="72" t="s">
        <v>53</v>
      </c>
      <c r="AM115" s="155">
        <v>40</v>
      </c>
      <c r="AN115" s="155">
        <v>20</v>
      </c>
      <c r="AO115" s="155">
        <v>35</v>
      </c>
      <c r="AP115" s="155">
        <v>50</v>
      </c>
      <c r="AQ115" s="155">
        <v>145</v>
      </c>
      <c r="AR115" s="87"/>
      <c r="AS115" s="172">
        <v>1.1878247958426132E-3</v>
      </c>
      <c r="AT115" s="172">
        <v>8.8020420737611128E-4</v>
      </c>
      <c r="AU115" s="172">
        <v>2.2518175384417423E-3</v>
      </c>
      <c r="AV115" s="172">
        <v>2.4457053414204655E-3</v>
      </c>
      <c r="AW115" s="172">
        <v>1.5695358503636993E-3</v>
      </c>
      <c r="AY115" s="278" t="s">
        <v>4</v>
      </c>
      <c r="AZ115" s="143" t="s">
        <v>443</v>
      </c>
      <c r="BA115" s="72" t="s">
        <v>53</v>
      </c>
      <c r="BB115" s="165">
        <v>0.83333333333333337</v>
      </c>
      <c r="BC115" s="165">
        <v>0.89655172413793105</v>
      </c>
      <c r="BD115" s="165">
        <v>0.3</v>
      </c>
      <c r="BE115" s="165">
        <v>0.23076923076923078</v>
      </c>
      <c r="BF115" s="165">
        <v>0.69473684210526321</v>
      </c>
    </row>
    <row r="116" spans="1:58" ht="18" customHeight="1" x14ac:dyDescent="0.25">
      <c r="A116" s="278" t="s">
        <v>4</v>
      </c>
      <c r="B116" s="143" t="s">
        <v>444</v>
      </c>
      <c r="C116" s="72" t="s">
        <v>67</v>
      </c>
      <c r="D116" s="155">
        <v>120</v>
      </c>
      <c r="E116" s="155">
        <v>80</v>
      </c>
      <c r="F116" s="155">
        <v>45</v>
      </c>
      <c r="G116" s="155">
        <v>65</v>
      </c>
      <c r="H116" s="155">
        <v>305</v>
      </c>
      <c r="I116" s="62"/>
      <c r="J116" s="155">
        <v>27593</v>
      </c>
      <c r="K116" s="155">
        <v>21063</v>
      </c>
      <c r="L116" s="155">
        <v>15381</v>
      </c>
      <c r="M116" s="155">
        <v>18266</v>
      </c>
      <c r="N116" s="155">
        <v>82303</v>
      </c>
      <c r="O116" s="165">
        <v>4.3489290762149819E-3</v>
      </c>
      <c r="P116" s="165">
        <v>3.7981294212600294E-3</v>
      </c>
      <c r="Q116" s="165">
        <v>2.9256875365710941E-3</v>
      </c>
      <c r="R116" s="165">
        <v>3.5585240337238588E-3</v>
      </c>
      <c r="S116" s="165">
        <v>3.7058187429376815E-3</v>
      </c>
      <c r="U116" s="278" t="s">
        <v>4</v>
      </c>
      <c r="V116" s="143" t="s">
        <v>444</v>
      </c>
      <c r="W116" s="72" t="s">
        <v>67</v>
      </c>
      <c r="X116" s="177">
        <v>100</v>
      </c>
      <c r="Y116" s="177">
        <v>65</v>
      </c>
      <c r="Z116" s="177">
        <v>10</v>
      </c>
      <c r="AA116" s="177">
        <v>15</v>
      </c>
      <c r="AB116" s="177">
        <v>195</v>
      </c>
      <c r="AC116" s="40"/>
      <c r="AD116" s="172">
        <v>3.624107563512485E-3</v>
      </c>
      <c r="AE116" s="172">
        <v>3.085980154773774E-3</v>
      </c>
      <c r="AF116" s="172">
        <v>6.5015278590468755E-4</v>
      </c>
      <c r="AG116" s="172">
        <v>8.2119785393627506E-4</v>
      </c>
      <c r="AH116" s="172">
        <v>2.3692939504027801E-3</v>
      </c>
      <c r="AJ116" s="278" t="s">
        <v>4</v>
      </c>
      <c r="AK116" s="143" t="s">
        <v>444</v>
      </c>
      <c r="AL116" s="72" t="s">
        <v>67</v>
      </c>
      <c r="AM116" s="155">
        <v>15</v>
      </c>
      <c r="AN116" s="155">
        <v>15</v>
      </c>
      <c r="AO116" s="155">
        <v>35</v>
      </c>
      <c r="AP116" s="155">
        <v>45</v>
      </c>
      <c r="AQ116" s="155">
        <v>110</v>
      </c>
      <c r="AR116" s="87"/>
      <c r="AS116" s="172">
        <v>5.4361613452687274E-4</v>
      </c>
      <c r="AT116" s="172">
        <v>7.1214926648625551E-4</v>
      </c>
      <c r="AU116" s="172">
        <v>2.2755347506664067E-3</v>
      </c>
      <c r="AV116" s="172">
        <v>2.4635935618088252E-3</v>
      </c>
      <c r="AW116" s="172">
        <v>1.3365247925349016E-3</v>
      </c>
      <c r="AY116" s="278" t="s">
        <v>4</v>
      </c>
      <c r="AZ116" s="143" t="s">
        <v>444</v>
      </c>
      <c r="BA116" s="72" t="s">
        <v>67</v>
      </c>
      <c r="BB116" s="165">
        <v>0.83333333333333337</v>
      </c>
      <c r="BC116" s="165">
        <v>0.8125</v>
      </c>
      <c r="BD116" s="165">
        <v>0.22222222222222221</v>
      </c>
      <c r="BE116" s="165">
        <v>0.23076923076923078</v>
      </c>
      <c r="BF116" s="165">
        <v>0.63934426229508201</v>
      </c>
    </row>
    <row r="117" spans="1:58" ht="18" customHeight="1" x14ac:dyDescent="0.25">
      <c r="A117" s="278" t="s">
        <v>4</v>
      </c>
      <c r="B117" s="143" t="s">
        <v>445</v>
      </c>
      <c r="C117" s="72" t="s">
        <v>231</v>
      </c>
      <c r="D117" s="155">
        <v>65</v>
      </c>
      <c r="E117" s="155">
        <v>90</v>
      </c>
      <c r="F117" s="155">
        <v>45</v>
      </c>
      <c r="G117" s="155">
        <v>35</v>
      </c>
      <c r="H117" s="155">
        <v>235</v>
      </c>
      <c r="I117" s="62"/>
      <c r="J117" s="155">
        <v>16821</v>
      </c>
      <c r="K117" s="155">
        <v>13015</v>
      </c>
      <c r="L117" s="155">
        <v>8446</v>
      </c>
      <c r="M117" s="155">
        <v>9421</v>
      </c>
      <c r="N117" s="155">
        <v>47703</v>
      </c>
      <c r="O117" s="165">
        <v>3.8642173473634146E-3</v>
      </c>
      <c r="P117" s="165">
        <v>6.9150979638878214E-3</v>
      </c>
      <c r="Q117" s="165">
        <v>5.3279659010182336E-3</v>
      </c>
      <c r="R117" s="165">
        <v>3.7151045536567245E-3</v>
      </c>
      <c r="S117" s="165">
        <v>4.9263149068192779E-3</v>
      </c>
      <c r="U117" s="278" t="s">
        <v>4</v>
      </c>
      <c r="V117" s="143" t="s">
        <v>445</v>
      </c>
      <c r="W117" s="72" t="s">
        <v>231</v>
      </c>
      <c r="X117" s="177">
        <v>55</v>
      </c>
      <c r="Y117" s="177">
        <v>65</v>
      </c>
      <c r="Z117" s="177">
        <v>10</v>
      </c>
      <c r="AA117" s="177" t="s">
        <v>317</v>
      </c>
      <c r="AB117" s="177">
        <v>135</v>
      </c>
      <c r="AC117" s="40"/>
      <c r="AD117" s="172">
        <v>3.2697223708459664E-3</v>
      </c>
      <c r="AE117" s="172">
        <v>4.9942374183634267E-3</v>
      </c>
      <c r="AF117" s="172">
        <v>1.1839924224484964E-3</v>
      </c>
      <c r="AG117" s="172" t="s">
        <v>317</v>
      </c>
      <c r="AH117" s="172">
        <v>2.8300106911514997E-3</v>
      </c>
      <c r="AJ117" s="278" t="s">
        <v>4</v>
      </c>
      <c r="AK117" s="143" t="s">
        <v>445</v>
      </c>
      <c r="AL117" s="72" t="s">
        <v>231</v>
      </c>
      <c r="AM117" s="155">
        <v>10</v>
      </c>
      <c r="AN117" s="155">
        <v>25</v>
      </c>
      <c r="AO117" s="155">
        <v>35</v>
      </c>
      <c r="AP117" s="155">
        <v>30</v>
      </c>
      <c r="AQ117" s="155">
        <v>95</v>
      </c>
      <c r="AR117" s="87"/>
      <c r="AS117" s="172">
        <v>5.9449497651744838E-4</v>
      </c>
      <c r="AT117" s="172">
        <v>1.9208605455243949E-3</v>
      </c>
      <c r="AU117" s="172">
        <v>4.1439734785697372E-3</v>
      </c>
      <c r="AV117" s="172">
        <v>3.1843753317057637E-3</v>
      </c>
      <c r="AW117" s="172">
        <v>1.9914890048843888E-3</v>
      </c>
      <c r="AY117" s="278" t="s">
        <v>4</v>
      </c>
      <c r="AZ117" s="143" t="s">
        <v>445</v>
      </c>
      <c r="BA117" s="72" t="s">
        <v>231</v>
      </c>
      <c r="BB117" s="165">
        <v>0.84615384615384615</v>
      </c>
      <c r="BC117" s="165">
        <v>0.72222222222222221</v>
      </c>
      <c r="BD117" s="165">
        <v>0.22222222222222221</v>
      </c>
      <c r="BE117" s="165" t="s">
        <v>317</v>
      </c>
      <c r="BF117" s="165">
        <v>0.57446808510638303</v>
      </c>
    </row>
    <row r="118" spans="1:58" ht="18" customHeight="1" x14ac:dyDescent="0.25">
      <c r="A118" s="278" t="s">
        <v>4</v>
      </c>
      <c r="B118" s="143" t="s">
        <v>446</v>
      </c>
      <c r="C118" s="72" t="s">
        <v>64</v>
      </c>
      <c r="D118" s="155">
        <v>190</v>
      </c>
      <c r="E118" s="155">
        <v>320</v>
      </c>
      <c r="F118" s="155">
        <v>105</v>
      </c>
      <c r="G118" s="155">
        <v>100</v>
      </c>
      <c r="H118" s="155">
        <v>715</v>
      </c>
      <c r="I118" s="62"/>
      <c r="J118" s="155">
        <v>25638</v>
      </c>
      <c r="K118" s="155">
        <v>17447</v>
      </c>
      <c r="L118" s="155">
        <v>11377</v>
      </c>
      <c r="M118" s="155">
        <v>15207</v>
      </c>
      <c r="N118" s="155">
        <v>69669</v>
      </c>
      <c r="O118" s="165">
        <v>7.4108744831890162E-3</v>
      </c>
      <c r="P118" s="165">
        <v>1.8341262108098815E-2</v>
      </c>
      <c r="Q118" s="165">
        <v>9.229146523688142E-3</v>
      </c>
      <c r="R118" s="165">
        <v>6.5759189846781091E-3</v>
      </c>
      <c r="S118" s="165">
        <v>1.0262814164118905E-2</v>
      </c>
      <c r="U118" s="278" t="s">
        <v>4</v>
      </c>
      <c r="V118" s="143" t="s">
        <v>446</v>
      </c>
      <c r="W118" s="72" t="s">
        <v>64</v>
      </c>
      <c r="X118" s="177">
        <v>180</v>
      </c>
      <c r="Y118" s="177">
        <v>285</v>
      </c>
      <c r="Z118" s="177">
        <v>60</v>
      </c>
      <c r="AA118" s="177">
        <v>50</v>
      </c>
      <c r="AB118" s="177">
        <v>570</v>
      </c>
      <c r="AC118" s="40"/>
      <c r="AD118" s="172">
        <v>7.0208284577580153E-3</v>
      </c>
      <c r="AE118" s="172">
        <v>1.6335186565025507E-2</v>
      </c>
      <c r="AF118" s="172">
        <v>5.2737980135360817E-3</v>
      </c>
      <c r="AG118" s="172">
        <v>3.2879594923390545E-3</v>
      </c>
      <c r="AH118" s="172">
        <v>8.1815441588080785E-3</v>
      </c>
      <c r="AJ118" s="278" t="s">
        <v>4</v>
      </c>
      <c r="AK118" s="143" t="s">
        <v>446</v>
      </c>
      <c r="AL118" s="72" t="s">
        <v>64</v>
      </c>
      <c r="AM118" s="155">
        <v>10</v>
      </c>
      <c r="AN118" s="155">
        <v>35</v>
      </c>
      <c r="AO118" s="155">
        <v>45</v>
      </c>
      <c r="AP118" s="155">
        <v>50</v>
      </c>
      <c r="AQ118" s="155">
        <v>145</v>
      </c>
      <c r="AR118" s="87"/>
      <c r="AS118" s="172">
        <v>3.9004602543100085E-4</v>
      </c>
      <c r="AT118" s="172">
        <v>2.0060755430733076E-3</v>
      </c>
      <c r="AU118" s="172">
        <v>3.9553485101520612E-3</v>
      </c>
      <c r="AV118" s="172">
        <v>3.2879594923390545E-3</v>
      </c>
      <c r="AW118" s="172">
        <v>2.0812700053108269E-3</v>
      </c>
      <c r="AY118" s="278" t="s">
        <v>4</v>
      </c>
      <c r="AZ118" s="143" t="s">
        <v>446</v>
      </c>
      <c r="BA118" s="72" t="s">
        <v>64</v>
      </c>
      <c r="BB118" s="165">
        <v>0.94736842105263153</v>
      </c>
      <c r="BC118" s="165">
        <v>0.890625</v>
      </c>
      <c r="BD118" s="165">
        <v>0.5714285714285714</v>
      </c>
      <c r="BE118" s="165">
        <v>0.5</v>
      </c>
      <c r="BF118" s="165">
        <v>0.79720279720279719</v>
      </c>
    </row>
    <row r="119" spans="1:58" ht="18" customHeight="1" x14ac:dyDescent="0.25">
      <c r="A119" s="278" t="s">
        <v>4</v>
      </c>
      <c r="B119" s="143" t="s">
        <v>447</v>
      </c>
      <c r="C119" s="72" t="s">
        <v>232</v>
      </c>
      <c r="D119" s="155">
        <v>85</v>
      </c>
      <c r="E119" s="155">
        <v>115</v>
      </c>
      <c r="F119" s="155">
        <v>50</v>
      </c>
      <c r="G119" s="155">
        <v>30</v>
      </c>
      <c r="H119" s="155">
        <v>270</v>
      </c>
      <c r="J119" s="155">
        <v>16957</v>
      </c>
      <c r="K119" s="155">
        <v>12890</v>
      </c>
      <c r="L119" s="155">
        <v>9108</v>
      </c>
      <c r="M119" s="155">
        <v>11367</v>
      </c>
      <c r="N119" s="155">
        <v>50322</v>
      </c>
      <c r="O119" s="165">
        <v>5.0126791295630121E-3</v>
      </c>
      <c r="P119" s="165">
        <v>8.9216446858029486E-3</v>
      </c>
      <c r="Q119" s="165">
        <v>5.489679402722881E-3</v>
      </c>
      <c r="R119" s="165">
        <v>2.6392187912377936E-3</v>
      </c>
      <c r="S119" s="165">
        <v>5.365446524382974E-3</v>
      </c>
      <c r="U119" s="278" t="s">
        <v>4</v>
      </c>
      <c r="V119" s="143" t="s">
        <v>447</v>
      </c>
      <c r="W119" s="72" t="s">
        <v>232</v>
      </c>
      <c r="X119" s="177">
        <v>75</v>
      </c>
      <c r="Y119" s="177">
        <v>95</v>
      </c>
      <c r="Z119" s="177">
        <v>25</v>
      </c>
      <c r="AA119" s="177">
        <v>10</v>
      </c>
      <c r="AB119" s="177">
        <v>205</v>
      </c>
      <c r="AC119" s="40"/>
      <c r="AD119" s="172">
        <v>4.4229521731438343E-3</v>
      </c>
      <c r="AE119" s="172">
        <v>7.3700543056633046E-3</v>
      </c>
      <c r="AF119" s="172">
        <v>2.7448397013614405E-3</v>
      </c>
      <c r="AG119" s="172">
        <v>8.7973959707926454E-4</v>
      </c>
      <c r="AH119" s="172">
        <v>4.0737649536981835E-3</v>
      </c>
      <c r="AJ119" s="278" t="s">
        <v>4</v>
      </c>
      <c r="AK119" s="143" t="s">
        <v>447</v>
      </c>
      <c r="AL119" s="72" t="s">
        <v>232</v>
      </c>
      <c r="AM119" s="155" t="s">
        <v>317</v>
      </c>
      <c r="AN119" s="155">
        <v>20</v>
      </c>
      <c r="AO119" s="155">
        <v>25</v>
      </c>
      <c r="AP119" s="155">
        <v>20</v>
      </c>
      <c r="AQ119" s="155">
        <v>70</v>
      </c>
      <c r="AR119" s="87"/>
      <c r="AS119" s="172" t="s">
        <v>317</v>
      </c>
      <c r="AT119" s="172">
        <v>1.5515903801396431E-3</v>
      </c>
      <c r="AU119" s="172">
        <v>2.7448397013614405E-3</v>
      </c>
      <c r="AV119" s="172">
        <v>1.7594791941585291E-3</v>
      </c>
      <c r="AW119" s="172">
        <v>1.3910416915066969E-3</v>
      </c>
      <c r="AY119" s="278" t="s">
        <v>4</v>
      </c>
      <c r="AZ119" s="143" t="s">
        <v>447</v>
      </c>
      <c r="BA119" s="72" t="s">
        <v>232</v>
      </c>
      <c r="BB119" s="165">
        <v>0.88235294117647056</v>
      </c>
      <c r="BC119" s="165">
        <v>0.82608695652173914</v>
      </c>
      <c r="BD119" s="165">
        <v>0.5</v>
      </c>
      <c r="BE119" s="165">
        <v>0.33333333333333331</v>
      </c>
      <c r="BF119" s="165">
        <v>0.7592592592592593</v>
      </c>
    </row>
    <row r="120" spans="1:58" ht="18" customHeight="1" x14ac:dyDescent="0.25">
      <c r="A120" s="278" t="s">
        <v>4</v>
      </c>
      <c r="B120" s="143" t="s">
        <v>448</v>
      </c>
      <c r="C120" s="72" t="s">
        <v>52</v>
      </c>
      <c r="D120" s="155">
        <v>200</v>
      </c>
      <c r="E120" s="155">
        <v>190</v>
      </c>
      <c r="F120" s="155">
        <v>45</v>
      </c>
      <c r="G120" s="155">
        <v>40</v>
      </c>
      <c r="H120" s="155">
        <v>475</v>
      </c>
      <c r="I120" s="62"/>
      <c r="J120" s="155">
        <v>26021</v>
      </c>
      <c r="K120" s="155">
        <v>17842</v>
      </c>
      <c r="L120" s="155">
        <v>12435</v>
      </c>
      <c r="M120" s="155">
        <v>15499</v>
      </c>
      <c r="N120" s="155">
        <v>71797</v>
      </c>
      <c r="O120" s="165">
        <v>7.6860996887129626E-3</v>
      </c>
      <c r="P120" s="165">
        <v>1.0649030377760341E-2</v>
      </c>
      <c r="Q120" s="165">
        <v>3.6188178528347406E-3</v>
      </c>
      <c r="R120" s="165">
        <v>2.580811665268727E-3</v>
      </c>
      <c r="S120" s="165">
        <v>6.6158753151245872E-3</v>
      </c>
      <c r="U120" s="278" t="s">
        <v>4</v>
      </c>
      <c r="V120" s="143" t="s">
        <v>448</v>
      </c>
      <c r="W120" s="72" t="s">
        <v>52</v>
      </c>
      <c r="X120" s="177">
        <v>165</v>
      </c>
      <c r="Y120" s="177">
        <v>160</v>
      </c>
      <c r="Z120" s="177">
        <v>15</v>
      </c>
      <c r="AA120" s="177">
        <v>10</v>
      </c>
      <c r="AB120" s="177">
        <v>350</v>
      </c>
      <c r="AC120" s="40"/>
      <c r="AD120" s="172">
        <v>6.3410322431881943E-3</v>
      </c>
      <c r="AE120" s="172">
        <v>8.9676045286402866E-3</v>
      </c>
      <c r="AF120" s="172">
        <v>1.2062726176115801E-3</v>
      </c>
      <c r="AG120" s="172">
        <v>6.4520291631718174E-4</v>
      </c>
      <c r="AH120" s="172">
        <v>4.8748554953549593E-3</v>
      </c>
      <c r="AJ120" s="278" t="s">
        <v>4</v>
      </c>
      <c r="AK120" s="143" t="s">
        <v>448</v>
      </c>
      <c r="AL120" s="72" t="s">
        <v>52</v>
      </c>
      <c r="AM120" s="155">
        <v>35</v>
      </c>
      <c r="AN120" s="155">
        <v>30</v>
      </c>
      <c r="AO120" s="155">
        <v>30</v>
      </c>
      <c r="AP120" s="155">
        <v>30</v>
      </c>
      <c r="AQ120" s="155">
        <v>130</v>
      </c>
      <c r="AR120" s="87"/>
      <c r="AS120" s="172">
        <v>1.3450674455247685E-3</v>
      </c>
      <c r="AT120" s="172">
        <v>1.6814258491200538E-3</v>
      </c>
      <c r="AU120" s="172">
        <v>2.4125452352231603E-3</v>
      </c>
      <c r="AV120" s="172">
        <v>1.9356087489515452E-3</v>
      </c>
      <c r="AW120" s="172">
        <v>1.8106606125604134E-3</v>
      </c>
      <c r="AY120" s="278" t="s">
        <v>4</v>
      </c>
      <c r="AZ120" s="143" t="s">
        <v>448</v>
      </c>
      <c r="BA120" s="72" t="s">
        <v>52</v>
      </c>
      <c r="BB120" s="165">
        <v>0.82499999999999996</v>
      </c>
      <c r="BC120" s="165">
        <v>0.84210526315789469</v>
      </c>
      <c r="BD120" s="165">
        <v>0.33333333333333331</v>
      </c>
      <c r="BE120" s="165">
        <v>0.25</v>
      </c>
      <c r="BF120" s="165">
        <v>0.73684210526315785</v>
      </c>
    </row>
    <row r="121" spans="1:58" ht="18" customHeight="1" x14ac:dyDescent="0.25">
      <c r="A121" s="278" t="s">
        <v>4</v>
      </c>
      <c r="B121" s="143" t="s">
        <v>449</v>
      </c>
      <c r="C121" s="72" t="s">
        <v>68</v>
      </c>
      <c r="D121" s="155">
        <v>150</v>
      </c>
      <c r="E121" s="155">
        <v>155</v>
      </c>
      <c r="F121" s="155">
        <v>35</v>
      </c>
      <c r="G121" s="155">
        <v>50</v>
      </c>
      <c r="H121" s="155">
        <v>395</v>
      </c>
      <c r="I121" s="62"/>
      <c r="J121" s="155">
        <v>25999</v>
      </c>
      <c r="K121" s="155">
        <v>17966</v>
      </c>
      <c r="L121" s="155">
        <v>12150</v>
      </c>
      <c r="M121" s="155">
        <v>14630</v>
      </c>
      <c r="N121" s="155">
        <v>70745</v>
      </c>
      <c r="O121" s="165">
        <v>5.7694526712565872E-3</v>
      </c>
      <c r="P121" s="165">
        <v>8.6274073249471232E-3</v>
      </c>
      <c r="Q121" s="165">
        <v>2.8806584362139919E-3</v>
      </c>
      <c r="R121" s="165">
        <v>3.4176349965823649E-3</v>
      </c>
      <c r="S121" s="165">
        <v>5.5834334581949252E-3</v>
      </c>
      <c r="U121" s="278" t="s">
        <v>4</v>
      </c>
      <c r="V121" s="143" t="s">
        <v>449</v>
      </c>
      <c r="W121" s="72" t="s">
        <v>68</v>
      </c>
      <c r="X121" s="177">
        <v>125</v>
      </c>
      <c r="Y121" s="177">
        <v>125</v>
      </c>
      <c r="Z121" s="177">
        <v>10</v>
      </c>
      <c r="AA121" s="177">
        <v>10</v>
      </c>
      <c r="AB121" s="177">
        <v>265</v>
      </c>
      <c r="AC121" s="40"/>
      <c r="AD121" s="172">
        <v>4.8078772260471553E-3</v>
      </c>
      <c r="AE121" s="172">
        <v>6.9575865523767112E-3</v>
      </c>
      <c r="AF121" s="172">
        <v>8.2304526748971192E-4</v>
      </c>
      <c r="AG121" s="172">
        <v>6.8352699931647305E-4</v>
      </c>
      <c r="AH121" s="172">
        <v>3.7458477630927982E-3</v>
      </c>
      <c r="AJ121" s="278" t="s">
        <v>4</v>
      </c>
      <c r="AK121" s="143" t="s">
        <v>449</v>
      </c>
      <c r="AL121" s="72" t="s">
        <v>68</v>
      </c>
      <c r="AM121" s="155">
        <v>30</v>
      </c>
      <c r="AN121" s="155">
        <v>30</v>
      </c>
      <c r="AO121" s="155">
        <v>30</v>
      </c>
      <c r="AP121" s="155">
        <v>45</v>
      </c>
      <c r="AQ121" s="155">
        <v>125</v>
      </c>
      <c r="AR121" s="87"/>
      <c r="AS121" s="172">
        <v>1.1538905342513173E-3</v>
      </c>
      <c r="AT121" s="172">
        <v>1.6698207725704107E-3</v>
      </c>
      <c r="AU121" s="172">
        <v>2.4691358024691358E-3</v>
      </c>
      <c r="AV121" s="172">
        <v>3.0758714969241286E-3</v>
      </c>
      <c r="AW121" s="172">
        <v>1.766909322213584E-3</v>
      </c>
      <c r="AY121" s="278" t="s">
        <v>4</v>
      </c>
      <c r="AZ121" s="143" t="s">
        <v>449</v>
      </c>
      <c r="BA121" s="72" t="s">
        <v>68</v>
      </c>
      <c r="BB121" s="165">
        <v>0.83333333333333337</v>
      </c>
      <c r="BC121" s="165">
        <v>0.80645161290322576</v>
      </c>
      <c r="BD121" s="165">
        <v>0.2857142857142857</v>
      </c>
      <c r="BE121" s="165">
        <v>0.2</v>
      </c>
      <c r="BF121" s="165">
        <v>0.67088607594936711</v>
      </c>
    </row>
    <row r="122" spans="1:58" ht="18" customHeight="1" x14ac:dyDescent="0.25">
      <c r="A122" s="278" t="s">
        <v>4</v>
      </c>
      <c r="B122" s="143" t="s">
        <v>450</v>
      </c>
      <c r="C122" s="72" t="s">
        <v>66</v>
      </c>
      <c r="D122" s="155">
        <v>95</v>
      </c>
      <c r="E122" s="155">
        <v>145</v>
      </c>
      <c r="F122" s="155">
        <v>60</v>
      </c>
      <c r="G122" s="155">
        <v>45</v>
      </c>
      <c r="H122" s="155">
        <v>345</v>
      </c>
      <c r="I122" s="62"/>
      <c r="J122" s="155">
        <v>26905</v>
      </c>
      <c r="K122" s="155">
        <v>16584</v>
      </c>
      <c r="L122" s="155">
        <v>10328</v>
      </c>
      <c r="M122" s="155">
        <v>12205</v>
      </c>
      <c r="N122" s="155">
        <v>66022</v>
      </c>
      <c r="O122" s="165">
        <v>3.5309422040512915E-3</v>
      </c>
      <c r="P122" s="165">
        <v>8.7433671008200677E-3</v>
      </c>
      <c r="Q122" s="165">
        <v>5.8094500387296669E-3</v>
      </c>
      <c r="R122" s="165">
        <v>3.6870135190495697E-3</v>
      </c>
      <c r="S122" s="165">
        <v>5.2255308836448456E-3</v>
      </c>
      <c r="U122" s="278" t="s">
        <v>4</v>
      </c>
      <c r="V122" s="143" t="s">
        <v>450</v>
      </c>
      <c r="W122" s="72" t="s">
        <v>66</v>
      </c>
      <c r="X122" s="177">
        <v>85</v>
      </c>
      <c r="Y122" s="177">
        <v>125</v>
      </c>
      <c r="Z122" s="177">
        <v>25</v>
      </c>
      <c r="AA122" s="177">
        <v>15</v>
      </c>
      <c r="AB122" s="177">
        <v>245</v>
      </c>
      <c r="AC122" s="40"/>
      <c r="AD122" s="172">
        <v>3.1592640773090504E-3</v>
      </c>
      <c r="AE122" s="172">
        <v>7.5373854317414375E-3</v>
      </c>
      <c r="AF122" s="172">
        <v>2.4206041828040278E-3</v>
      </c>
      <c r="AG122" s="172">
        <v>1.2290045063498567E-3</v>
      </c>
      <c r="AH122" s="172">
        <v>3.7108842507043108E-3</v>
      </c>
      <c r="AJ122" s="278" t="s">
        <v>4</v>
      </c>
      <c r="AK122" s="143" t="s">
        <v>450</v>
      </c>
      <c r="AL122" s="72" t="s">
        <v>66</v>
      </c>
      <c r="AM122" s="155">
        <v>10</v>
      </c>
      <c r="AN122" s="155">
        <v>20</v>
      </c>
      <c r="AO122" s="155">
        <v>40</v>
      </c>
      <c r="AP122" s="155">
        <v>35</v>
      </c>
      <c r="AQ122" s="155">
        <v>100</v>
      </c>
      <c r="AR122" s="87"/>
      <c r="AS122" s="172">
        <v>3.7167812674224123E-4</v>
      </c>
      <c r="AT122" s="172">
        <v>1.20598166907863E-3</v>
      </c>
      <c r="AU122" s="172">
        <v>3.8729666924864447E-3</v>
      </c>
      <c r="AV122" s="172">
        <v>2.8676771814829987E-3</v>
      </c>
      <c r="AW122" s="172">
        <v>1.514646632940535E-3</v>
      </c>
      <c r="AY122" s="278" t="s">
        <v>4</v>
      </c>
      <c r="AZ122" s="143" t="s">
        <v>450</v>
      </c>
      <c r="BA122" s="72" t="s">
        <v>66</v>
      </c>
      <c r="BB122" s="165">
        <v>0.89473684210526316</v>
      </c>
      <c r="BC122" s="165">
        <v>0.86206896551724133</v>
      </c>
      <c r="BD122" s="165">
        <v>0.41666666666666669</v>
      </c>
      <c r="BE122" s="165">
        <v>0.33333333333333331</v>
      </c>
      <c r="BF122" s="165">
        <v>0.71014492753623193</v>
      </c>
    </row>
    <row r="123" spans="1:58" ht="18" customHeight="1" x14ac:dyDescent="0.25">
      <c r="A123" s="278" t="s">
        <v>4</v>
      </c>
      <c r="B123" s="143" t="s">
        <v>451</v>
      </c>
      <c r="C123" s="72" t="s">
        <v>62</v>
      </c>
      <c r="D123" s="155">
        <v>85</v>
      </c>
      <c r="E123" s="155">
        <v>80</v>
      </c>
      <c r="F123" s="155">
        <v>35</v>
      </c>
      <c r="G123" s="155">
        <v>45</v>
      </c>
      <c r="H123" s="155">
        <v>245</v>
      </c>
      <c r="I123" s="62"/>
      <c r="J123" s="155">
        <v>16699</v>
      </c>
      <c r="K123" s="155">
        <v>11833</v>
      </c>
      <c r="L123" s="155">
        <v>8086</v>
      </c>
      <c r="M123" s="155">
        <v>11003</v>
      </c>
      <c r="N123" s="155">
        <v>47621</v>
      </c>
      <c r="O123" s="165">
        <v>5.0901251571950417E-3</v>
      </c>
      <c r="P123" s="165">
        <v>6.7607538240513814E-3</v>
      </c>
      <c r="Q123" s="165">
        <v>4.3284689586940393E-3</v>
      </c>
      <c r="R123" s="165">
        <v>4.0897936926292833E-3</v>
      </c>
      <c r="S123" s="165">
        <v>5.1447890636483907E-3</v>
      </c>
      <c r="U123" s="278" t="s">
        <v>4</v>
      </c>
      <c r="V123" s="143" t="s">
        <v>451</v>
      </c>
      <c r="W123" s="72" t="s">
        <v>62</v>
      </c>
      <c r="X123" s="177">
        <v>80</v>
      </c>
      <c r="Y123" s="177">
        <v>75</v>
      </c>
      <c r="Z123" s="177">
        <v>15</v>
      </c>
      <c r="AA123" s="177">
        <v>15</v>
      </c>
      <c r="AB123" s="177">
        <v>185</v>
      </c>
      <c r="AC123" s="40"/>
      <c r="AD123" s="172">
        <v>4.790706030301216E-3</v>
      </c>
      <c r="AE123" s="172">
        <v>6.3382067100481703E-3</v>
      </c>
      <c r="AF123" s="172">
        <v>1.8550581251545882E-3</v>
      </c>
      <c r="AG123" s="172">
        <v>1.363264564209761E-3</v>
      </c>
      <c r="AH123" s="172">
        <v>3.8848407215304171E-3</v>
      </c>
      <c r="AJ123" s="278" t="s">
        <v>4</v>
      </c>
      <c r="AK123" s="143" t="s">
        <v>451</v>
      </c>
      <c r="AL123" s="72" t="s">
        <v>62</v>
      </c>
      <c r="AM123" s="155" t="s">
        <v>317</v>
      </c>
      <c r="AN123" s="155" t="s">
        <v>317</v>
      </c>
      <c r="AO123" s="155">
        <v>20</v>
      </c>
      <c r="AP123" s="155">
        <v>30</v>
      </c>
      <c r="AQ123" s="155">
        <v>60</v>
      </c>
      <c r="AR123" s="87"/>
      <c r="AS123" s="172" t="s">
        <v>317</v>
      </c>
      <c r="AT123" s="172" t="s">
        <v>317</v>
      </c>
      <c r="AU123" s="172">
        <v>2.4734108335394511E-3</v>
      </c>
      <c r="AV123" s="172">
        <v>2.7265291284195221E-3</v>
      </c>
      <c r="AW123" s="172">
        <v>1.2599483421179732E-3</v>
      </c>
      <c r="AY123" s="278" t="s">
        <v>4</v>
      </c>
      <c r="AZ123" s="143" t="s">
        <v>451</v>
      </c>
      <c r="BA123" s="72" t="s">
        <v>62</v>
      </c>
      <c r="BB123" s="165">
        <v>0.94117647058823528</v>
      </c>
      <c r="BC123" s="165">
        <v>0.9375</v>
      </c>
      <c r="BD123" s="165">
        <v>0.42857142857142855</v>
      </c>
      <c r="BE123" s="165">
        <v>0.33333333333333331</v>
      </c>
      <c r="BF123" s="165">
        <v>0.75510204081632648</v>
      </c>
    </row>
    <row r="124" spans="1:58" ht="8.25" customHeight="1" x14ac:dyDescent="0.25">
      <c r="A124" s="31"/>
      <c r="B124" s="73"/>
      <c r="C124" s="31"/>
      <c r="D124" s="158"/>
      <c r="E124" s="158"/>
      <c r="F124" s="158"/>
      <c r="G124" s="158"/>
      <c r="H124" s="179"/>
      <c r="J124" s="158"/>
      <c r="K124" s="158"/>
      <c r="L124" s="158"/>
      <c r="M124" s="158"/>
      <c r="N124" s="159"/>
      <c r="O124" s="170"/>
      <c r="P124" s="170"/>
      <c r="Q124" s="170"/>
      <c r="R124" s="170"/>
      <c r="S124" s="171"/>
      <c r="U124" s="31"/>
      <c r="V124" s="73"/>
      <c r="W124" s="31"/>
      <c r="X124" s="166"/>
      <c r="Y124" s="166"/>
      <c r="Z124" s="166"/>
      <c r="AA124" s="166"/>
      <c r="AB124" s="178"/>
      <c r="AC124" s="24"/>
      <c r="AD124" s="174"/>
      <c r="AE124" s="174"/>
      <c r="AF124" s="174"/>
      <c r="AG124" s="174"/>
      <c r="AH124" s="174"/>
      <c r="AJ124" s="31"/>
      <c r="AK124" s="73"/>
      <c r="AL124" s="31"/>
      <c r="AM124" s="158"/>
      <c r="AN124" s="158"/>
      <c r="AO124" s="158"/>
      <c r="AP124" s="158"/>
      <c r="AQ124" s="159"/>
      <c r="AR124" s="88"/>
      <c r="AS124" s="174"/>
      <c r="AT124" s="174"/>
      <c r="AU124" s="174"/>
      <c r="AV124" s="174"/>
      <c r="AW124" s="174"/>
      <c r="AY124" s="31"/>
      <c r="AZ124" s="73"/>
      <c r="BA124" s="31"/>
      <c r="BB124" s="158"/>
      <c r="BC124" s="158"/>
      <c r="BD124" s="184"/>
      <c r="BE124" s="177"/>
      <c r="BF124" s="185"/>
    </row>
    <row r="125" spans="1:58" ht="18" customHeight="1" x14ac:dyDescent="0.25">
      <c r="A125" s="278" t="s">
        <v>0</v>
      </c>
      <c r="B125" s="74" t="s">
        <v>455</v>
      </c>
      <c r="C125" s="72" t="s">
        <v>8</v>
      </c>
      <c r="D125" s="155">
        <v>10</v>
      </c>
      <c r="E125" s="155">
        <v>15</v>
      </c>
      <c r="F125" s="155">
        <v>15</v>
      </c>
      <c r="G125" s="155">
        <v>10</v>
      </c>
      <c r="H125" s="155">
        <v>45</v>
      </c>
      <c r="I125" s="62"/>
      <c r="J125" s="155">
        <v>6695</v>
      </c>
      <c r="K125" s="155">
        <v>5668</v>
      </c>
      <c r="L125" s="155">
        <v>4090</v>
      </c>
      <c r="M125" s="155">
        <v>5615</v>
      </c>
      <c r="N125" s="155">
        <v>22068</v>
      </c>
      <c r="O125" s="165">
        <v>1.4936519790888724E-3</v>
      </c>
      <c r="P125" s="165">
        <v>2.6464361326746649E-3</v>
      </c>
      <c r="Q125" s="165">
        <v>3.667481662591687E-3</v>
      </c>
      <c r="R125" s="165">
        <v>1.7809439002671415E-3</v>
      </c>
      <c r="S125" s="165">
        <v>2.0391517128874386E-3</v>
      </c>
      <c r="U125" s="278" t="s">
        <v>0</v>
      </c>
      <c r="V125" s="74" t="s">
        <v>455</v>
      </c>
      <c r="W125" s="72" t="s">
        <v>8</v>
      </c>
      <c r="X125" s="177" t="s">
        <v>317</v>
      </c>
      <c r="Y125" s="177">
        <v>10</v>
      </c>
      <c r="Z125" s="177" t="s">
        <v>317</v>
      </c>
      <c r="AA125" s="177" t="s">
        <v>317</v>
      </c>
      <c r="AB125" s="177">
        <v>20</v>
      </c>
      <c r="AC125" s="40"/>
      <c r="AD125" s="172" t="s">
        <v>317</v>
      </c>
      <c r="AE125" s="172">
        <v>1.7642907551164433E-3</v>
      </c>
      <c r="AF125" s="172" t="s">
        <v>317</v>
      </c>
      <c r="AG125" s="172" t="s">
        <v>317</v>
      </c>
      <c r="AH125" s="172">
        <v>9.0628965017219506E-4</v>
      </c>
      <c r="AJ125" s="278" t="s">
        <v>0</v>
      </c>
      <c r="AK125" s="74" t="s">
        <v>455</v>
      </c>
      <c r="AL125" s="72" t="s">
        <v>8</v>
      </c>
      <c r="AM125" s="155" t="s">
        <v>317</v>
      </c>
      <c r="AN125" s="155" t="s">
        <v>317</v>
      </c>
      <c r="AO125" s="155">
        <v>15</v>
      </c>
      <c r="AP125" s="155">
        <v>10</v>
      </c>
      <c r="AQ125" s="155">
        <v>30</v>
      </c>
      <c r="AR125" s="87"/>
      <c r="AS125" s="172" t="s">
        <v>317</v>
      </c>
      <c r="AT125" s="172" t="s">
        <v>317</v>
      </c>
      <c r="AU125" s="172">
        <v>3.667481662591687E-3</v>
      </c>
      <c r="AV125" s="172">
        <v>1.7809439002671415E-3</v>
      </c>
      <c r="AW125" s="172">
        <v>1.3594344752582926E-3</v>
      </c>
      <c r="AY125" s="278" t="s">
        <v>0</v>
      </c>
      <c r="AZ125" s="74" t="s">
        <v>455</v>
      </c>
      <c r="BA125" s="72" t="s">
        <v>8</v>
      </c>
      <c r="BB125" s="165" t="s">
        <v>317</v>
      </c>
      <c r="BC125" s="165">
        <v>0.66666666666666663</v>
      </c>
      <c r="BD125" s="165" t="s">
        <v>317</v>
      </c>
      <c r="BE125" s="165" t="s">
        <v>317</v>
      </c>
      <c r="BF125" s="165">
        <v>0.44444444444444442</v>
      </c>
    </row>
    <row r="126" spans="1:58" ht="18" customHeight="1" x14ac:dyDescent="0.25">
      <c r="A126" s="278" t="s">
        <v>0</v>
      </c>
      <c r="B126" s="74" t="s">
        <v>456</v>
      </c>
      <c r="C126" s="72" t="s">
        <v>12</v>
      </c>
      <c r="D126" s="155">
        <v>75</v>
      </c>
      <c r="E126" s="155">
        <v>80</v>
      </c>
      <c r="F126" s="155">
        <v>35</v>
      </c>
      <c r="G126" s="155">
        <v>20</v>
      </c>
      <c r="H126" s="155">
        <v>210</v>
      </c>
      <c r="I126" s="62"/>
      <c r="J126" s="155">
        <v>11859</v>
      </c>
      <c r="K126" s="155">
        <v>8891</v>
      </c>
      <c r="L126" s="155">
        <v>6255</v>
      </c>
      <c r="M126" s="155">
        <v>9085</v>
      </c>
      <c r="N126" s="155">
        <v>36090</v>
      </c>
      <c r="O126" s="165">
        <v>6.3243106501391349E-3</v>
      </c>
      <c r="P126" s="165">
        <v>8.9978630075357099E-3</v>
      </c>
      <c r="Q126" s="165">
        <v>5.5955235811350921E-3</v>
      </c>
      <c r="R126" s="165">
        <v>2.2014309301045679E-3</v>
      </c>
      <c r="S126" s="165">
        <v>5.8187863674147968E-3</v>
      </c>
      <c r="U126" s="278" t="s">
        <v>0</v>
      </c>
      <c r="V126" s="74" t="s">
        <v>456</v>
      </c>
      <c r="W126" s="72" t="s">
        <v>12</v>
      </c>
      <c r="X126" s="177">
        <v>65</v>
      </c>
      <c r="Y126" s="177">
        <v>65</v>
      </c>
      <c r="Z126" s="177">
        <v>20</v>
      </c>
      <c r="AA126" s="177" t="s">
        <v>317</v>
      </c>
      <c r="AB126" s="177">
        <v>155</v>
      </c>
      <c r="AC126" s="40"/>
      <c r="AD126" s="172">
        <v>5.4810692301205839E-3</v>
      </c>
      <c r="AE126" s="172">
        <v>7.3107636936227648E-3</v>
      </c>
      <c r="AF126" s="172">
        <v>3.1974420463629096E-3</v>
      </c>
      <c r="AG126" s="172" t="s">
        <v>317</v>
      </c>
      <c r="AH126" s="172">
        <v>4.2948185092823495E-3</v>
      </c>
      <c r="AJ126" s="278" t="s">
        <v>0</v>
      </c>
      <c r="AK126" s="74" t="s">
        <v>456</v>
      </c>
      <c r="AL126" s="72" t="s">
        <v>12</v>
      </c>
      <c r="AM126" s="155">
        <v>10</v>
      </c>
      <c r="AN126" s="155">
        <v>15</v>
      </c>
      <c r="AO126" s="155">
        <v>15</v>
      </c>
      <c r="AP126" s="155">
        <v>15</v>
      </c>
      <c r="AQ126" s="155">
        <v>55</v>
      </c>
      <c r="AR126" s="87"/>
      <c r="AS126" s="172">
        <v>8.432414200185513E-4</v>
      </c>
      <c r="AT126" s="172">
        <v>1.6870993139129456E-3</v>
      </c>
      <c r="AU126" s="172">
        <v>2.3980815347721821E-3</v>
      </c>
      <c r="AV126" s="172">
        <v>1.6510731975784259E-3</v>
      </c>
      <c r="AW126" s="172">
        <v>1.5239678581324466E-3</v>
      </c>
      <c r="AY126" s="278" t="s">
        <v>0</v>
      </c>
      <c r="AZ126" s="74" t="s">
        <v>456</v>
      </c>
      <c r="BA126" s="72" t="s">
        <v>12</v>
      </c>
      <c r="BB126" s="165">
        <v>0.8666666666666667</v>
      </c>
      <c r="BC126" s="165">
        <v>0.8125</v>
      </c>
      <c r="BD126" s="165">
        <v>0.5714285714285714</v>
      </c>
      <c r="BE126" s="165" t="s">
        <v>317</v>
      </c>
      <c r="BF126" s="165">
        <v>0.73809523809523814</v>
      </c>
    </row>
    <row r="127" spans="1:58" ht="18" customHeight="1" x14ac:dyDescent="0.25">
      <c r="A127" s="278" t="s">
        <v>0</v>
      </c>
      <c r="B127" s="74" t="s">
        <v>460</v>
      </c>
      <c r="C127" s="72" t="s">
        <v>14</v>
      </c>
      <c r="D127" s="155">
        <v>45</v>
      </c>
      <c r="E127" s="155">
        <v>50</v>
      </c>
      <c r="F127" s="155">
        <v>25</v>
      </c>
      <c r="G127" s="155">
        <v>25</v>
      </c>
      <c r="H127" s="155">
        <v>145</v>
      </c>
      <c r="I127" s="62"/>
      <c r="J127" s="155">
        <v>9489</v>
      </c>
      <c r="K127" s="155">
        <v>7611</v>
      </c>
      <c r="L127" s="155">
        <v>5589</v>
      </c>
      <c r="M127" s="155">
        <v>7774</v>
      </c>
      <c r="N127" s="155">
        <v>30463</v>
      </c>
      <c r="O127" s="165">
        <v>4.7423332279481504E-3</v>
      </c>
      <c r="P127" s="165">
        <v>6.5694389699119697E-3</v>
      </c>
      <c r="Q127" s="165">
        <v>4.4730721059223471E-3</v>
      </c>
      <c r="R127" s="165">
        <v>3.2158476974530484E-3</v>
      </c>
      <c r="S127" s="165">
        <v>4.7598726323736995E-3</v>
      </c>
      <c r="U127" s="278" t="s">
        <v>0</v>
      </c>
      <c r="V127" s="74" t="s">
        <v>460</v>
      </c>
      <c r="W127" s="72" t="s">
        <v>14</v>
      </c>
      <c r="X127" s="177">
        <v>40</v>
      </c>
      <c r="Y127" s="177">
        <v>35</v>
      </c>
      <c r="Z127" s="177">
        <v>10</v>
      </c>
      <c r="AA127" s="177">
        <v>10</v>
      </c>
      <c r="AB127" s="177">
        <v>100</v>
      </c>
      <c r="AC127" s="40"/>
      <c r="AD127" s="172">
        <v>4.2154073137316891E-3</v>
      </c>
      <c r="AE127" s="172">
        <v>4.5986072789383787E-3</v>
      </c>
      <c r="AF127" s="172">
        <v>1.7892288423689391E-3</v>
      </c>
      <c r="AG127" s="172">
        <v>1.2863390789812194E-3</v>
      </c>
      <c r="AH127" s="172">
        <v>3.2826707809473789E-3</v>
      </c>
      <c r="AJ127" s="278" t="s">
        <v>0</v>
      </c>
      <c r="AK127" s="74" t="s">
        <v>460</v>
      </c>
      <c r="AL127" s="72" t="s">
        <v>14</v>
      </c>
      <c r="AM127" s="155" t="s">
        <v>317</v>
      </c>
      <c r="AN127" s="155">
        <v>15</v>
      </c>
      <c r="AO127" s="155">
        <v>15</v>
      </c>
      <c r="AP127" s="155">
        <v>15</v>
      </c>
      <c r="AQ127" s="155">
        <v>45</v>
      </c>
      <c r="AR127" s="87"/>
      <c r="AS127" s="172" t="s">
        <v>317</v>
      </c>
      <c r="AT127" s="172">
        <v>1.970831690973591E-3</v>
      </c>
      <c r="AU127" s="172">
        <v>2.6838432635534087E-3</v>
      </c>
      <c r="AV127" s="172">
        <v>1.9295086184718292E-3</v>
      </c>
      <c r="AW127" s="172">
        <v>1.4772018514263205E-3</v>
      </c>
      <c r="AY127" s="278" t="s">
        <v>0</v>
      </c>
      <c r="AZ127" s="74" t="s">
        <v>460</v>
      </c>
      <c r="BA127" s="72" t="s">
        <v>14</v>
      </c>
      <c r="BB127" s="165">
        <v>0.88888888888888884</v>
      </c>
      <c r="BC127" s="165">
        <v>0.7</v>
      </c>
      <c r="BD127" s="165">
        <v>0.4</v>
      </c>
      <c r="BE127" s="165">
        <v>0.4</v>
      </c>
      <c r="BF127" s="165">
        <v>0.68965517241379315</v>
      </c>
    </row>
    <row r="128" spans="1:58" ht="18" customHeight="1" x14ac:dyDescent="0.25">
      <c r="A128" s="278" t="s">
        <v>0</v>
      </c>
      <c r="B128" s="74" t="s">
        <v>462</v>
      </c>
      <c r="C128" s="72" t="s">
        <v>80</v>
      </c>
      <c r="D128" s="155">
        <v>50</v>
      </c>
      <c r="E128" s="155">
        <v>60</v>
      </c>
      <c r="F128" s="155">
        <v>40</v>
      </c>
      <c r="G128" s="155">
        <v>15</v>
      </c>
      <c r="H128" s="155">
        <v>165</v>
      </c>
      <c r="I128" s="62"/>
      <c r="J128" s="155">
        <v>15016</v>
      </c>
      <c r="K128" s="155">
        <v>12229</v>
      </c>
      <c r="L128" s="155">
        <v>8675</v>
      </c>
      <c r="M128" s="155">
        <v>11494</v>
      </c>
      <c r="N128" s="155">
        <v>47414</v>
      </c>
      <c r="O128" s="165">
        <v>3.3297815663292487E-3</v>
      </c>
      <c r="P128" s="165">
        <v>4.9063701038515005E-3</v>
      </c>
      <c r="Q128" s="165">
        <v>4.6109510086455334E-3</v>
      </c>
      <c r="R128" s="165">
        <v>1.3050287106316338E-3</v>
      </c>
      <c r="S128" s="165">
        <v>3.4799848146117181E-3</v>
      </c>
      <c r="U128" s="278" t="s">
        <v>0</v>
      </c>
      <c r="V128" s="74" t="s">
        <v>462</v>
      </c>
      <c r="W128" s="72" t="s">
        <v>80</v>
      </c>
      <c r="X128" s="177">
        <v>40</v>
      </c>
      <c r="Y128" s="177">
        <v>50</v>
      </c>
      <c r="Z128" s="177">
        <v>15</v>
      </c>
      <c r="AA128" s="177">
        <v>10</v>
      </c>
      <c r="AB128" s="177">
        <v>115</v>
      </c>
      <c r="AC128" s="40"/>
      <c r="AD128" s="172">
        <v>2.6638252530633991E-3</v>
      </c>
      <c r="AE128" s="172">
        <v>4.0886417532095837E-3</v>
      </c>
      <c r="AF128" s="172">
        <v>1.7291066282420749E-3</v>
      </c>
      <c r="AG128" s="172">
        <v>8.7001914042108923E-4</v>
      </c>
      <c r="AH128" s="172">
        <v>2.4254439616990761E-3</v>
      </c>
      <c r="AJ128" s="278" t="s">
        <v>0</v>
      </c>
      <c r="AK128" s="74" t="s">
        <v>462</v>
      </c>
      <c r="AL128" s="72" t="s">
        <v>80</v>
      </c>
      <c r="AM128" s="155">
        <v>10</v>
      </c>
      <c r="AN128" s="155">
        <v>10</v>
      </c>
      <c r="AO128" s="155">
        <v>20</v>
      </c>
      <c r="AP128" s="155">
        <v>10</v>
      </c>
      <c r="AQ128" s="155">
        <v>50</v>
      </c>
      <c r="AR128" s="87"/>
      <c r="AS128" s="172">
        <v>6.6595631326584978E-4</v>
      </c>
      <c r="AT128" s="172">
        <v>8.1772835064191675E-4</v>
      </c>
      <c r="AU128" s="172">
        <v>2.3054755043227667E-3</v>
      </c>
      <c r="AV128" s="172">
        <v>8.7001914042108923E-4</v>
      </c>
      <c r="AW128" s="172">
        <v>1.0545408529126419E-3</v>
      </c>
      <c r="AY128" s="278" t="s">
        <v>0</v>
      </c>
      <c r="AZ128" s="74" t="s">
        <v>462</v>
      </c>
      <c r="BA128" s="72" t="s">
        <v>80</v>
      </c>
      <c r="BB128" s="165">
        <v>0.8</v>
      </c>
      <c r="BC128" s="165">
        <v>0.83333333333333337</v>
      </c>
      <c r="BD128" s="165">
        <v>0.375</v>
      </c>
      <c r="BE128" s="165">
        <v>0.66666666666666663</v>
      </c>
      <c r="BF128" s="165">
        <v>0.69696969696969702</v>
      </c>
    </row>
    <row r="129" spans="1:58" ht="18" customHeight="1" x14ac:dyDescent="0.25">
      <c r="A129" s="278" t="s">
        <v>0</v>
      </c>
      <c r="B129" s="74" t="s">
        <v>453</v>
      </c>
      <c r="C129" s="72" t="s">
        <v>9</v>
      </c>
      <c r="D129" s="155" t="s">
        <v>317</v>
      </c>
      <c r="E129" s="155">
        <v>25</v>
      </c>
      <c r="F129" s="155">
        <v>25</v>
      </c>
      <c r="G129" s="155">
        <v>10</v>
      </c>
      <c r="H129" s="155">
        <v>70</v>
      </c>
      <c r="I129" s="62"/>
      <c r="J129" s="155">
        <v>7742</v>
      </c>
      <c r="K129" s="155">
        <v>6433</v>
      </c>
      <c r="L129" s="155">
        <v>4730</v>
      </c>
      <c r="M129" s="155">
        <v>6058</v>
      </c>
      <c r="N129" s="155">
        <v>24963</v>
      </c>
      <c r="O129" s="165" t="s">
        <v>317</v>
      </c>
      <c r="P129" s="165">
        <v>3.8862117208145501E-3</v>
      </c>
      <c r="Q129" s="165">
        <v>5.2854122621564482E-3</v>
      </c>
      <c r="R129" s="165">
        <v>1.6507098052162431E-3</v>
      </c>
      <c r="S129" s="165">
        <v>2.8041501422104713E-3</v>
      </c>
      <c r="U129" s="278" t="s">
        <v>0</v>
      </c>
      <c r="V129" s="74" t="s">
        <v>453</v>
      </c>
      <c r="W129" s="72" t="s">
        <v>9</v>
      </c>
      <c r="X129" s="177" t="s">
        <v>317</v>
      </c>
      <c r="Y129" s="177">
        <v>20</v>
      </c>
      <c r="Z129" s="177" t="s">
        <v>317</v>
      </c>
      <c r="AA129" s="177" t="s">
        <v>317</v>
      </c>
      <c r="AB129" s="177">
        <v>25</v>
      </c>
      <c r="AC129" s="40"/>
      <c r="AD129" s="172" t="s">
        <v>317</v>
      </c>
      <c r="AE129" s="172">
        <v>3.1089693766516401E-3</v>
      </c>
      <c r="AF129" s="172" t="s">
        <v>317</v>
      </c>
      <c r="AG129" s="172" t="s">
        <v>317</v>
      </c>
      <c r="AH129" s="172">
        <v>1.001482193646597E-3</v>
      </c>
      <c r="AJ129" s="278" t="s">
        <v>0</v>
      </c>
      <c r="AK129" s="74" t="s">
        <v>453</v>
      </c>
      <c r="AL129" s="72" t="s">
        <v>9</v>
      </c>
      <c r="AM129" s="155" t="s">
        <v>317</v>
      </c>
      <c r="AN129" s="155">
        <v>10</v>
      </c>
      <c r="AO129" s="155">
        <v>20</v>
      </c>
      <c r="AP129" s="155">
        <v>10</v>
      </c>
      <c r="AQ129" s="155">
        <v>40</v>
      </c>
      <c r="AR129" s="87"/>
      <c r="AS129" s="172" t="s">
        <v>317</v>
      </c>
      <c r="AT129" s="172">
        <v>1.55448468832582E-3</v>
      </c>
      <c r="AU129" s="172">
        <v>4.2283298097251587E-3</v>
      </c>
      <c r="AV129" s="172">
        <v>1.6507098052162431E-3</v>
      </c>
      <c r="AW129" s="172">
        <v>1.6023715098345552E-3</v>
      </c>
      <c r="AY129" s="278" t="s">
        <v>0</v>
      </c>
      <c r="AZ129" s="74" t="s">
        <v>453</v>
      </c>
      <c r="BA129" s="72" t="s">
        <v>9</v>
      </c>
      <c r="BB129" s="165" t="s">
        <v>317</v>
      </c>
      <c r="BC129" s="165">
        <v>0.8</v>
      </c>
      <c r="BD129" s="165" t="s">
        <v>317</v>
      </c>
      <c r="BE129" s="165" t="s">
        <v>317</v>
      </c>
      <c r="BF129" s="165">
        <v>0.35714285714285715</v>
      </c>
    </row>
    <row r="130" spans="1:58" ht="18" customHeight="1" x14ac:dyDescent="0.25">
      <c r="A130" s="278" t="s">
        <v>0</v>
      </c>
      <c r="B130" s="74" t="s">
        <v>452</v>
      </c>
      <c r="C130" s="72" t="s">
        <v>13</v>
      </c>
      <c r="D130" s="155">
        <v>60</v>
      </c>
      <c r="E130" s="155">
        <v>90</v>
      </c>
      <c r="F130" s="155">
        <v>80</v>
      </c>
      <c r="G130" s="155">
        <v>60</v>
      </c>
      <c r="H130" s="155">
        <v>295</v>
      </c>
      <c r="I130" s="62"/>
      <c r="J130" s="155">
        <v>34382</v>
      </c>
      <c r="K130" s="155">
        <v>28359</v>
      </c>
      <c r="L130" s="155">
        <v>20481</v>
      </c>
      <c r="M130" s="155">
        <v>30793</v>
      </c>
      <c r="N130" s="155">
        <v>114015</v>
      </c>
      <c r="O130" s="165">
        <v>1.7450991798033855E-3</v>
      </c>
      <c r="P130" s="165">
        <v>3.1735956839098697E-3</v>
      </c>
      <c r="Q130" s="165">
        <v>3.90605927444949E-3</v>
      </c>
      <c r="R130" s="165">
        <v>1.9484947877764427E-3</v>
      </c>
      <c r="S130" s="165">
        <v>2.5873788536596061E-3</v>
      </c>
      <c r="U130" s="278" t="s">
        <v>0</v>
      </c>
      <c r="V130" s="74" t="s">
        <v>452</v>
      </c>
      <c r="W130" s="72" t="s">
        <v>13</v>
      </c>
      <c r="X130" s="177">
        <v>50</v>
      </c>
      <c r="Y130" s="177">
        <v>80</v>
      </c>
      <c r="Z130" s="177">
        <v>25</v>
      </c>
      <c r="AA130" s="177">
        <v>15</v>
      </c>
      <c r="AB130" s="177">
        <v>165</v>
      </c>
      <c r="AC130" s="40"/>
      <c r="AD130" s="172">
        <v>1.4542493165028213E-3</v>
      </c>
      <c r="AE130" s="172">
        <v>2.8209739412532178E-3</v>
      </c>
      <c r="AF130" s="172">
        <v>1.2206435232654655E-3</v>
      </c>
      <c r="AG130" s="172">
        <v>4.8712369694411066E-4</v>
      </c>
      <c r="AH130" s="172">
        <v>1.4471780028943559E-3</v>
      </c>
      <c r="AJ130" s="278" t="s">
        <v>0</v>
      </c>
      <c r="AK130" s="74" t="s">
        <v>452</v>
      </c>
      <c r="AL130" s="72" t="s">
        <v>13</v>
      </c>
      <c r="AM130" s="155">
        <v>15</v>
      </c>
      <c r="AN130" s="155">
        <v>10</v>
      </c>
      <c r="AO130" s="155">
        <v>55</v>
      </c>
      <c r="AP130" s="155">
        <v>50</v>
      </c>
      <c r="AQ130" s="155">
        <v>130</v>
      </c>
      <c r="AR130" s="87"/>
      <c r="AS130" s="172">
        <v>4.3627479495084637E-4</v>
      </c>
      <c r="AT130" s="172">
        <v>3.5262174265665222E-4</v>
      </c>
      <c r="AU130" s="172">
        <v>2.6854157511840243E-3</v>
      </c>
      <c r="AV130" s="172">
        <v>1.623745656480369E-3</v>
      </c>
      <c r="AW130" s="172">
        <v>1.1402008507652502E-3</v>
      </c>
      <c r="AY130" s="278" t="s">
        <v>0</v>
      </c>
      <c r="AZ130" s="74" t="s">
        <v>452</v>
      </c>
      <c r="BA130" s="72" t="s">
        <v>13</v>
      </c>
      <c r="BB130" s="165">
        <v>0.83333333333333337</v>
      </c>
      <c r="BC130" s="165">
        <v>0.88888888888888884</v>
      </c>
      <c r="BD130" s="165">
        <v>0.3125</v>
      </c>
      <c r="BE130" s="165">
        <v>0.25</v>
      </c>
      <c r="BF130" s="165">
        <v>0.55932203389830504</v>
      </c>
    </row>
    <row r="131" spans="1:58" ht="18" customHeight="1" x14ac:dyDescent="0.25">
      <c r="A131" s="278" t="s">
        <v>0</v>
      </c>
      <c r="B131" s="74" t="s">
        <v>459</v>
      </c>
      <c r="C131" s="72" t="s">
        <v>15</v>
      </c>
      <c r="D131" s="155">
        <v>150</v>
      </c>
      <c r="E131" s="155">
        <v>210</v>
      </c>
      <c r="F131" s="155">
        <v>80</v>
      </c>
      <c r="G131" s="155">
        <v>90</v>
      </c>
      <c r="H131" s="155">
        <v>525</v>
      </c>
      <c r="I131" s="62"/>
      <c r="J131" s="155">
        <v>18699</v>
      </c>
      <c r="K131" s="155">
        <v>16715</v>
      </c>
      <c r="L131" s="155">
        <v>13244</v>
      </c>
      <c r="M131" s="155">
        <v>17090</v>
      </c>
      <c r="N131" s="155">
        <v>65748</v>
      </c>
      <c r="O131" s="165">
        <v>8.0218193486282681E-3</v>
      </c>
      <c r="P131" s="165">
        <v>1.2563565659587198E-2</v>
      </c>
      <c r="Q131" s="165">
        <v>6.0404711567502269E-3</v>
      </c>
      <c r="R131" s="165">
        <v>5.2662375658279695E-3</v>
      </c>
      <c r="S131" s="165">
        <v>7.985033765285636E-3</v>
      </c>
      <c r="U131" s="278" t="s">
        <v>0</v>
      </c>
      <c r="V131" s="74" t="s">
        <v>459</v>
      </c>
      <c r="W131" s="72" t="s">
        <v>15</v>
      </c>
      <c r="X131" s="177">
        <v>130</v>
      </c>
      <c r="Y131" s="177">
        <v>195</v>
      </c>
      <c r="Z131" s="177">
        <v>45</v>
      </c>
      <c r="AA131" s="177">
        <v>45</v>
      </c>
      <c r="AB131" s="177">
        <v>420</v>
      </c>
      <c r="AC131" s="40"/>
      <c r="AD131" s="172">
        <v>6.9522434354778329E-3</v>
      </c>
      <c r="AE131" s="172">
        <v>1.1666168112473826E-2</v>
      </c>
      <c r="AF131" s="172">
        <v>3.3977650256720024E-3</v>
      </c>
      <c r="AG131" s="172">
        <v>2.6331187829139848E-3</v>
      </c>
      <c r="AH131" s="172">
        <v>6.3880270122285091E-3</v>
      </c>
      <c r="AJ131" s="278" t="s">
        <v>0</v>
      </c>
      <c r="AK131" s="74" t="s">
        <v>459</v>
      </c>
      <c r="AL131" s="72" t="s">
        <v>15</v>
      </c>
      <c r="AM131" s="155">
        <v>15</v>
      </c>
      <c r="AN131" s="155">
        <v>15</v>
      </c>
      <c r="AO131" s="155">
        <v>30</v>
      </c>
      <c r="AP131" s="155">
        <v>45</v>
      </c>
      <c r="AQ131" s="155">
        <v>105</v>
      </c>
      <c r="AR131" s="87"/>
      <c r="AS131" s="172">
        <v>8.0218193486282692E-4</v>
      </c>
      <c r="AT131" s="172">
        <v>8.9739754711337118E-4</v>
      </c>
      <c r="AU131" s="172">
        <v>2.2651766837813348E-3</v>
      </c>
      <c r="AV131" s="172">
        <v>2.6331187829139848E-3</v>
      </c>
      <c r="AW131" s="172">
        <v>1.5970067530571273E-3</v>
      </c>
      <c r="AY131" s="278" t="s">
        <v>0</v>
      </c>
      <c r="AZ131" s="74" t="s">
        <v>459</v>
      </c>
      <c r="BA131" s="72" t="s">
        <v>15</v>
      </c>
      <c r="BB131" s="165">
        <v>0.8666666666666667</v>
      </c>
      <c r="BC131" s="165">
        <v>0.9285714285714286</v>
      </c>
      <c r="BD131" s="165">
        <v>0.5625</v>
      </c>
      <c r="BE131" s="165">
        <v>0.5</v>
      </c>
      <c r="BF131" s="165">
        <v>0.8</v>
      </c>
    </row>
    <row r="132" spans="1:58" ht="18" customHeight="1" x14ac:dyDescent="0.25">
      <c r="A132" s="278" t="s">
        <v>0</v>
      </c>
      <c r="B132" s="74" t="s">
        <v>457</v>
      </c>
      <c r="C132" s="72" t="s">
        <v>78</v>
      </c>
      <c r="D132" s="155">
        <v>170</v>
      </c>
      <c r="E132" s="155">
        <v>215</v>
      </c>
      <c r="F132" s="155">
        <v>65</v>
      </c>
      <c r="G132" s="155">
        <v>60</v>
      </c>
      <c r="H132" s="155">
        <v>510</v>
      </c>
      <c r="I132" s="62"/>
      <c r="J132" s="155">
        <v>20717</v>
      </c>
      <c r="K132" s="155">
        <v>15691</v>
      </c>
      <c r="L132" s="155">
        <v>11248</v>
      </c>
      <c r="M132" s="155">
        <v>20064</v>
      </c>
      <c r="N132" s="155">
        <v>67720</v>
      </c>
      <c r="O132" s="165">
        <v>8.2058213061736735E-3</v>
      </c>
      <c r="P132" s="165">
        <v>1.3702122235676503E-2</v>
      </c>
      <c r="Q132" s="165">
        <v>5.7788051209103838E-3</v>
      </c>
      <c r="R132" s="165">
        <v>2.9904306220095694E-3</v>
      </c>
      <c r="S132" s="165">
        <v>7.5310100413467215E-3</v>
      </c>
      <c r="U132" s="278" t="s">
        <v>0</v>
      </c>
      <c r="V132" s="74" t="s">
        <v>457</v>
      </c>
      <c r="W132" s="72" t="s">
        <v>78</v>
      </c>
      <c r="X132" s="177">
        <v>155</v>
      </c>
      <c r="Y132" s="177">
        <v>205</v>
      </c>
      <c r="Z132" s="177">
        <v>35</v>
      </c>
      <c r="AA132" s="177">
        <v>30</v>
      </c>
      <c r="AB132" s="177">
        <v>425</v>
      </c>
      <c r="AC132" s="40"/>
      <c r="AD132" s="172">
        <v>7.4817782497465851E-3</v>
      </c>
      <c r="AE132" s="172">
        <v>1.3064814224714805E-2</v>
      </c>
      <c r="AF132" s="172">
        <v>3.1116642958748221E-3</v>
      </c>
      <c r="AG132" s="172">
        <v>1.4952153110047847E-3</v>
      </c>
      <c r="AH132" s="172">
        <v>6.2758417011222678E-3</v>
      </c>
      <c r="AJ132" s="278" t="s">
        <v>0</v>
      </c>
      <c r="AK132" s="74" t="s">
        <v>457</v>
      </c>
      <c r="AL132" s="72" t="s">
        <v>78</v>
      </c>
      <c r="AM132" s="155">
        <v>15</v>
      </c>
      <c r="AN132" s="155">
        <v>10</v>
      </c>
      <c r="AO132" s="155">
        <v>30</v>
      </c>
      <c r="AP132" s="155">
        <v>30</v>
      </c>
      <c r="AQ132" s="155">
        <v>85</v>
      </c>
      <c r="AR132" s="87"/>
      <c r="AS132" s="172">
        <v>7.2404305642708887E-4</v>
      </c>
      <c r="AT132" s="172">
        <v>6.3730801096169775E-4</v>
      </c>
      <c r="AU132" s="172">
        <v>2.6671408250355617E-3</v>
      </c>
      <c r="AV132" s="172">
        <v>1.4952153110047847E-3</v>
      </c>
      <c r="AW132" s="172">
        <v>1.2551683402244537E-3</v>
      </c>
      <c r="AY132" s="278" t="s">
        <v>0</v>
      </c>
      <c r="AZ132" s="74" t="s">
        <v>457</v>
      </c>
      <c r="BA132" s="72" t="s">
        <v>78</v>
      </c>
      <c r="BB132" s="165">
        <v>0.91176470588235292</v>
      </c>
      <c r="BC132" s="165">
        <v>0.95348837209302328</v>
      </c>
      <c r="BD132" s="165">
        <v>0.53846153846153844</v>
      </c>
      <c r="BE132" s="165">
        <v>0.5</v>
      </c>
      <c r="BF132" s="165">
        <v>0.83333333333333337</v>
      </c>
    </row>
    <row r="133" spans="1:58" ht="18" customHeight="1" x14ac:dyDescent="0.25">
      <c r="A133" s="278" t="s">
        <v>0</v>
      </c>
      <c r="B133" s="74" t="s">
        <v>458</v>
      </c>
      <c r="C133" s="72" t="s">
        <v>7</v>
      </c>
      <c r="D133" s="155">
        <v>65</v>
      </c>
      <c r="E133" s="155">
        <v>115</v>
      </c>
      <c r="F133" s="155">
        <v>50</v>
      </c>
      <c r="G133" s="155">
        <v>40</v>
      </c>
      <c r="H133" s="155">
        <v>270</v>
      </c>
      <c r="I133" s="62"/>
      <c r="J133" s="155">
        <v>13840</v>
      </c>
      <c r="K133" s="155">
        <v>11650</v>
      </c>
      <c r="L133" s="155">
        <v>8340</v>
      </c>
      <c r="M133" s="155">
        <v>10860</v>
      </c>
      <c r="N133" s="155">
        <v>44690</v>
      </c>
      <c r="O133" s="165">
        <v>4.6965317919075147E-3</v>
      </c>
      <c r="P133" s="165">
        <v>9.8712446351931337E-3</v>
      </c>
      <c r="Q133" s="165">
        <v>5.9952038369304557E-3</v>
      </c>
      <c r="R133" s="165">
        <v>3.6832412523020259E-3</v>
      </c>
      <c r="S133" s="165">
        <v>6.041620049228015E-3</v>
      </c>
      <c r="U133" s="278" t="s">
        <v>0</v>
      </c>
      <c r="V133" s="74" t="s">
        <v>458</v>
      </c>
      <c r="W133" s="72" t="s">
        <v>7</v>
      </c>
      <c r="X133" s="177">
        <v>60</v>
      </c>
      <c r="Y133" s="177">
        <v>105</v>
      </c>
      <c r="Z133" s="177">
        <v>30</v>
      </c>
      <c r="AA133" s="177">
        <v>25</v>
      </c>
      <c r="AB133" s="177">
        <v>225</v>
      </c>
      <c r="AC133" s="40"/>
      <c r="AD133" s="172">
        <v>4.335260115606936E-3</v>
      </c>
      <c r="AE133" s="172">
        <v>9.0128755364806863E-3</v>
      </c>
      <c r="AF133" s="172">
        <v>3.5971223021582736E-3</v>
      </c>
      <c r="AG133" s="172">
        <v>2.3020257826887663E-3</v>
      </c>
      <c r="AH133" s="172">
        <v>5.0346833743566792E-3</v>
      </c>
      <c r="AJ133" s="278" t="s">
        <v>0</v>
      </c>
      <c r="AK133" s="74" t="s">
        <v>458</v>
      </c>
      <c r="AL133" s="72" t="s">
        <v>7</v>
      </c>
      <c r="AM133" s="155" t="s">
        <v>317</v>
      </c>
      <c r="AN133" s="155">
        <v>10</v>
      </c>
      <c r="AO133" s="155">
        <v>20</v>
      </c>
      <c r="AP133" s="155">
        <v>15</v>
      </c>
      <c r="AQ133" s="155">
        <v>45</v>
      </c>
      <c r="AR133" s="87"/>
      <c r="AS133" s="172" t="s">
        <v>317</v>
      </c>
      <c r="AT133" s="172">
        <v>8.5836909871244631E-4</v>
      </c>
      <c r="AU133" s="172">
        <v>2.3980815347721821E-3</v>
      </c>
      <c r="AV133" s="172">
        <v>1.3812154696132596E-3</v>
      </c>
      <c r="AW133" s="172">
        <v>1.0069366748713358E-3</v>
      </c>
      <c r="AY133" s="278" t="s">
        <v>0</v>
      </c>
      <c r="AZ133" s="74" t="s">
        <v>458</v>
      </c>
      <c r="BA133" s="72" t="s">
        <v>7</v>
      </c>
      <c r="BB133" s="165">
        <v>0.92307692307692313</v>
      </c>
      <c r="BC133" s="165">
        <v>0.91304347826086951</v>
      </c>
      <c r="BD133" s="165">
        <v>0.6</v>
      </c>
      <c r="BE133" s="165">
        <v>0.625</v>
      </c>
      <c r="BF133" s="165">
        <v>0.83333333333333337</v>
      </c>
    </row>
    <row r="134" spans="1:58" ht="18" customHeight="1" x14ac:dyDescent="0.25">
      <c r="A134" s="278" t="s">
        <v>0</v>
      </c>
      <c r="B134" s="74" t="s">
        <v>461</v>
      </c>
      <c r="C134" s="72" t="s">
        <v>11</v>
      </c>
      <c r="D134" s="155">
        <v>35</v>
      </c>
      <c r="E134" s="155">
        <v>35</v>
      </c>
      <c r="F134" s="155">
        <v>25</v>
      </c>
      <c r="G134" s="155">
        <v>25</v>
      </c>
      <c r="H134" s="155">
        <v>120</v>
      </c>
      <c r="I134" s="62"/>
      <c r="J134" s="155">
        <v>9974</v>
      </c>
      <c r="K134" s="155">
        <v>8223</v>
      </c>
      <c r="L134" s="155">
        <v>6025</v>
      </c>
      <c r="M134" s="155">
        <v>8490</v>
      </c>
      <c r="N134" s="155">
        <v>32712</v>
      </c>
      <c r="O134" s="165">
        <v>3.5091237216763587E-3</v>
      </c>
      <c r="P134" s="165">
        <v>4.2563541286635047E-3</v>
      </c>
      <c r="Q134" s="165">
        <v>4.1493775933609959E-3</v>
      </c>
      <c r="R134" s="165">
        <v>2.9446407538280331E-3</v>
      </c>
      <c r="S134" s="165">
        <v>3.6683785766691121E-3</v>
      </c>
      <c r="U134" s="278" t="s">
        <v>0</v>
      </c>
      <c r="V134" s="74" t="s">
        <v>461</v>
      </c>
      <c r="W134" s="72" t="s">
        <v>11</v>
      </c>
      <c r="X134" s="177">
        <v>30</v>
      </c>
      <c r="Y134" s="177">
        <v>30</v>
      </c>
      <c r="Z134" s="177" t="s">
        <v>317</v>
      </c>
      <c r="AA134" s="177" t="s">
        <v>317</v>
      </c>
      <c r="AB134" s="177">
        <v>65</v>
      </c>
      <c r="AC134" s="40"/>
      <c r="AD134" s="172">
        <v>3.0078203328654501E-3</v>
      </c>
      <c r="AE134" s="172">
        <v>3.6483035388544327E-3</v>
      </c>
      <c r="AF134" s="172" t="s">
        <v>317</v>
      </c>
      <c r="AG134" s="172" t="s">
        <v>317</v>
      </c>
      <c r="AH134" s="172">
        <v>1.9870383956957691E-3</v>
      </c>
      <c r="AJ134" s="278" t="s">
        <v>0</v>
      </c>
      <c r="AK134" s="74" t="s">
        <v>461</v>
      </c>
      <c r="AL134" s="72" t="s">
        <v>11</v>
      </c>
      <c r="AM134" s="155" t="s">
        <v>317</v>
      </c>
      <c r="AN134" s="155" t="s">
        <v>317</v>
      </c>
      <c r="AO134" s="155">
        <v>25</v>
      </c>
      <c r="AP134" s="155">
        <v>25</v>
      </c>
      <c r="AQ134" s="155">
        <v>55</v>
      </c>
      <c r="AR134" s="87"/>
      <c r="AS134" s="172" t="s">
        <v>317</v>
      </c>
      <c r="AT134" s="172" t="s">
        <v>317</v>
      </c>
      <c r="AU134" s="172">
        <v>4.1493775933609959E-3</v>
      </c>
      <c r="AV134" s="172">
        <v>2.9446407538280331E-3</v>
      </c>
      <c r="AW134" s="172">
        <v>1.6813401809733432E-3</v>
      </c>
      <c r="AY134" s="278" t="s">
        <v>0</v>
      </c>
      <c r="AZ134" s="74" t="s">
        <v>461</v>
      </c>
      <c r="BA134" s="72" t="s">
        <v>11</v>
      </c>
      <c r="BB134" s="165">
        <v>0.8571428571428571</v>
      </c>
      <c r="BC134" s="165">
        <v>0.8571428571428571</v>
      </c>
      <c r="BD134" s="165" t="s">
        <v>317</v>
      </c>
      <c r="BE134" s="165" t="s">
        <v>317</v>
      </c>
      <c r="BF134" s="165">
        <v>0.54166666666666663</v>
      </c>
    </row>
    <row r="135" spans="1:58" ht="18" customHeight="1" x14ac:dyDescent="0.25">
      <c r="A135" s="278" t="s">
        <v>0</v>
      </c>
      <c r="B135" s="74" t="s">
        <v>463</v>
      </c>
      <c r="C135" s="72" t="s">
        <v>79</v>
      </c>
      <c r="D135" s="155">
        <v>50</v>
      </c>
      <c r="E135" s="155">
        <v>55</v>
      </c>
      <c r="F135" s="155">
        <v>40</v>
      </c>
      <c r="G135" s="155">
        <v>45</v>
      </c>
      <c r="H135" s="155">
        <v>190</v>
      </c>
      <c r="J135" s="155">
        <v>18677</v>
      </c>
      <c r="K135" s="155">
        <v>15226</v>
      </c>
      <c r="L135" s="155">
        <v>11244</v>
      </c>
      <c r="M135" s="155">
        <v>15957</v>
      </c>
      <c r="N135" s="155">
        <v>61104</v>
      </c>
      <c r="O135" s="165">
        <v>2.6770894683300316E-3</v>
      </c>
      <c r="P135" s="165">
        <v>3.6122422172599499E-3</v>
      </c>
      <c r="Q135" s="165">
        <v>3.5574528637495554E-3</v>
      </c>
      <c r="R135" s="165">
        <v>2.8200789622109417E-3</v>
      </c>
      <c r="S135" s="165">
        <v>3.1094527363184081E-3</v>
      </c>
      <c r="U135" s="278" t="s">
        <v>0</v>
      </c>
      <c r="V135" s="74" t="s">
        <v>463</v>
      </c>
      <c r="W135" s="72" t="s">
        <v>79</v>
      </c>
      <c r="X135" s="177">
        <v>40</v>
      </c>
      <c r="Y135" s="177">
        <v>50</v>
      </c>
      <c r="Z135" s="177">
        <v>10</v>
      </c>
      <c r="AA135" s="177">
        <v>10</v>
      </c>
      <c r="AB135" s="177">
        <v>110</v>
      </c>
      <c r="AC135" s="40"/>
      <c r="AD135" s="172">
        <v>2.1416715746640251E-3</v>
      </c>
      <c r="AE135" s="172">
        <v>3.2838565611454091E-3</v>
      </c>
      <c r="AF135" s="172">
        <v>8.8936321593738885E-4</v>
      </c>
      <c r="AG135" s="172">
        <v>6.266842138246538E-4</v>
      </c>
      <c r="AH135" s="172">
        <v>1.8002094789211836E-3</v>
      </c>
      <c r="AJ135" s="278" t="s">
        <v>0</v>
      </c>
      <c r="AK135" s="74" t="s">
        <v>463</v>
      </c>
      <c r="AL135" s="72" t="s">
        <v>79</v>
      </c>
      <c r="AM135" s="155">
        <v>10</v>
      </c>
      <c r="AN135" s="155" t="s">
        <v>317</v>
      </c>
      <c r="AO135" s="155">
        <v>30</v>
      </c>
      <c r="AP135" s="155">
        <v>35</v>
      </c>
      <c r="AQ135" s="155">
        <v>80</v>
      </c>
      <c r="AR135" s="87"/>
      <c r="AS135" s="172">
        <v>5.3541789366600627E-4</v>
      </c>
      <c r="AT135" s="172" t="s">
        <v>317</v>
      </c>
      <c r="AU135" s="172">
        <v>2.6680896478121665E-3</v>
      </c>
      <c r="AV135" s="172">
        <v>2.1933947483862883E-3</v>
      </c>
      <c r="AW135" s="172">
        <v>1.3092432573972245E-3</v>
      </c>
      <c r="AY135" s="278" t="s">
        <v>0</v>
      </c>
      <c r="AZ135" s="74" t="s">
        <v>463</v>
      </c>
      <c r="BA135" s="72" t="s">
        <v>79</v>
      </c>
      <c r="BB135" s="165">
        <v>0.8</v>
      </c>
      <c r="BC135" s="165">
        <v>0.90909090909090906</v>
      </c>
      <c r="BD135" s="165">
        <v>0.25</v>
      </c>
      <c r="BE135" s="165">
        <v>0.22222222222222221</v>
      </c>
      <c r="BF135" s="165">
        <v>0.57894736842105265</v>
      </c>
    </row>
    <row r="136" spans="1:58" ht="18" customHeight="1" x14ac:dyDescent="0.25">
      <c r="A136" s="278" t="s">
        <v>0</v>
      </c>
      <c r="B136" s="74" t="s">
        <v>454</v>
      </c>
      <c r="C136" s="72" t="s">
        <v>10</v>
      </c>
      <c r="D136" s="155">
        <v>60</v>
      </c>
      <c r="E136" s="155">
        <v>95</v>
      </c>
      <c r="F136" s="155">
        <v>60</v>
      </c>
      <c r="G136" s="155">
        <v>40</v>
      </c>
      <c r="H136" s="155">
        <v>255</v>
      </c>
      <c r="I136" s="62"/>
      <c r="J136" s="155">
        <v>13816</v>
      </c>
      <c r="K136" s="155">
        <v>11243</v>
      </c>
      <c r="L136" s="155">
        <v>8038</v>
      </c>
      <c r="M136" s="155">
        <v>12162</v>
      </c>
      <c r="N136" s="155">
        <v>45259</v>
      </c>
      <c r="O136" s="165">
        <v>4.3427909669947889E-3</v>
      </c>
      <c r="P136" s="165">
        <v>8.4497020368229127E-3</v>
      </c>
      <c r="Q136" s="165">
        <v>7.4645434187608859E-3</v>
      </c>
      <c r="R136" s="165">
        <v>3.2889327413254399E-3</v>
      </c>
      <c r="S136" s="165">
        <v>5.634238494001193E-3</v>
      </c>
      <c r="U136" s="278" t="s">
        <v>0</v>
      </c>
      <c r="V136" s="74" t="s">
        <v>454</v>
      </c>
      <c r="W136" s="72" t="s">
        <v>10</v>
      </c>
      <c r="X136" s="177">
        <v>60</v>
      </c>
      <c r="Y136" s="177">
        <v>95</v>
      </c>
      <c r="Z136" s="177">
        <v>20</v>
      </c>
      <c r="AA136" s="177">
        <v>15</v>
      </c>
      <c r="AB136" s="177">
        <v>190</v>
      </c>
      <c r="AC136" s="40"/>
      <c r="AD136" s="172">
        <v>4.3427909669947889E-3</v>
      </c>
      <c r="AE136" s="172">
        <v>8.4497020368229127E-3</v>
      </c>
      <c r="AF136" s="172">
        <v>2.4881811395869621E-3</v>
      </c>
      <c r="AG136" s="172">
        <v>1.23334977799704E-3</v>
      </c>
      <c r="AH136" s="172">
        <v>4.1980600543538305E-3</v>
      </c>
      <c r="AJ136" s="278" t="s">
        <v>0</v>
      </c>
      <c r="AK136" s="74" t="s">
        <v>454</v>
      </c>
      <c r="AL136" s="72" t="s">
        <v>10</v>
      </c>
      <c r="AM136" s="155" t="s">
        <v>317</v>
      </c>
      <c r="AN136" s="155" t="s">
        <v>317</v>
      </c>
      <c r="AO136" s="155">
        <v>35</v>
      </c>
      <c r="AP136" s="155">
        <v>25</v>
      </c>
      <c r="AQ136" s="155">
        <v>65</v>
      </c>
      <c r="AR136" s="87"/>
      <c r="AS136" s="172" t="s">
        <v>317</v>
      </c>
      <c r="AT136" s="172" t="s">
        <v>317</v>
      </c>
      <c r="AU136" s="172">
        <v>4.3543169942771836E-3</v>
      </c>
      <c r="AV136" s="172">
        <v>2.0555829633283999E-3</v>
      </c>
      <c r="AW136" s="172">
        <v>1.436178439647363E-3</v>
      </c>
      <c r="AY136" s="278" t="s">
        <v>0</v>
      </c>
      <c r="AZ136" s="74" t="s">
        <v>454</v>
      </c>
      <c r="BA136" s="72" t="s">
        <v>10</v>
      </c>
      <c r="BB136" s="165">
        <v>1</v>
      </c>
      <c r="BC136" s="165">
        <v>1</v>
      </c>
      <c r="BD136" s="165">
        <v>0.33333333333333331</v>
      </c>
      <c r="BE136" s="165">
        <v>0.375</v>
      </c>
      <c r="BF136" s="165">
        <v>0.74509803921568629</v>
      </c>
    </row>
    <row r="137" spans="1:58" ht="8.25" customHeight="1" x14ac:dyDescent="0.25">
      <c r="A137" s="31"/>
      <c r="B137" s="73"/>
      <c r="C137" s="31"/>
      <c r="D137" s="158"/>
      <c r="E137" s="158"/>
      <c r="F137" s="158"/>
      <c r="G137" s="158"/>
      <c r="H137" s="179"/>
      <c r="J137" s="158"/>
      <c r="K137" s="158"/>
      <c r="L137" s="158"/>
      <c r="M137" s="158"/>
      <c r="N137" s="159"/>
      <c r="O137" s="170"/>
      <c r="P137" s="170"/>
      <c r="Q137" s="170"/>
      <c r="R137" s="170"/>
      <c r="S137" s="171"/>
      <c r="U137" s="31"/>
      <c r="V137" s="73"/>
      <c r="W137" s="31"/>
      <c r="X137" s="166"/>
      <c r="Y137" s="166"/>
      <c r="Z137" s="166"/>
      <c r="AA137" s="166"/>
      <c r="AB137" s="178"/>
      <c r="AC137" s="24"/>
      <c r="AD137" s="174"/>
      <c r="AE137" s="174"/>
      <c r="AF137" s="174"/>
      <c r="AG137" s="174"/>
      <c r="AH137" s="174"/>
      <c r="AJ137" s="31"/>
      <c r="AK137" s="73"/>
      <c r="AL137" s="31"/>
      <c r="AM137" s="158"/>
      <c r="AN137" s="158"/>
      <c r="AO137" s="158"/>
      <c r="AP137" s="158"/>
      <c r="AQ137" s="159"/>
      <c r="AR137" s="88"/>
      <c r="AS137" s="174"/>
      <c r="AT137" s="174"/>
      <c r="AU137" s="174"/>
      <c r="AV137" s="174"/>
      <c r="AW137" s="174"/>
      <c r="AY137" s="31"/>
      <c r="AZ137" s="73"/>
      <c r="BA137" s="31"/>
      <c r="BB137" s="158"/>
      <c r="BC137" s="158"/>
      <c r="BD137" s="184"/>
      <c r="BE137" s="177"/>
      <c r="BF137" s="185"/>
    </row>
    <row r="138" spans="1:58" ht="18" customHeight="1" x14ac:dyDescent="0.25">
      <c r="A138" s="278" t="s">
        <v>16</v>
      </c>
      <c r="B138" s="143" t="s">
        <v>478</v>
      </c>
      <c r="C138" s="72" t="s">
        <v>88</v>
      </c>
      <c r="D138" s="155">
        <v>10</v>
      </c>
      <c r="E138" s="155">
        <v>40</v>
      </c>
      <c r="F138" s="155">
        <v>50</v>
      </c>
      <c r="G138" s="155">
        <v>70</v>
      </c>
      <c r="H138" s="155">
        <v>165</v>
      </c>
      <c r="I138" s="62"/>
      <c r="J138" s="155">
        <v>9729</v>
      </c>
      <c r="K138" s="155">
        <v>8274</v>
      </c>
      <c r="L138" s="155">
        <v>5702</v>
      </c>
      <c r="M138" s="155">
        <v>7387</v>
      </c>
      <c r="N138" s="155">
        <v>31092</v>
      </c>
      <c r="O138" s="165">
        <v>1.0278548668927947E-3</v>
      </c>
      <c r="P138" s="165">
        <v>4.8344210780759001E-3</v>
      </c>
      <c r="Q138" s="165">
        <v>8.7688530340231489E-3</v>
      </c>
      <c r="R138" s="165">
        <v>9.4761066738865574E-3</v>
      </c>
      <c r="S138" s="165">
        <v>5.3068313392512544E-3</v>
      </c>
      <c r="U138" s="278" t="s">
        <v>16</v>
      </c>
      <c r="V138" s="143" t="s">
        <v>478</v>
      </c>
      <c r="W138" s="72" t="s">
        <v>88</v>
      </c>
      <c r="X138" s="177" t="s">
        <v>317</v>
      </c>
      <c r="Y138" s="177">
        <v>35</v>
      </c>
      <c r="Z138" s="177">
        <v>20</v>
      </c>
      <c r="AA138" s="177">
        <v>35</v>
      </c>
      <c r="AB138" s="177">
        <v>95</v>
      </c>
      <c r="AC138" s="40"/>
      <c r="AD138" s="172" t="s">
        <v>317</v>
      </c>
      <c r="AE138" s="172">
        <v>4.2301184433164128E-3</v>
      </c>
      <c r="AF138" s="172">
        <v>3.5075412136092599E-3</v>
      </c>
      <c r="AG138" s="172">
        <v>4.7380533369432787E-3</v>
      </c>
      <c r="AH138" s="172">
        <v>3.0554483468416315E-3</v>
      </c>
      <c r="AJ138" s="278" t="s">
        <v>16</v>
      </c>
      <c r="AK138" s="143" t="s">
        <v>478</v>
      </c>
      <c r="AL138" s="72" t="s">
        <v>88</v>
      </c>
      <c r="AM138" s="155" t="s">
        <v>317</v>
      </c>
      <c r="AN138" s="155" t="s">
        <v>317</v>
      </c>
      <c r="AO138" s="155">
        <v>25</v>
      </c>
      <c r="AP138" s="155">
        <v>35</v>
      </c>
      <c r="AQ138" s="155">
        <v>70</v>
      </c>
      <c r="AR138" s="87"/>
      <c r="AS138" s="172" t="s">
        <v>317</v>
      </c>
      <c r="AT138" s="172" t="s">
        <v>317</v>
      </c>
      <c r="AU138" s="172">
        <v>4.3844265170115745E-3</v>
      </c>
      <c r="AV138" s="172">
        <v>4.7380533369432787E-3</v>
      </c>
      <c r="AW138" s="172">
        <v>2.2513829924096229E-3</v>
      </c>
      <c r="AY138" s="278" t="s">
        <v>16</v>
      </c>
      <c r="AZ138" s="143" t="s">
        <v>478</v>
      </c>
      <c r="BA138" s="72" t="s">
        <v>88</v>
      </c>
      <c r="BB138" s="165" t="s">
        <v>317</v>
      </c>
      <c r="BC138" s="165">
        <v>0.875</v>
      </c>
      <c r="BD138" s="165">
        <v>0.4</v>
      </c>
      <c r="BE138" s="165">
        <v>0.5</v>
      </c>
      <c r="BF138" s="165">
        <v>0.5757575757575758</v>
      </c>
    </row>
    <row r="139" spans="1:58" ht="18" customHeight="1" x14ac:dyDescent="0.25">
      <c r="A139" s="278" t="s">
        <v>16</v>
      </c>
      <c r="B139" s="143" t="s">
        <v>498</v>
      </c>
      <c r="C139" s="72" t="s">
        <v>20</v>
      </c>
      <c r="D139" s="155">
        <v>20</v>
      </c>
      <c r="E139" s="155">
        <v>35</v>
      </c>
      <c r="F139" s="155">
        <v>60</v>
      </c>
      <c r="G139" s="155">
        <v>25</v>
      </c>
      <c r="H139" s="155">
        <v>140</v>
      </c>
      <c r="I139" s="62"/>
      <c r="J139" s="155">
        <v>15160</v>
      </c>
      <c r="K139" s="155">
        <v>12433</v>
      </c>
      <c r="L139" s="155">
        <v>9425</v>
      </c>
      <c r="M139" s="155">
        <v>11997</v>
      </c>
      <c r="N139" s="155">
        <v>49015</v>
      </c>
      <c r="O139" s="165">
        <v>1.3192612137203166E-3</v>
      </c>
      <c r="P139" s="165">
        <v>2.8150888763773829E-3</v>
      </c>
      <c r="Q139" s="165">
        <v>6.36604774535809E-3</v>
      </c>
      <c r="R139" s="165">
        <v>2.0838542969075602E-3</v>
      </c>
      <c r="S139" s="165">
        <v>2.8562684892379886E-3</v>
      </c>
      <c r="U139" s="278" t="s">
        <v>16</v>
      </c>
      <c r="V139" s="143" t="s">
        <v>498</v>
      </c>
      <c r="W139" s="72" t="s">
        <v>20</v>
      </c>
      <c r="X139" s="177">
        <v>15</v>
      </c>
      <c r="Y139" s="177">
        <v>25</v>
      </c>
      <c r="Z139" s="177">
        <v>15</v>
      </c>
      <c r="AA139" s="177" t="s">
        <v>317</v>
      </c>
      <c r="AB139" s="177">
        <v>55</v>
      </c>
      <c r="AC139" s="40"/>
      <c r="AD139" s="172">
        <v>9.8944591029023754E-4</v>
      </c>
      <c r="AE139" s="172">
        <v>2.0107777688409879E-3</v>
      </c>
      <c r="AF139" s="172">
        <v>1.5915119363395225E-3</v>
      </c>
      <c r="AG139" s="172" t="s">
        <v>317</v>
      </c>
      <c r="AH139" s="172">
        <v>1.122105477914924E-3</v>
      </c>
      <c r="AJ139" s="278" t="s">
        <v>16</v>
      </c>
      <c r="AK139" s="143" t="s">
        <v>498</v>
      </c>
      <c r="AL139" s="72" t="s">
        <v>20</v>
      </c>
      <c r="AM139" s="155" t="s">
        <v>317</v>
      </c>
      <c r="AN139" s="155">
        <v>10</v>
      </c>
      <c r="AO139" s="155">
        <v>45</v>
      </c>
      <c r="AP139" s="155">
        <v>25</v>
      </c>
      <c r="AQ139" s="155">
        <v>80</v>
      </c>
      <c r="AR139" s="87"/>
      <c r="AS139" s="172" t="s">
        <v>317</v>
      </c>
      <c r="AT139" s="172">
        <v>8.0431110753639509E-4</v>
      </c>
      <c r="AU139" s="172">
        <v>4.7745358090185673E-3</v>
      </c>
      <c r="AV139" s="172">
        <v>2.0838542969075602E-3</v>
      </c>
      <c r="AW139" s="172">
        <v>1.6321534224217075E-3</v>
      </c>
      <c r="AY139" s="278" t="s">
        <v>16</v>
      </c>
      <c r="AZ139" s="143" t="s">
        <v>498</v>
      </c>
      <c r="BA139" s="72" t="s">
        <v>20</v>
      </c>
      <c r="BB139" s="165">
        <v>0.75</v>
      </c>
      <c r="BC139" s="165">
        <v>0.7142857142857143</v>
      </c>
      <c r="BD139" s="165">
        <v>0.25</v>
      </c>
      <c r="BE139" s="165" t="s">
        <v>317</v>
      </c>
      <c r="BF139" s="165">
        <v>0.39285714285714285</v>
      </c>
    </row>
    <row r="140" spans="1:58" ht="18" customHeight="1" x14ac:dyDescent="0.25">
      <c r="A140" s="278" t="s">
        <v>16</v>
      </c>
      <c r="B140" s="143" t="s">
        <v>466</v>
      </c>
      <c r="C140" s="72" t="s">
        <v>90</v>
      </c>
      <c r="D140" s="155">
        <v>140</v>
      </c>
      <c r="E140" s="155">
        <v>160</v>
      </c>
      <c r="F140" s="155">
        <v>45</v>
      </c>
      <c r="G140" s="155">
        <v>55</v>
      </c>
      <c r="H140" s="155">
        <v>400</v>
      </c>
      <c r="I140" s="62"/>
      <c r="J140" s="155">
        <v>13246</v>
      </c>
      <c r="K140" s="155">
        <v>10852</v>
      </c>
      <c r="L140" s="155">
        <v>8042</v>
      </c>
      <c r="M140" s="155">
        <v>10139</v>
      </c>
      <c r="N140" s="155">
        <v>42279</v>
      </c>
      <c r="O140" s="165">
        <v>1.0569228446323419E-2</v>
      </c>
      <c r="P140" s="165">
        <v>1.4743826022852931E-2</v>
      </c>
      <c r="Q140" s="165">
        <v>5.5956229793583685E-3</v>
      </c>
      <c r="R140" s="165">
        <v>5.4245980865963109E-3</v>
      </c>
      <c r="S140" s="165">
        <v>9.4609617067574914E-3</v>
      </c>
      <c r="U140" s="278" t="s">
        <v>16</v>
      </c>
      <c r="V140" s="143" t="s">
        <v>466</v>
      </c>
      <c r="W140" s="72" t="s">
        <v>90</v>
      </c>
      <c r="X140" s="177">
        <v>140</v>
      </c>
      <c r="Y140" s="177">
        <v>155</v>
      </c>
      <c r="Z140" s="177">
        <v>20</v>
      </c>
      <c r="AA140" s="177">
        <v>25</v>
      </c>
      <c r="AB140" s="177">
        <v>335</v>
      </c>
      <c r="AC140" s="40"/>
      <c r="AD140" s="172">
        <v>1.0569228446323419E-2</v>
      </c>
      <c r="AE140" s="172">
        <v>1.4283081459638776E-2</v>
      </c>
      <c r="AF140" s="172">
        <v>2.486943546381497E-3</v>
      </c>
      <c r="AG140" s="172">
        <v>2.4657264029983232E-3</v>
      </c>
      <c r="AH140" s="172">
        <v>7.9235554294093992E-3</v>
      </c>
      <c r="AJ140" s="278" t="s">
        <v>16</v>
      </c>
      <c r="AK140" s="143" t="s">
        <v>466</v>
      </c>
      <c r="AL140" s="72" t="s">
        <v>90</v>
      </c>
      <c r="AM140" s="155" t="s">
        <v>317</v>
      </c>
      <c r="AN140" s="155" t="s">
        <v>317</v>
      </c>
      <c r="AO140" s="155">
        <v>20</v>
      </c>
      <c r="AP140" s="155">
        <v>30</v>
      </c>
      <c r="AQ140" s="155">
        <v>60</v>
      </c>
      <c r="AR140" s="87"/>
      <c r="AS140" s="172" t="s">
        <v>317</v>
      </c>
      <c r="AT140" s="172" t="s">
        <v>317</v>
      </c>
      <c r="AU140" s="172">
        <v>2.486943546381497E-3</v>
      </c>
      <c r="AV140" s="172">
        <v>2.9588716835979882E-3</v>
      </c>
      <c r="AW140" s="172">
        <v>1.4191442560136237E-3</v>
      </c>
      <c r="AY140" s="278" t="s">
        <v>16</v>
      </c>
      <c r="AZ140" s="143" t="s">
        <v>466</v>
      </c>
      <c r="BA140" s="72" t="s">
        <v>90</v>
      </c>
      <c r="BB140" s="165">
        <v>1</v>
      </c>
      <c r="BC140" s="165">
        <v>0.96875</v>
      </c>
      <c r="BD140" s="165">
        <v>0.44444444444444442</v>
      </c>
      <c r="BE140" s="165">
        <v>0.45454545454545453</v>
      </c>
      <c r="BF140" s="165">
        <v>0.83750000000000002</v>
      </c>
    </row>
    <row r="141" spans="1:58" ht="18" customHeight="1" x14ac:dyDescent="0.25">
      <c r="A141" s="278" t="s">
        <v>16</v>
      </c>
      <c r="B141" s="143" t="s">
        <v>467</v>
      </c>
      <c r="C141" s="72" t="s">
        <v>19</v>
      </c>
      <c r="D141" s="155">
        <v>120</v>
      </c>
      <c r="E141" s="155">
        <v>175</v>
      </c>
      <c r="F141" s="155">
        <v>45</v>
      </c>
      <c r="G141" s="155">
        <v>50</v>
      </c>
      <c r="H141" s="155">
        <v>390</v>
      </c>
      <c r="I141" s="62"/>
      <c r="J141" s="155">
        <v>10126</v>
      </c>
      <c r="K141" s="155">
        <v>7897</v>
      </c>
      <c r="L141" s="155">
        <v>5776</v>
      </c>
      <c r="M141" s="155">
        <v>8230</v>
      </c>
      <c r="N141" s="155">
        <v>32029</v>
      </c>
      <c r="O141" s="165">
        <v>1.1850681414181316E-2</v>
      </c>
      <c r="P141" s="165">
        <v>2.2160314043307584E-2</v>
      </c>
      <c r="Q141" s="165">
        <v>7.7908587257617731E-3</v>
      </c>
      <c r="R141" s="165">
        <v>6.0753341433778859E-3</v>
      </c>
      <c r="S141" s="165">
        <v>1.2176465078522589E-2</v>
      </c>
      <c r="U141" s="278" t="s">
        <v>16</v>
      </c>
      <c r="V141" s="143" t="s">
        <v>467</v>
      </c>
      <c r="W141" s="72" t="s">
        <v>19</v>
      </c>
      <c r="X141" s="177">
        <v>115</v>
      </c>
      <c r="Y141" s="177">
        <v>170</v>
      </c>
      <c r="Z141" s="177">
        <v>30</v>
      </c>
      <c r="AA141" s="177">
        <v>20</v>
      </c>
      <c r="AB141" s="177">
        <v>330</v>
      </c>
      <c r="AC141" s="40"/>
      <c r="AD141" s="172">
        <v>1.1356903021923761E-2</v>
      </c>
      <c r="AE141" s="172">
        <v>2.1527162213498797E-2</v>
      </c>
      <c r="AF141" s="172">
        <v>5.1939058171745151E-3</v>
      </c>
      <c r="AG141" s="172">
        <v>2.4301336573511541E-3</v>
      </c>
      <c r="AH141" s="172">
        <v>1.0303162758749883E-2</v>
      </c>
      <c r="AJ141" s="278" t="s">
        <v>16</v>
      </c>
      <c r="AK141" s="143" t="s">
        <v>467</v>
      </c>
      <c r="AL141" s="72" t="s">
        <v>19</v>
      </c>
      <c r="AM141" s="155" t="s">
        <v>317</v>
      </c>
      <c r="AN141" s="155">
        <v>10</v>
      </c>
      <c r="AO141" s="155">
        <v>15</v>
      </c>
      <c r="AP141" s="155">
        <v>30</v>
      </c>
      <c r="AQ141" s="155">
        <v>60</v>
      </c>
      <c r="AR141" s="87"/>
      <c r="AS141" s="172" t="s">
        <v>317</v>
      </c>
      <c r="AT141" s="172">
        <v>1.2663036596175764E-3</v>
      </c>
      <c r="AU141" s="172">
        <v>2.5969529085872575E-3</v>
      </c>
      <c r="AV141" s="172">
        <v>3.6452004860267314E-3</v>
      </c>
      <c r="AW141" s="172">
        <v>1.873302319772706E-3</v>
      </c>
      <c r="AY141" s="278" t="s">
        <v>16</v>
      </c>
      <c r="AZ141" s="143" t="s">
        <v>467</v>
      </c>
      <c r="BA141" s="72" t="s">
        <v>19</v>
      </c>
      <c r="BB141" s="165">
        <v>0.95833333333333337</v>
      </c>
      <c r="BC141" s="165">
        <v>0.97142857142857142</v>
      </c>
      <c r="BD141" s="165">
        <v>0.66666666666666663</v>
      </c>
      <c r="BE141" s="165">
        <v>0.4</v>
      </c>
      <c r="BF141" s="165">
        <v>0.84615384615384615</v>
      </c>
    </row>
    <row r="142" spans="1:58" ht="18" customHeight="1" x14ac:dyDescent="0.25">
      <c r="A142" s="278" t="s">
        <v>16</v>
      </c>
      <c r="B142" s="143" t="s">
        <v>472</v>
      </c>
      <c r="C142" s="72" t="s">
        <v>87</v>
      </c>
      <c r="D142" s="155">
        <v>25</v>
      </c>
      <c r="E142" s="155">
        <v>60</v>
      </c>
      <c r="F142" s="155">
        <v>75</v>
      </c>
      <c r="G142" s="155">
        <v>50</v>
      </c>
      <c r="H142" s="155">
        <v>210</v>
      </c>
      <c r="I142" s="62"/>
      <c r="J142" s="155">
        <v>24484</v>
      </c>
      <c r="K142" s="155">
        <v>21421</v>
      </c>
      <c r="L142" s="155">
        <v>16055</v>
      </c>
      <c r="M142" s="155">
        <v>20984</v>
      </c>
      <c r="N142" s="155">
        <v>82944</v>
      </c>
      <c r="O142" s="165">
        <v>1.0210749877471001E-3</v>
      </c>
      <c r="P142" s="165">
        <v>2.8009896830213342E-3</v>
      </c>
      <c r="Q142" s="165">
        <v>4.6714419184054811E-3</v>
      </c>
      <c r="R142" s="165">
        <v>2.3827678231033169E-3</v>
      </c>
      <c r="S142" s="165">
        <v>2.5318287037037037E-3</v>
      </c>
      <c r="U142" s="278" t="s">
        <v>16</v>
      </c>
      <c r="V142" s="143" t="s">
        <v>472</v>
      </c>
      <c r="W142" s="72" t="s">
        <v>87</v>
      </c>
      <c r="X142" s="177">
        <v>20</v>
      </c>
      <c r="Y142" s="177">
        <v>40</v>
      </c>
      <c r="Z142" s="177">
        <v>10</v>
      </c>
      <c r="AA142" s="177">
        <v>15</v>
      </c>
      <c r="AB142" s="177">
        <v>85</v>
      </c>
      <c r="AC142" s="40"/>
      <c r="AD142" s="172">
        <v>8.1685999019768011E-4</v>
      </c>
      <c r="AE142" s="172">
        <v>1.8673264553475562E-3</v>
      </c>
      <c r="AF142" s="172">
        <v>6.228589224540642E-4</v>
      </c>
      <c r="AG142" s="172">
        <v>7.1483034693099507E-4</v>
      </c>
      <c r="AH142" s="172">
        <v>1.0247878086419753E-3</v>
      </c>
      <c r="AJ142" s="278" t="s">
        <v>16</v>
      </c>
      <c r="AK142" s="143" t="s">
        <v>472</v>
      </c>
      <c r="AL142" s="72" t="s">
        <v>87</v>
      </c>
      <c r="AM142" s="155" t="s">
        <v>317</v>
      </c>
      <c r="AN142" s="155">
        <v>25</v>
      </c>
      <c r="AO142" s="155">
        <v>60</v>
      </c>
      <c r="AP142" s="155">
        <v>40</v>
      </c>
      <c r="AQ142" s="155">
        <v>125</v>
      </c>
      <c r="AR142" s="87"/>
      <c r="AS142" s="172" t="s">
        <v>317</v>
      </c>
      <c r="AT142" s="172">
        <v>1.1670790345922227E-3</v>
      </c>
      <c r="AU142" s="172">
        <v>3.737153534724385E-3</v>
      </c>
      <c r="AV142" s="172">
        <v>1.9062142584826535E-3</v>
      </c>
      <c r="AW142" s="172">
        <v>1.5070408950617284E-3</v>
      </c>
      <c r="AY142" s="278" t="s">
        <v>16</v>
      </c>
      <c r="AZ142" s="143" t="s">
        <v>472</v>
      </c>
      <c r="BA142" s="72" t="s">
        <v>87</v>
      </c>
      <c r="BB142" s="165">
        <v>0.8</v>
      </c>
      <c r="BC142" s="165">
        <v>0.66666666666666663</v>
      </c>
      <c r="BD142" s="165">
        <v>0.13333333333333333</v>
      </c>
      <c r="BE142" s="165">
        <v>0.3</v>
      </c>
      <c r="BF142" s="165">
        <v>0.40476190476190477</v>
      </c>
    </row>
    <row r="143" spans="1:58" ht="18" customHeight="1" x14ac:dyDescent="0.25">
      <c r="A143" s="278" t="s">
        <v>16</v>
      </c>
      <c r="B143" s="143" t="s">
        <v>473</v>
      </c>
      <c r="C143" s="72" t="s">
        <v>89</v>
      </c>
      <c r="D143" s="155">
        <v>15</v>
      </c>
      <c r="E143" s="155">
        <v>35</v>
      </c>
      <c r="F143" s="155">
        <v>100</v>
      </c>
      <c r="G143" s="155">
        <v>60</v>
      </c>
      <c r="H143" s="155">
        <v>210</v>
      </c>
      <c r="I143" s="62"/>
      <c r="J143" s="155">
        <v>22422</v>
      </c>
      <c r="K143" s="155">
        <v>18582</v>
      </c>
      <c r="L143" s="155">
        <v>13962</v>
      </c>
      <c r="M143" s="155">
        <v>19245</v>
      </c>
      <c r="N143" s="155">
        <v>74211</v>
      </c>
      <c r="O143" s="165">
        <v>6.6898581750066903E-4</v>
      </c>
      <c r="P143" s="165">
        <v>1.883543213862878E-3</v>
      </c>
      <c r="Q143" s="165">
        <v>7.1622976650909612E-3</v>
      </c>
      <c r="R143" s="165">
        <v>3.1176929072486361E-3</v>
      </c>
      <c r="S143" s="165">
        <v>2.8297691716861382E-3</v>
      </c>
      <c r="U143" s="278" t="s">
        <v>16</v>
      </c>
      <c r="V143" s="143" t="s">
        <v>473</v>
      </c>
      <c r="W143" s="72" t="s">
        <v>89</v>
      </c>
      <c r="X143" s="177">
        <v>10</v>
      </c>
      <c r="Y143" s="177">
        <v>30</v>
      </c>
      <c r="Z143" s="177">
        <v>20</v>
      </c>
      <c r="AA143" s="177">
        <v>25</v>
      </c>
      <c r="AB143" s="177">
        <v>85</v>
      </c>
      <c r="AC143" s="40"/>
      <c r="AD143" s="172">
        <v>4.4599054500044598E-4</v>
      </c>
      <c r="AE143" s="172">
        <v>1.6144656118824668E-3</v>
      </c>
      <c r="AF143" s="172">
        <v>1.4324595330181922E-3</v>
      </c>
      <c r="AG143" s="172">
        <v>1.2990387113535984E-3</v>
      </c>
      <c r="AH143" s="172">
        <v>1.1453827599681987E-3</v>
      </c>
      <c r="AJ143" s="278" t="s">
        <v>16</v>
      </c>
      <c r="AK143" s="143" t="s">
        <v>473</v>
      </c>
      <c r="AL143" s="72" t="s">
        <v>89</v>
      </c>
      <c r="AM143" s="155" t="s">
        <v>317</v>
      </c>
      <c r="AN143" s="155">
        <v>10</v>
      </c>
      <c r="AO143" s="155">
        <v>75</v>
      </c>
      <c r="AP143" s="155">
        <v>35</v>
      </c>
      <c r="AQ143" s="155">
        <v>130</v>
      </c>
      <c r="AR143" s="87"/>
      <c r="AS143" s="172" t="s">
        <v>317</v>
      </c>
      <c r="AT143" s="172">
        <v>5.3815520396082231E-4</v>
      </c>
      <c r="AU143" s="172">
        <v>5.3717232488182205E-3</v>
      </c>
      <c r="AV143" s="172">
        <v>1.8186541958950377E-3</v>
      </c>
      <c r="AW143" s="172">
        <v>1.751761868186657E-3</v>
      </c>
      <c r="AY143" s="278" t="s">
        <v>16</v>
      </c>
      <c r="AZ143" s="143" t="s">
        <v>473</v>
      </c>
      <c r="BA143" s="72" t="s">
        <v>89</v>
      </c>
      <c r="BB143" s="165">
        <v>0.66666666666666663</v>
      </c>
      <c r="BC143" s="165">
        <v>0.8571428571428571</v>
      </c>
      <c r="BD143" s="165">
        <v>0.2</v>
      </c>
      <c r="BE143" s="165">
        <v>0.41666666666666669</v>
      </c>
      <c r="BF143" s="165">
        <v>0.40476190476190477</v>
      </c>
    </row>
    <row r="144" spans="1:58" ht="18" customHeight="1" x14ac:dyDescent="0.25">
      <c r="A144" s="278" t="s">
        <v>16</v>
      </c>
      <c r="B144" s="143" t="s">
        <v>464</v>
      </c>
      <c r="C144" s="72" t="s">
        <v>91</v>
      </c>
      <c r="D144" s="155">
        <v>10</v>
      </c>
      <c r="E144" s="155">
        <v>15</v>
      </c>
      <c r="F144" s="155">
        <v>10</v>
      </c>
      <c r="G144" s="155">
        <v>20</v>
      </c>
      <c r="H144" s="155">
        <v>55</v>
      </c>
      <c r="I144" s="62"/>
      <c r="J144" s="155">
        <v>5805</v>
      </c>
      <c r="K144" s="155">
        <v>5082</v>
      </c>
      <c r="L144" s="155">
        <v>3983</v>
      </c>
      <c r="M144" s="155">
        <v>5280</v>
      </c>
      <c r="N144" s="155">
        <v>20150</v>
      </c>
      <c r="O144" s="165">
        <v>1.7226528854435831E-3</v>
      </c>
      <c r="P144" s="165">
        <v>2.9515938606847697E-3</v>
      </c>
      <c r="Q144" s="165">
        <v>2.5106703489831783E-3</v>
      </c>
      <c r="R144" s="165">
        <v>3.787878787878788E-3</v>
      </c>
      <c r="S144" s="165">
        <v>2.7295285359801489E-3</v>
      </c>
      <c r="U144" s="278" t="s">
        <v>16</v>
      </c>
      <c r="V144" s="143" t="s">
        <v>464</v>
      </c>
      <c r="W144" s="72" t="s">
        <v>91</v>
      </c>
      <c r="X144" s="177">
        <v>10</v>
      </c>
      <c r="Y144" s="177">
        <v>15</v>
      </c>
      <c r="Z144" s="177" t="s">
        <v>317</v>
      </c>
      <c r="AA144" s="177" t="s">
        <v>317</v>
      </c>
      <c r="AB144" s="177">
        <v>30</v>
      </c>
      <c r="AC144" s="40"/>
      <c r="AD144" s="172">
        <v>1.7226528854435831E-3</v>
      </c>
      <c r="AE144" s="172">
        <v>2.9515938606847697E-3</v>
      </c>
      <c r="AF144" s="172" t="s">
        <v>317</v>
      </c>
      <c r="AG144" s="172" t="s">
        <v>317</v>
      </c>
      <c r="AH144" s="172">
        <v>1.488833746898263E-3</v>
      </c>
      <c r="AJ144" s="278" t="s">
        <v>16</v>
      </c>
      <c r="AK144" s="143" t="s">
        <v>464</v>
      </c>
      <c r="AL144" s="72" t="s">
        <v>91</v>
      </c>
      <c r="AM144" s="155" t="s">
        <v>317</v>
      </c>
      <c r="AN144" s="155" t="s">
        <v>317</v>
      </c>
      <c r="AO144" s="155">
        <v>10</v>
      </c>
      <c r="AP144" s="155">
        <v>15</v>
      </c>
      <c r="AQ144" s="155">
        <v>25</v>
      </c>
      <c r="AR144" s="87"/>
      <c r="AS144" s="172" t="s">
        <v>317</v>
      </c>
      <c r="AT144" s="172" t="s">
        <v>317</v>
      </c>
      <c r="AU144" s="172">
        <v>2.5106703489831783E-3</v>
      </c>
      <c r="AV144" s="172">
        <v>2.840909090909091E-3</v>
      </c>
      <c r="AW144" s="172">
        <v>1.2406947890818859E-3</v>
      </c>
      <c r="AY144" s="278" t="s">
        <v>16</v>
      </c>
      <c r="AZ144" s="143" t="s">
        <v>464</v>
      </c>
      <c r="BA144" s="72" t="s">
        <v>91</v>
      </c>
      <c r="BB144" s="165">
        <v>1</v>
      </c>
      <c r="BC144" s="165">
        <v>1</v>
      </c>
      <c r="BD144" s="165" t="s">
        <v>317</v>
      </c>
      <c r="BE144" s="165" t="s">
        <v>317</v>
      </c>
      <c r="BF144" s="165">
        <v>0.54545454545454541</v>
      </c>
    </row>
    <row r="145" spans="1:58" ht="18" customHeight="1" x14ac:dyDescent="0.25">
      <c r="A145" s="278" t="s">
        <v>16</v>
      </c>
      <c r="B145" s="143" t="s">
        <v>465</v>
      </c>
      <c r="C145" s="72" t="s">
        <v>92</v>
      </c>
      <c r="D145" s="155" t="s">
        <v>317</v>
      </c>
      <c r="E145" s="155" t="s">
        <v>317</v>
      </c>
      <c r="F145" s="155">
        <v>10</v>
      </c>
      <c r="G145" s="155">
        <v>10</v>
      </c>
      <c r="H145" s="155">
        <v>25</v>
      </c>
      <c r="I145" s="62"/>
      <c r="J145" s="155">
        <v>4403</v>
      </c>
      <c r="K145" s="155">
        <v>3841</v>
      </c>
      <c r="L145" s="155">
        <v>2871</v>
      </c>
      <c r="M145" s="155">
        <v>3896</v>
      </c>
      <c r="N145" s="155">
        <v>15011</v>
      </c>
      <c r="O145" s="165" t="s">
        <v>317</v>
      </c>
      <c r="P145" s="165" t="s">
        <v>317</v>
      </c>
      <c r="Q145" s="165">
        <v>3.4831069313827935E-3</v>
      </c>
      <c r="R145" s="165">
        <v>2.5667351129363448E-3</v>
      </c>
      <c r="S145" s="165">
        <v>1.6654453400839384E-3</v>
      </c>
      <c r="U145" s="278" t="s">
        <v>16</v>
      </c>
      <c r="V145" s="143" t="s">
        <v>465</v>
      </c>
      <c r="W145" s="72" t="s">
        <v>92</v>
      </c>
      <c r="X145" s="177" t="s">
        <v>317</v>
      </c>
      <c r="Y145" s="177" t="s">
        <v>317</v>
      </c>
      <c r="Z145" s="177" t="s">
        <v>317</v>
      </c>
      <c r="AA145" s="177" t="s">
        <v>317</v>
      </c>
      <c r="AB145" s="177">
        <v>10</v>
      </c>
      <c r="AC145" s="40"/>
      <c r="AD145" s="172" t="s">
        <v>317</v>
      </c>
      <c r="AE145" s="172" t="s">
        <v>317</v>
      </c>
      <c r="AF145" s="172" t="s">
        <v>317</v>
      </c>
      <c r="AG145" s="172" t="s">
        <v>317</v>
      </c>
      <c r="AH145" s="172">
        <v>6.6617813603357537E-4</v>
      </c>
      <c r="AJ145" s="278" t="s">
        <v>16</v>
      </c>
      <c r="AK145" s="143" t="s">
        <v>465</v>
      </c>
      <c r="AL145" s="72" t="s">
        <v>92</v>
      </c>
      <c r="AM145" s="155" t="s">
        <v>317</v>
      </c>
      <c r="AN145" s="155" t="s">
        <v>317</v>
      </c>
      <c r="AO145" s="155" t="s">
        <v>317</v>
      </c>
      <c r="AP145" s="155" t="s">
        <v>317</v>
      </c>
      <c r="AQ145" s="155">
        <v>15</v>
      </c>
      <c r="AR145" s="87"/>
      <c r="AS145" s="172" t="s">
        <v>317</v>
      </c>
      <c r="AT145" s="172" t="s">
        <v>317</v>
      </c>
      <c r="AU145" s="172" t="s">
        <v>317</v>
      </c>
      <c r="AV145" s="172" t="s">
        <v>317</v>
      </c>
      <c r="AW145" s="172">
        <v>9.9926720405036306E-4</v>
      </c>
      <c r="AY145" s="278" t="s">
        <v>16</v>
      </c>
      <c r="AZ145" s="143" t="s">
        <v>465</v>
      </c>
      <c r="BA145" s="72" t="s">
        <v>92</v>
      </c>
      <c r="BB145" s="165" t="s">
        <v>317</v>
      </c>
      <c r="BC145" s="165" t="s">
        <v>317</v>
      </c>
      <c r="BD145" s="165" t="s">
        <v>317</v>
      </c>
      <c r="BE145" s="165" t="s">
        <v>317</v>
      </c>
      <c r="BF145" s="165">
        <v>0.4</v>
      </c>
    </row>
    <row r="146" spans="1:58" ht="18" customHeight="1" x14ac:dyDescent="0.25">
      <c r="A146" s="278" t="s">
        <v>16</v>
      </c>
      <c r="B146" s="143" t="s">
        <v>471</v>
      </c>
      <c r="C146" s="72" t="s">
        <v>93</v>
      </c>
      <c r="D146" s="155" t="s">
        <v>317</v>
      </c>
      <c r="E146" s="155" t="s">
        <v>317</v>
      </c>
      <c r="F146" s="155" t="s">
        <v>317</v>
      </c>
      <c r="G146" s="155">
        <v>20</v>
      </c>
      <c r="H146" s="155">
        <v>30</v>
      </c>
      <c r="I146" s="62"/>
      <c r="J146" s="155">
        <v>7498</v>
      </c>
      <c r="K146" s="155">
        <v>5912</v>
      </c>
      <c r="L146" s="155">
        <v>4396</v>
      </c>
      <c r="M146" s="155">
        <v>5743</v>
      </c>
      <c r="N146" s="155">
        <v>23549</v>
      </c>
      <c r="O146" s="165" t="s">
        <v>317</v>
      </c>
      <c r="P146" s="165" t="s">
        <v>317</v>
      </c>
      <c r="Q146" s="165" t="s">
        <v>317</v>
      </c>
      <c r="R146" s="165">
        <v>3.4825004353125546E-3</v>
      </c>
      <c r="S146" s="165">
        <v>1.2739394454116947E-3</v>
      </c>
      <c r="U146" s="278" t="s">
        <v>16</v>
      </c>
      <c r="V146" s="143" t="s">
        <v>471</v>
      </c>
      <c r="W146" s="72" t="s">
        <v>93</v>
      </c>
      <c r="X146" s="177" t="s">
        <v>317</v>
      </c>
      <c r="Y146" s="177" t="s">
        <v>317</v>
      </c>
      <c r="Z146" s="177" t="s">
        <v>317</v>
      </c>
      <c r="AA146" s="177" t="s">
        <v>317</v>
      </c>
      <c r="AB146" s="177">
        <v>10</v>
      </c>
      <c r="AC146" s="40"/>
      <c r="AD146" s="172" t="s">
        <v>317</v>
      </c>
      <c r="AE146" s="172" t="s">
        <v>317</v>
      </c>
      <c r="AF146" s="172" t="s">
        <v>317</v>
      </c>
      <c r="AG146" s="172" t="s">
        <v>317</v>
      </c>
      <c r="AH146" s="172">
        <v>4.2464648180389825E-4</v>
      </c>
      <c r="AJ146" s="278" t="s">
        <v>16</v>
      </c>
      <c r="AK146" s="143" t="s">
        <v>471</v>
      </c>
      <c r="AL146" s="72" t="s">
        <v>93</v>
      </c>
      <c r="AM146" s="155" t="s">
        <v>317</v>
      </c>
      <c r="AN146" s="155" t="s">
        <v>317</v>
      </c>
      <c r="AO146" s="155" t="s">
        <v>317</v>
      </c>
      <c r="AP146" s="155">
        <v>15</v>
      </c>
      <c r="AQ146" s="155">
        <v>20</v>
      </c>
      <c r="AR146" s="87"/>
      <c r="AS146" s="172" t="s">
        <v>317</v>
      </c>
      <c r="AT146" s="172" t="s">
        <v>317</v>
      </c>
      <c r="AU146" s="172" t="s">
        <v>317</v>
      </c>
      <c r="AV146" s="172">
        <v>2.6118753264844159E-3</v>
      </c>
      <c r="AW146" s="172">
        <v>8.492929636077965E-4</v>
      </c>
      <c r="AY146" s="278" t="s">
        <v>16</v>
      </c>
      <c r="AZ146" s="143" t="s">
        <v>471</v>
      </c>
      <c r="BA146" s="72" t="s">
        <v>93</v>
      </c>
      <c r="BB146" s="165" t="s">
        <v>317</v>
      </c>
      <c r="BC146" s="165" t="s">
        <v>317</v>
      </c>
      <c r="BD146" s="165" t="s">
        <v>317</v>
      </c>
      <c r="BE146" s="165" t="s">
        <v>317</v>
      </c>
      <c r="BF146" s="165">
        <v>0.33333333333333331</v>
      </c>
    </row>
    <row r="147" spans="1:58" ht="18" customHeight="1" x14ac:dyDescent="0.25">
      <c r="A147" s="278" t="s">
        <v>16</v>
      </c>
      <c r="B147" s="143" t="s">
        <v>475</v>
      </c>
      <c r="C147" s="72" t="s">
        <v>94</v>
      </c>
      <c r="D147" s="155">
        <v>10</v>
      </c>
      <c r="E147" s="155">
        <v>10</v>
      </c>
      <c r="F147" s="155" t="s">
        <v>317</v>
      </c>
      <c r="G147" s="155">
        <v>15</v>
      </c>
      <c r="H147" s="155">
        <v>40</v>
      </c>
      <c r="I147" s="62"/>
      <c r="J147" s="155">
        <v>4477</v>
      </c>
      <c r="K147" s="155">
        <v>3671</v>
      </c>
      <c r="L147" s="155">
        <v>2779</v>
      </c>
      <c r="M147" s="155">
        <v>3731</v>
      </c>
      <c r="N147" s="155">
        <v>14658</v>
      </c>
      <c r="O147" s="165">
        <v>2.2336385972749609E-3</v>
      </c>
      <c r="P147" s="165">
        <v>2.7240533914464722E-3</v>
      </c>
      <c r="Q147" s="165" t="s">
        <v>317</v>
      </c>
      <c r="R147" s="165">
        <v>4.0203698740284106E-3</v>
      </c>
      <c r="S147" s="165">
        <v>2.7288852503752218E-3</v>
      </c>
      <c r="U147" s="278" t="s">
        <v>16</v>
      </c>
      <c r="V147" s="143" t="s">
        <v>475</v>
      </c>
      <c r="W147" s="72" t="s">
        <v>94</v>
      </c>
      <c r="X147" s="177">
        <v>10</v>
      </c>
      <c r="Y147" s="177">
        <v>10</v>
      </c>
      <c r="Z147" s="177" t="s">
        <v>317</v>
      </c>
      <c r="AA147" s="177" t="s">
        <v>317</v>
      </c>
      <c r="AB147" s="177">
        <v>25</v>
      </c>
      <c r="AC147" s="40"/>
      <c r="AD147" s="172">
        <v>2.2336385972749609E-3</v>
      </c>
      <c r="AE147" s="172">
        <v>2.7240533914464722E-3</v>
      </c>
      <c r="AF147" s="172" t="s">
        <v>317</v>
      </c>
      <c r="AG147" s="172" t="s">
        <v>317</v>
      </c>
      <c r="AH147" s="172">
        <v>1.7055532814845135E-3</v>
      </c>
      <c r="AJ147" s="278" t="s">
        <v>16</v>
      </c>
      <c r="AK147" s="143" t="s">
        <v>475</v>
      </c>
      <c r="AL147" s="72" t="s">
        <v>94</v>
      </c>
      <c r="AM147" s="155" t="s">
        <v>317</v>
      </c>
      <c r="AN147" s="155" t="s">
        <v>317</v>
      </c>
      <c r="AO147" s="155" t="s">
        <v>317</v>
      </c>
      <c r="AP147" s="155">
        <v>10</v>
      </c>
      <c r="AQ147" s="155">
        <v>10</v>
      </c>
      <c r="AR147" s="87"/>
      <c r="AS147" s="172" t="s">
        <v>317</v>
      </c>
      <c r="AT147" s="172" t="s">
        <v>317</v>
      </c>
      <c r="AU147" s="172" t="s">
        <v>317</v>
      </c>
      <c r="AV147" s="172">
        <v>2.6802465826856071E-3</v>
      </c>
      <c r="AW147" s="172">
        <v>6.8222131259380544E-4</v>
      </c>
      <c r="AY147" s="278" t="s">
        <v>16</v>
      </c>
      <c r="AZ147" s="143" t="s">
        <v>475</v>
      </c>
      <c r="BA147" s="72" t="s">
        <v>94</v>
      </c>
      <c r="BB147" s="165">
        <v>1</v>
      </c>
      <c r="BC147" s="165">
        <v>1</v>
      </c>
      <c r="BD147" s="165" t="s">
        <v>317</v>
      </c>
      <c r="BE147" s="165" t="s">
        <v>317</v>
      </c>
      <c r="BF147" s="165">
        <v>0.625</v>
      </c>
    </row>
    <row r="148" spans="1:58" ht="18" customHeight="1" x14ac:dyDescent="0.25">
      <c r="A148" s="278" t="s">
        <v>16</v>
      </c>
      <c r="B148" s="143" t="s">
        <v>476</v>
      </c>
      <c r="C148" s="72" t="s">
        <v>95</v>
      </c>
      <c r="D148" s="155" t="s">
        <v>317</v>
      </c>
      <c r="E148" s="155" t="s">
        <v>317</v>
      </c>
      <c r="F148" s="155" t="s">
        <v>317</v>
      </c>
      <c r="G148" s="155" t="s">
        <v>317</v>
      </c>
      <c r="H148" s="155">
        <v>15</v>
      </c>
      <c r="I148" s="62"/>
      <c r="J148" s="155">
        <v>2829</v>
      </c>
      <c r="K148" s="155">
        <v>2614</v>
      </c>
      <c r="L148" s="155">
        <v>2065</v>
      </c>
      <c r="M148" s="155">
        <v>2822</v>
      </c>
      <c r="N148" s="155">
        <v>10330</v>
      </c>
      <c r="O148" s="165" t="s">
        <v>317</v>
      </c>
      <c r="P148" s="165" t="s">
        <v>317</v>
      </c>
      <c r="Q148" s="165" t="s">
        <v>317</v>
      </c>
      <c r="R148" s="165" t="s">
        <v>317</v>
      </c>
      <c r="S148" s="165">
        <v>1.4520813165537271E-3</v>
      </c>
      <c r="U148" s="278" t="s">
        <v>16</v>
      </c>
      <c r="V148" s="143" t="s">
        <v>476</v>
      </c>
      <c r="W148" s="72" t="s">
        <v>95</v>
      </c>
      <c r="X148" s="177" t="s">
        <v>317</v>
      </c>
      <c r="Y148" s="177" t="s">
        <v>317</v>
      </c>
      <c r="Z148" s="177" t="s">
        <v>317</v>
      </c>
      <c r="AA148" s="177" t="s">
        <v>317</v>
      </c>
      <c r="AB148" s="177" t="s">
        <v>317</v>
      </c>
      <c r="AC148" s="40"/>
      <c r="AD148" s="172" t="s">
        <v>317</v>
      </c>
      <c r="AE148" s="172" t="s">
        <v>317</v>
      </c>
      <c r="AF148" s="172" t="s">
        <v>317</v>
      </c>
      <c r="AG148" s="172" t="s">
        <v>317</v>
      </c>
      <c r="AH148" s="172" t="s">
        <v>317</v>
      </c>
      <c r="AJ148" s="278" t="s">
        <v>16</v>
      </c>
      <c r="AK148" s="143" t="s">
        <v>476</v>
      </c>
      <c r="AL148" s="72" t="s">
        <v>95</v>
      </c>
      <c r="AM148" s="155" t="s">
        <v>317</v>
      </c>
      <c r="AN148" s="155" t="s">
        <v>317</v>
      </c>
      <c r="AO148" s="155" t="s">
        <v>317</v>
      </c>
      <c r="AP148" s="155" t="s">
        <v>317</v>
      </c>
      <c r="AQ148" s="155">
        <v>10</v>
      </c>
      <c r="AR148" s="87"/>
      <c r="AS148" s="172" t="s">
        <v>317</v>
      </c>
      <c r="AT148" s="172" t="s">
        <v>317</v>
      </c>
      <c r="AU148" s="172" t="s">
        <v>317</v>
      </c>
      <c r="AV148" s="172" t="s">
        <v>317</v>
      </c>
      <c r="AW148" s="172">
        <v>9.6805421103581804E-4</v>
      </c>
      <c r="AY148" s="278" t="s">
        <v>16</v>
      </c>
      <c r="AZ148" s="143" t="s">
        <v>476</v>
      </c>
      <c r="BA148" s="72" t="s">
        <v>95</v>
      </c>
      <c r="BB148" s="165" t="s">
        <v>317</v>
      </c>
      <c r="BC148" s="165" t="s">
        <v>317</v>
      </c>
      <c r="BD148" s="165" t="s">
        <v>317</v>
      </c>
      <c r="BE148" s="165" t="s">
        <v>317</v>
      </c>
      <c r="BF148" s="165" t="s">
        <v>317</v>
      </c>
    </row>
    <row r="149" spans="1:58" ht="18" customHeight="1" x14ac:dyDescent="0.25">
      <c r="A149" s="278" t="s">
        <v>16</v>
      </c>
      <c r="B149" s="143" t="s">
        <v>492</v>
      </c>
      <c r="C149" s="72" t="s">
        <v>96</v>
      </c>
      <c r="D149" s="155" t="s">
        <v>317</v>
      </c>
      <c r="E149" s="155" t="s">
        <v>317</v>
      </c>
      <c r="F149" s="155">
        <v>10</v>
      </c>
      <c r="G149" s="155">
        <v>15</v>
      </c>
      <c r="H149" s="155">
        <v>30</v>
      </c>
      <c r="I149" s="62"/>
      <c r="J149" s="155">
        <v>5239</v>
      </c>
      <c r="K149" s="155">
        <v>4927</v>
      </c>
      <c r="L149" s="155">
        <v>4138</v>
      </c>
      <c r="M149" s="155">
        <v>5585</v>
      </c>
      <c r="N149" s="155">
        <v>19889</v>
      </c>
      <c r="O149" s="165" t="s">
        <v>317</v>
      </c>
      <c r="P149" s="165" t="s">
        <v>317</v>
      </c>
      <c r="Q149" s="165">
        <v>2.4166263895601739E-3</v>
      </c>
      <c r="R149" s="165">
        <v>2.6857654431512983E-3</v>
      </c>
      <c r="S149" s="165">
        <v>1.5083714616119463E-3</v>
      </c>
      <c r="U149" s="278" t="s">
        <v>16</v>
      </c>
      <c r="V149" s="143" t="s">
        <v>492</v>
      </c>
      <c r="W149" s="72" t="s">
        <v>96</v>
      </c>
      <c r="X149" s="177" t="s">
        <v>317</v>
      </c>
      <c r="Y149" s="177" t="s">
        <v>317</v>
      </c>
      <c r="Z149" s="177" t="s">
        <v>317</v>
      </c>
      <c r="AA149" s="177" t="s">
        <v>317</v>
      </c>
      <c r="AB149" s="177" t="s">
        <v>317</v>
      </c>
      <c r="AC149" s="40"/>
      <c r="AD149" s="172" t="s">
        <v>317</v>
      </c>
      <c r="AE149" s="172" t="s">
        <v>317</v>
      </c>
      <c r="AF149" s="172" t="s">
        <v>317</v>
      </c>
      <c r="AG149" s="172" t="s">
        <v>317</v>
      </c>
      <c r="AH149" s="172" t="s">
        <v>317</v>
      </c>
      <c r="AJ149" s="278" t="s">
        <v>16</v>
      </c>
      <c r="AK149" s="143" t="s">
        <v>492</v>
      </c>
      <c r="AL149" s="72" t="s">
        <v>96</v>
      </c>
      <c r="AM149" s="155" t="s">
        <v>317</v>
      </c>
      <c r="AN149" s="155" t="s">
        <v>317</v>
      </c>
      <c r="AO149" s="155">
        <v>10</v>
      </c>
      <c r="AP149" s="155">
        <v>15</v>
      </c>
      <c r="AQ149" s="155">
        <v>25</v>
      </c>
      <c r="AR149" s="87"/>
      <c r="AS149" s="172" t="s">
        <v>317</v>
      </c>
      <c r="AT149" s="172" t="s">
        <v>317</v>
      </c>
      <c r="AU149" s="172">
        <v>2.4166263895601739E-3</v>
      </c>
      <c r="AV149" s="172">
        <v>2.6857654431512983E-3</v>
      </c>
      <c r="AW149" s="172">
        <v>1.2569762180099553E-3</v>
      </c>
      <c r="AY149" s="278" t="s">
        <v>16</v>
      </c>
      <c r="AZ149" s="143" t="s">
        <v>492</v>
      </c>
      <c r="BA149" s="72" t="s">
        <v>96</v>
      </c>
      <c r="BB149" s="165" t="s">
        <v>317</v>
      </c>
      <c r="BC149" s="165" t="s">
        <v>317</v>
      </c>
      <c r="BD149" s="165" t="s">
        <v>317</v>
      </c>
      <c r="BE149" s="165" t="s">
        <v>317</v>
      </c>
      <c r="BF149" s="165" t="s">
        <v>317</v>
      </c>
    </row>
    <row r="150" spans="1:58" ht="18" customHeight="1" x14ac:dyDescent="0.25">
      <c r="A150" s="278" t="s">
        <v>16</v>
      </c>
      <c r="B150" s="143" t="s">
        <v>469</v>
      </c>
      <c r="C150" s="72" t="s">
        <v>97</v>
      </c>
      <c r="D150" s="155">
        <v>70</v>
      </c>
      <c r="E150" s="155">
        <v>85</v>
      </c>
      <c r="F150" s="155">
        <v>15</v>
      </c>
      <c r="G150" s="155">
        <v>20</v>
      </c>
      <c r="H150" s="155">
        <v>190</v>
      </c>
      <c r="I150" s="62"/>
      <c r="J150" s="155">
        <v>7037</v>
      </c>
      <c r="K150" s="155">
        <v>5675</v>
      </c>
      <c r="L150" s="155">
        <v>3904</v>
      </c>
      <c r="M150" s="155">
        <v>5067</v>
      </c>
      <c r="N150" s="155">
        <v>21683</v>
      </c>
      <c r="O150" s="165">
        <v>9.9474207758988211E-3</v>
      </c>
      <c r="P150" s="165">
        <v>1.4977973568281937E-2</v>
      </c>
      <c r="Q150" s="165">
        <v>3.8422131147540983E-3</v>
      </c>
      <c r="R150" s="165">
        <v>3.9471087428458651E-3</v>
      </c>
      <c r="S150" s="165">
        <v>8.7626250980030445E-3</v>
      </c>
      <c r="U150" s="278" t="s">
        <v>16</v>
      </c>
      <c r="V150" s="143" t="s">
        <v>469</v>
      </c>
      <c r="W150" s="72" t="s">
        <v>97</v>
      </c>
      <c r="X150" s="177">
        <v>70</v>
      </c>
      <c r="Y150" s="177">
        <v>85</v>
      </c>
      <c r="Z150" s="177">
        <v>10</v>
      </c>
      <c r="AA150" s="177" t="s">
        <v>317</v>
      </c>
      <c r="AB150" s="177">
        <v>170</v>
      </c>
      <c r="AC150" s="40"/>
      <c r="AD150" s="172">
        <v>9.9474207758988211E-3</v>
      </c>
      <c r="AE150" s="172">
        <v>1.4977973568281937E-2</v>
      </c>
      <c r="AF150" s="172">
        <v>2.5614754098360654E-3</v>
      </c>
      <c r="AG150" s="172" t="s">
        <v>317</v>
      </c>
      <c r="AH150" s="172">
        <v>7.8402435087395663E-3</v>
      </c>
      <c r="AJ150" s="278" t="s">
        <v>16</v>
      </c>
      <c r="AK150" s="143" t="s">
        <v>469</v>
      </c>
      <c r="AL150" s="72" t="s">
        <v>97</v>
      </c>
      <c r="AM150" s="155" t="s">
        <v>317</v>
      </c>
      <c r="AN150" s="155" t="s">
        <v>317</v>
      </c>
      <c r="AO150" s="155" t="s">
        <v>317</v>
      </c>
      <c r="AP150" s="155">
        <v>15</v>
      </c>
      <c r="AQ150" s="155">
        <v>20</v>
      </c>
      <c r="AR150" s="87"/>
      <c r="AS150" s="172" t="s">
        <v>317</v>
      </c>
      <c r="AT150" s="172" t="s">
        <v>317</v>
      </c>
      <c r="AU150" s="172" t="s">
        <v>317</v>
      </c>
      <c r="AV150" s="172">
        <v>2.960331557134399E-3</v>
      </c>
      <c r="AW150" s="172">
        <v>9.2238158926347829E-4</v>
      </c>
      <c r="AY150" s="278" t="s">
        <v>16</v>
      </c>
      <c r="AZ150" s="143" t="s">
        <v>469</v>
      </c>
      <c r="BA150" s="72" t="s">
        <v>97</v>
      </c>
      <c r="BB150" s="165">
        <v>1</v>
      </c>
      <c r="BC150" s="165">
        <v>1</v>
      </c>
      <c r="BD150" s="165">
        <v>0.66666666666666663</v>
      </c>
      <c r="BE150" s="165" t="s">
        <v>317</v>
      </c>
      <c r="BF150" s="165">
        <v>0.89473684210526316</v>
      </c>
    </row>
    <row r="151" spans="1:58" ht="18" customHeight="1" x14ac:dyDescent="0.25">
      <c r="A151" s="278" t="s">
        <v>16</v>
      </c>
      <c r="B151" s="143" t="s">
        <v>474</v>
      </c>
      <c r="C151" s="72" t="s">
        <v>98</v>
      </c>
      <c r="D151" s="155">
        <v>55</v>
      </c>
      <c r="E151" s="155">
        <v>90</v>
      </c>
      <c r="F151" s="155">
        <v>30</v>
      </c>
      <c r="G151" s="155">
        <v>20</v>
      </c>
      <c r="H151" s="155">
        <v>200</v>
      </c>
      <c r="I151" s="62"/>
      <c r="J151" s="155">
        <v>7977</v>
      </c>
      <c r="K151" s="155">
        <v>6616</v>
      </c>
      <c r="L151" s="155">
        <v>4882</v>
      </c>
      <c r="M151" s="155">
        <v>6021</v>
      </c>
      <c r="N151" s="155">
        <v>25496</v>
      </c>
      <c r="O151" s="165">
        <v>6.8948226150181771E-3</v>
      </c>
      <c r="P151" s="165">
        <v>1.3603385731559855E-2</v>
      </c>
      <c r="Q151" s="165">
        <v>6.1450225317492835E-3</v>
      </c>
      <c r="R151" s="165">
        <v>3.3217073575817972E-3</v>
      </c>
      <c r="S151" s="165">
        <v>7.8443677439598361E-3</v>
      </c>
      <c r="U151" s="278" t="s">
        <v>16</v>
      </c>
      <c r="V151" s="143" t="s">
        <v>474</v>
      </c>
      <c r="W151" s="72" t="s">
        <v>98</v>
      </c>
      <c r="X151" s="177">
        <v>50</v>
      </c>
      <c r="Y151" s="177">
        <v>85</v>
      </c>
      <c r="Z151" s="177">
        <v>20</v>
      </c>
      <c r="AA151" s="177">
        <v>10</v>
      </c>
      <c r="AB151" s="177">
        <v>165</v>
      </c>
      <c r="AC151" s="40"/>
      <c r="AD151" s="172">
        <v>6.268020559107434E-3</v>
      </c>
      <c r="AE151" s="172">
        <v>1.2847642079806529E-2</v>
      </c>
      <c r="AF151" s="172">
        <v>4.0966816878328554E-3</v>
      </c>
      <c r="AG151" s="172">
        <v>1.6608536787908986E-3</v>
      </c>
      <c r="AH151" s="172">
        <v>6.4716033887668653E-3</v>
      </c>
      <c r="AJ151" s="278" t="s">
        <v>16</v>
      </c>
      <c r="AK151" s="143" t="s">
        <v>474</v>
      </c>
      <c r="AL151" s="72" t="s">
        <v>98</v>
      </c>
      <c r="AM151" s="155" t="s">
        <v>317</v>
      </c>
      <c r="AN151" s="155" t="s">
        <v>317</v>
      </c>
      <c r="AO151" s="155">
        <v>10</v>
      </c>
      <c r="AP151" s="155">
        <v>10</v>
      </c>
      <c r="AQ151" s="155">
        <v>35</v>
      </c>
      <c r="AR151" s="87"/>
      <c r="AS151" s="172" t="s">
        <v>317</v>
      </c>
      <c r="AT151" s="172" t="s">
        <v>317</v>
      </c>
      <c r="AU151" s="172">
        <v>2.0483408439164277E-3</v>
      </c>
      <c r="AV151" s="172">
        <v>1.6608536787908986E-3</v>
      </c>
      <c r="AW151" s="172">
        <v>1.3727643551929714E-3</v>
      </c>
      <c r="AY151" s="278" t="s">
        <v>16</v>
      </c>
      <c r="AZ151" s="143" t="s">
        <v>474</v>
      </c>
      <c r="BA151" s="72" t="s">
        <v>98</v>
      </c>
      <c r="BB151" s="165">
        <v>0.90909090909090906</v>
      </c>
      <c r="BC151" s="165">
        <v>0.94444444444444442</v>
      </c>
      <c r="BD151" s="165">
        <v>0.66666666666666663</v>
      </c>
      <c r="BE151" s="165">
        <v>0.5</v>
      </c>
      <c r="BF151" s="165">
        <v>0.82499999999999996</v>
      </c>
    </row>
    <row r="152" spans="1:58" ht="18" customHeight="1" x14ac:dyDescent="0.25">
      <c r="A152" s="278" t="s">
        <v>16</v>
      </c>
      <c r="B152" s="143" t="s">
        <v>477</v>
      </c>
      <c r="C152" s="72" t="s">
        <v>99</v>
      </c>
      <c r="D152" s="155">
        <v>30</v>
      </c>
      <c r="E152" s="155">
        <v>25</v>
      </c>
      <c r="F152" s="155">
        <v>15</v>
      </c>
      <c r="G152" s="155">
        <v>15</v>
      </c>
      <c r="H152" s="155">
        <v>80</v>
      </c>
      <c r="I152" s="62"/>
      <c r="J152" s="155">
        <v>4308</v>
      </c>
      <c r="K152" s="155">
        <v>4024</v>
      </c>
      <c r="L152" s="155">
        <v>3016</v>
      </c>
      <c r="M152" s="155">
        <v>3909</v>
      </c>
      <c r="N152" s="155">
        <v>15257</v>
      </c>
      <c r="O152" s="165">
        <v>6.9637883008356544E-3</v>
      </c>
      <c r="P152" s="165">
        <v>6.2127236580516903E-3</v>
      </c>
      <c r="Q152" s="165">
        <v>4.9734748010610078E-3</v>
      </c>
      <c r="R152" s="165">
        <v>3.8372985418265539E-3</v>
      </c>
      <c r="S152" s="165">
        <v>5.243494789277053E-3</v>
      </c>
      <c r="U152" s="278" t="s">
        <v>16</v>
      </c>
      <c r="V152" s="143" t="s">
        <v>477</v>
      </c>
      <c r="W152" s="72" t="s">
        <v>99</v>
      </c>
      <c r="X152" s="177">
        <v>30</v>
      </c>
      <c r="Y152" s="177">
        <v>20</v>
      </c>
      <c r="Z152" s="177" t="s">
        <v>317</v>
      </c>
      <c r="AA152" s="177" t="s">
        <v>317</v>
      </c>
      <c r="AB152" s="177">
        <v>60</v>
      </c>
      <c r="AC152" s="40"/>
      <c r="AD152" s="172">
        <v>6.9637883008356544E-3</v>
      </c>
      <c r="AE152" s="172">
        <v>4.970178926441352E-3</v>
      </c>
      <c r="AF152" s="172" t="s">
        <v>317</v>
      </c>
      <c r="AG152" s="172" t="s">
        <v>317</v>
      </c>
      <c r="AH152" s="172">
        <v>3.9326210919577902E-3</v>
      </c>
      <c r="AJ152" s="278" t="s">
        <v>16</v>
      </c>
      <c r="AK152" s="143" t="s">
        <v>477</v>
      </c>
      <c r="AL152" s="72" t="s">
        <v>99</v>
      </c>
      <c r="AM152" s="155" t="s">
        <v>317</v>
      </c>
      <c r="AN152" s="155" t="s">
        <v>317</v>
      </c>
      <c r="AO152" s="155">
        <v>10</v>
      </c>
      <c r="AP152" s="155">
        <v>10</v>
      </c>
      <c r="AQ152" s="155">
        <v>25</v>
      </c>
      <c r="AR152" s="87"/>
      <c r="AS152" s="172" t="s">
        <v>317</v>
      </c>
      <c r="AT152" s="172" t="s">
        <v>317</v>
      </c>
      <c r="AU152" s="172">
        <v>3.3156498673740055E-3</v>
      </c>
      <c r="AV152" s="172">
        <v>2.5581990278843694E-3</v>
      </c>
      <c r="AW152" s="172">
        <v>1.6385921216490792E-3</v>
      </c>
      <c r="AY152" s="278" t="s">
        <v>16</v>
      </c>
      <c r="AZ152" s="143" t="s">
        <v>477</v>
      </c>
      <c r="BA152" s="72" t="s">
        <v>99</v>
      </c>
      <c r="BB152" s="165">
        <v>1</v>
      </c>
      <c r="BC152" s="165">
        <v>0.8</v>
      </c>
      <c r="BD152" s="165" t="s">
        <v>317</v>
      </c>
      <c r="BE152" s="165" t="s">
        <v>317</v>
      </c>
      <c r="BF152" s="165">
        <v>0.75</v>
      </c>
    </row>
    <row r="153" spans="1:58" ht="18" customHeight="1" x14ac:dyDescent="0.25">
      <c r="A153" s="278" t="s">
        <v>16</v>
      </c>
      <c r="B153" s="143" t="s">
        <v>479</v>
      </c>
      <c r="C153" s="72" t="s">
        <v>100</v>
      </c>
      <c r="D153" s="155">
        <v>55</v>
      </c>
      <c r="E153" s="155">
        <v>85</v>
      </c>
      <c r="F153" s="155">
        <v>25</v>
      </c>
      <c r="G153" s="155">
        <v>15</v>
      </c>
      <c r="H153" s="155">
        <v>180</v>
      </c>
      <c r="I153" s="62"/>
      <c r="J153" s="155">
        <v>6525</v>
      </c>
      <c r="K153" s="155">
        <v>5216</v>
      </c>
      <c r="L153" s="155">
        <v>3760</v>
      </c>
      <c r="M153" s="155">
        <v>4947</v>
      </c>
      <c r="N153" s="155">
        <v>20448</v>
      </c>
      <c r="O153" s="165">
        <v>8.4291187739463595E-3</v>
      </c>
      <c r="P153" s="165">
        <v>1.629601226993865E-2</v>
      </c>
      <c r="Q153" s="165">
        <v>6.648936170212766E-3</v>
      </c>
      <c r="R153" s="165">
        <v>3.0321406913280777E-3</v>
      </c>
      <c r="S153" s="165">
        <v>8.8028169014084511E-3</v>
      </c>
      <c r="U153" s="278" t="s">
        <v>16</v>
      </c>
      <c r="V153" s="143" t="s">
        <v>479</v>
      </c>
      <c r="W153" s="72" t="s">
        <v>100</v>
      </c>
      <c r="X153" s="177">
        <v>55</v>
      </c>
      <c r="Y153" s="177">
        <v>85</v>
      </c>
      <c r="Z153" s="177">
        <v>20</v>
      </c>
      <c r="AA153" s="177" t="s">
        <v>317</v>
      </c>
      <c r="AB153" s="177">
        <v>165</v>
      </c>
      <c r="AC153" s="40"/>
      <c r="AD153" s="172">
        <v>8.4291187739463595E-3</v>
      </c>
      <c r="AE153" s="172">
        <v>1.629601226993865E-2</v>
      </c>
      <c r="AF153" s="172">
        <v>5.3191489361702126E-3</v>
      </c>
      <c r="AG153" s="172" t="s">
        <v>317</v>
      </c>
      <c r="AH153" s="172">
        <v>8.06924882629108E-3</v>
      </c>
      <c r="AJ153" s="278" t="s">
        <v>16</v>
      </c>
      <c r="AK153" s="143" t="s">
        <v>479</v>
      </c>
      <c r="AL153" s="72" t="s">
        <v>100</v>
      </c>
      <c r="AM153" s="155" t="s">
        <v>317</v>
      </c>
      <c r="AN153" s="155" t="s">
        <v>317</v>
      </c>
      <c r="AO153" s="155" t="s">
        <v>317</v>
      </c>
      <c r="AP153" s="155">
        <v>10</v>
      </c>
      <c r="AQ153" s="155">
        <v>15</v>
      </c>
      <c r="AR153" s="87"/>
      <c r="AS153" s="172" t="s">
        <v>317</v>
      </c>
      <c r="AT153" s="172" t="s">
        <v>317</v>
      </c>
      <c r="AU153" s="172" t="s">
        <v>317</v>
      </c>
      <c r="AV153" s="172">
        <v>2.0214271275520519E-3</v>
      </c>
      <c r="AW153" s="172">
        <v>7.3356807511737085E-4</v>
      </c>
      <c r="AY153" s="278" t="s">
        <v>16</v>
      </c>
      <c r="AZ153" s="143" t="s">
        <v>479</v>
      </c>
      <c r="BA153" s="72" t="s">
        <v>100</v>
      </c>
      <c r="BB153" s="165">
        <v>1</v>
      </c>
      <c r="BC153" s="165">
        <v>1</v>
      </c>
      <c r="BD153" s="165">
        <v>0.8</v>
      </c>
      <c r="BE153" s="165" t="s">
        <v>317</v>
      </c>
      <c r="BF153" s="165">
        <v>0.91666666666666663</v>
      </c>
    </row>
    <row r="154" spans="1:58" ht="18" customHeight="1" x14ac:dyDescent="0.25">
      <c r="A154" s="278" t="s">
        <v>16</v>
      </c>
      <c r="B154" s="143" t="s">
        <v>481</v>
      </c>
      <c r="C154" s="72" t="s">
        <v>101</v>
      </c>
      <c r="D154" s="155">
        <v>10</v>
      </c>
      <c r="E154" s="155">
        <v>15</v>
      </c>
      <c r="F154" s="155">
        <v>25</v>
      </c>
      <c r="G154" s="155">
        <v>25</v>
      </c>
      <c r="H154" s="155">
        <v>70</v>
      </c>
      <c r="J154" s="155">
        <v>9288</v>
      </c>
      <c r="K154" s="155">
        <v>7208</v>
      </c>
      <c r="L154" s="155">
        <v>5576</v>
      </c>
      <c r="M154" s="155">
        <v>9831</v>
      </c>
      <c r="N154" s="155">
        <v>31903</v>
      </c>
      <c r="O154" s="165">
        <v>1.0766580534022395E-3</v>
      </c>
      <c r="P154" s="165">
        <v>2.0810210876803553E-3</v>
      </c>
      <c r="Q154" s="165">
        <v>4.4835007173601145E-3</v>
      </c>
      <c r="R154" s="165">
        <v>2.542976299460889E-3</v>
      </c>
      <c r="S154" s="165">
        <v>2.1941510202802246E-3</v>
      </c>
      <c r="U154" s="278" t="s">
        <v>16</v>
      </c>
      <c r="V154" s="143" t="s">
        <v>481</v>
      </c>
      <c r="W154" s="72" t="s">
        <v>101</v>
      </c>
      <c r="X154" s="177">
        <v>10</v>
      </c>
      <c r="Y154" s="177">
        <v>10</v>
      </c>
      <c r="Z154" s="177" t="s">
        <v>317</v>
      </c>
      <c r="AA154" s="177" t="s">
        <v>317</v>
      </c>
      <c r="AB154" s="177">
        <v>30</v>
      </c>
      <c r="AC154" s="40"/>
      <c r="AD154" s="172">
        <v>1.0766580534022395E-3</v>
      </c>
      <c r="AE154" s="172">
        <v>1.3873473917869034E-3</v>
      </c>
      <c r="AF154" s="172" t="s">
        <v>317</v>
      </c>
      <c r="AG154" s="172" t="s">
        <v>317</v>
      </c>
      <c r="AH154" s="172">
        <v>9.4035043726295334E-4</v>
      </c>
      <c r="AJ154" s="278" t="s">
        <v>16</v>
      </c>
      <c r="AK154" s="143" t="s">
        <v>481</v>
      </c>
      <c r="AL154" s="72" t="s">
        <v>101</v>
      </c>
      <c r="AM154" s="155" t="s">
        <v>317</v>
      </c>
      <c r="AN154" s="155" t="s">
        <v>317</v>
      </c>
      <c r="AO154" s="155">
        <v>20</v>
      </c>
      <c r="AP154" s="155">
        <v>20</v>
      </c>
      <c r="AQ154" s="155">
        <v>40</v>
      </c>
      <c r="AR154" s="87"/>
      <c r="AS154" s="172" t="s">
        <v>317</v>
      </c>
      <c r="AT154" s="172" t="s">
        <v>317</v>
      </c>
      <c r="AU154" s="172">
        <v>3.5868005738880918E-3</v>
      </c>
      <c r="AV154" s="172">
        <v>2.0343810395687112E-3</v>
      </c>
      <c r="AW154" s="172">
        <v>1.2538005830172712E-3</v>
      </c>
      <c r="AY154" s="278" t="s">
        <v>16</v>
      </c>
      <c r="AZ154" s="143" t="s">
        <v>481</v>
      </c>
      <c r="BA154" s="72" t="s">
        <v>101</v>
      </c>
      <c r="BB154" s="165">
        <v>1</v>
      </c>
      <c r="BC154" s="165">
        <v>0.66666666666666663</v>
      </c>
      <c r="BD154" s="165" t="s">
        <v>317</v>
      </c>
      <c r="BE154" s="165" t="s">
        <v>317</v>
      </c>
      <c r="BF154" s="165">
        <v>0.42857142857142855</v>
      </c>
    </row>
    <row r="155" spans="1:58" ht="18" customHeight="1" x14ac:dyDescent="0.25">
      <c r="A155" s="278" t="s">
        <v>16</v>
      </c>
      <c r="B155" s="143" t="s">
        <v>485</v>
      </c>
      <c r="C155" s="72" t="s">
        <v>102</v>
      </c>
      <c r="D155" s="155">
        <v>90</v>
      </c>
      <c r="E155" s="155">
        <v>75</v>
      </c>
      <c r="F155" s="155">
        <v>20</v>
      </c>
      <c r="G155" s="155">
        <v>20</v>
      </c>
      <c r="H155" s="155">
        <v>205</v>
      </c>
      <c r="I155" s="62"/>
      <c r="J155" s="155">
        <v>7633</v>
      </c>
      <c r="K155" s="155">
        <v>5932</v>
      </c>
      <c r="L155" s="155">
        <v>4204</v>
      </c>
      <c r="M155" s="155">
        <v>5048</v>
      </c>
      <c r="N155" s="155">
        <v>22817</v>
      </c>
      <c r="O155" s="165">
        <v>1.1790907899908293E-2</v>
      </c>
      <c r="P155" s="165">
        <v>1.2643290627107215E-2</v>
      </c>
      <c r="Q155" s="165">
        <v>4.7573739295908657E-3</v>
      </c>
      <c r="R155" s="165">
        <v>3.9619651347068147E-3</v>
      </c>
      <c r="S155" s="165">
        <v>8.9845290791953376E-3</v>
      </c>
      <c r="U155" s="278" t="s">
        <v>16</v>
      </c>
      <c r="V155" s="143" t="s">
        <v>485</v>
      </c>
      <c r="W155" s="72" t="s">
        <v>102</v>
      </c>
      <c r="X155" s="177">
        <v>90</v>
      </c>
      <c r="Y155" s="177">
        <v>70</v>
      </c>
      <c r="Z155" s="177" t="s">
        <v>317</v>
      </c>
      <c r="AA155" s="177" t="s">
        <v>317</v>
      </c>
      <c r="AB155" s="177">
        <v>175</v>
      </c>
      <c r="AC155" s="40"/>
      <c r="AD155" s="172">
        <v>1.1790907899908293E-2</v>
      </c>
      <c r="AE155" s="172">
        <v>1.1800404585300068E-2</v>
      </c>
      <c r="AF155" s="172" t="s">
        <v>317</v>
      </c>
      <c r="AG155" s="172" t="s">
        <v>317</v>
      </c>
      <c r="AH155" s="172">
        <v>7.6697199456545557E-3</v>
      </c>
      <c r="AJ155" s="278" t="s">
        <v>16</v>
      </c>
      <c r="AK155" s="143" t="s">
        <v>485</v>
      </c>
      <c r="AL155" s="72" t="s">
        <v>102</v>
      </c>
      <c r="AM155" s="155" t="s">
        <v>317</v>
      </c>
      <c r="AN155" s="155" t="s">
        <v>317</v>
      </c>
      <c r="AO155" s="155">
        <v>15</v>
      </c>
      <c r="AP155" s="155">
        <v>15</v>
      </c>
      <c r="AQ155" s="155">
        <v>30</v>
      </c>
      <c r="AR155" s="87"/>
      <c r="AS155" s="172" t="s">
        <v>317</v>
      </c>
      <c r="AT155" s="172" t="s">
        <v>317</v>
      </c>
      <c r="AU155" s="172">
        <v>3.5680304471931495E-3</v>
      </c>
      <c r="AV155" s="172">
        <v>2.971473851030111E-3</v>
      </c>
      <c r="AW155" s="172">
        <v>1.314809133540781E-3</v>
      </c>
      <c r="AY155" s="278" t="s">
        <v>16</v>
      </c>
      <c r="AZ155" s="143" t="s">
        <v>485</v>
      </c>
      <c r="BA155" s="72" t="s">
        <v>102</v>
      </c>
      <c r="BB155" s="165">
        <v>1</v>
      </c>
      <c r="BC155" s="165">
        <v>0.93333333333333335</v>
      </c>
      <c r="BD155" s="165" t="s">
        <v>317</v>
      </c>
      <c r="BE155" s="165" t="s">
        <v>317</v>
      </c>
      <c r="BF155" s="165">
        <v>0.85365853658536583</v>
      </c>
    </row>
    <row r="156" spans="1:58" ht="18" customHeight="1" x14ac:dyDescent="0.25">
      <c r="A156" s="278" t="s">
        <v>16</v>
      </c>
      <c r="B156" s="143" t="s">
        <v>486</v>
      </c>
      <c r="C156" s="72" t="s">
        <v>103</v>
      </c>
      <c r="D156" s="155">
        <v>130</v>
      </c>
      <c r="E156" s="155">
        <v>170</v>
      </c>
      <c r="F156" s="155">
        <v>30</v>
      </c>
      <c r="G156" s="155">
        <v>30</v>
      </c>
      <c r="H156" s="155">
        <v>365</v>
      </c>
      <c r="I156" s="62"/>
      <c r="J156" s="155">
        <v>11217</v>
      </c>
      <c r="K156" s="155">
        <v>8803</v>
      </c>
      <c r="L156" s="155">
        <v>6089</v>
      </c>
      <c r="M156" s="155">
        <v>9382</v>
      </c>
      <c r="N156" s="155">
        <v>35491</v>
      </c>
      <c r="O156" s="165">
        <v>1.1589551573504503E-2</v>
      </c>
      <c r="P156" s="165">
        <v>1.931159831875497E-2</v>
      </c>
      <c r="Q156" s="165">
        <v>4.9269173920183937E-3</v>
      </c>
      <c r="R156" s="165">
        <v>3.1976124493711361E-3</v>
      </c>
      <c r="S156" s="165">
        <v>1.0284297427516836E-2</v>
      </c>
      <c r="U156" s="278" t="s">
        <v>16</v>
      </c>
      <c r="V156" s="143" t="s">
        <v>486</v>
      </c>
      <c r="W156" s="72" t="s">
        <v>103</v>
      </c>
      <c r="X156" s="177">
        <v>125</v>
      </c>
      <c r="Y156" s="177">
        <v>165</v>
      </c>
      <c r="Z156" s="177">
        <v>25</v>
      </c>
      <c r="AA156" s="177">
        <v>10</v>
      </c>
      <c r="AB156" s="177">
        <v>325</v>
      </c>
      <c r="AC156" s="40"/>
      <c r="AD156" s="172">
        <v>1.1143799589908175E-2</v>
      </c>
      <c r="AE156" s="172">
        <v>1.8743610132909237E-2</v>
      </c>
      <c r="AF156" s="172">
        <v>4.1057644933486619E-3</v>
      </c>
      <c r="AG156" s="172">
        <v>1.0658708164570454E-3</v>
      </c>
      <c r="AH156" s="172">
        <v>9.1572511340903325E-3</v>
      </c>
      <c r="AJ156" s="278" t="s">
        <v>16</v>
      </c>
      <c r="AK156" s="143" t="s">
        <v>486</v>
      </c>
      <c r="AL156" s="72" t="s">
        <v>103</v>
      </c>
      <c r="AM156" s="155">
        <v>10</v>
      </c>
      <c r="AN156" s="155" t="s">
        <v>317</v>
      </c>
      <c r="AO156" s="155">
        <v>10</v>
      </c>
      <c r="AP156" s="155">
        <v>20</v>
      </c>
      <c r="AQ156" s="155">
        <v>40</v>
      </c>
      <c r="AR156" s="87"/>
      <c r="AS156" s="172">
        <v>8.9150396719265396E-4</v>
      </c>
      <c r="AT156" s="172" t="s">
        <v>317</v>
      </c>
      <c r="AU156" s="172">
        <v>1.6423057973394646E-3</v>
      </c>
      <c r="AV156" s="172">
        <v>2.1317416329140909E-3</v>
      </c>
      <c r="AW156" s="172">
        <v>1.1270462934265025E-3</v>
      </c>
      <c r="AY156" s="278" t="s">
        <v>16</v>
      </c>
      <c r="AZ156" s="143" t="s">
        <v>486</v>
      </c>
      <c r="BA156" s="72" t="s">
        <v>103</v>
      </c>
      <c r="BB156" s="165">
        <v>0.96153846153846156</v>
      </c>
      <c r="BC156" s="165">
        <v>0.97058823529411764</v>
      </c>
      <c r="BD156" s="165">
        <v>0.83333333333333337</v>
      </c>
      <c r="BE156" s="165">
        <v>0.33333333333333331</v>
      </c>
      <c r="BF156" s="165">
        <v>0.8904109589041096</v>
      </c>
    </row>
    <row r="157" spans="1:58" ht="18" customHeight="1" x14ac:dyDescent="0.25">
      <c r="A157" s="278" t="s">
        <v>16</v>
      </c>
      <c r="B157" s="143" t="s">
        <v>487</v>
      </c>
      <c r="C157" s="72" t="s">
        <v>104</v>
      </c>
      <c r="D157" s="155">
        <v>20</v>
      </c>
      <c r="E157" s="155">
        <v>15</v>
      </c>
      <c r="F157" s="155">
        <v>10</v>
      </c>
      <c r="G157" s="155">
        <v>10</v>
      </c>
      <c r="H157" s="155">
        <v>55</v>
      </c>
      <c r="I157" s="62"/>
      <c r="J157" s="155">
        <v>3241</v>
      </c>
      <c r="K157" s="155">
        <v>3369</v>
      </c>
      <c r="L157" s="155">
        <v>2838</v>
      </c>
      <c r="M157" s="155">
        <v>3688</v>
      </c>
      <c r="N157" s="155">
        <v>13136</v>
      </c>
      <c r="O157" s="165">
        <v>6.1709348966368406E-3</v>
      </c>
      <c r="P157" s="165">
        <v>4.4523597506678537E-3</v>
      </c>
      <c r="Q157" s="165">
        <v>3.5236081747709656E-3</v>
      </c>
      <c r="R157" s="165">
        <v>2.7114967462039045E-3</v>
      </c>
      <c r="S157" s="165">
        <v>4.1869671132764921E-3</v>
      </c>
      <c r="U157" s="278" t="s">
        <v>16</v>
      </c>
      <c r="V157" s="143" t="s">
        <v>487</v>
      </c>
      <c r="W157" s="72" t="s">
        <v>104</v>
      </c>
      <c r="X157" s="177">
        <v>20</v>
      </c>
      <c r="Y157" s="177">
        <v>15</v>
      </c>
      <c r="Z157" s="177" t="s">
        <v>317</v>
      </c>
      <c r="AA157" s="177" t="s">
        <v>317</v>
      </c>
      <c r="AB157" s="177">
        <v>40</v>
      </c>
      <c r="AC157" s="40"/>
      <c r="AD157" s="172">
        <v>6.1709348966368406E-3</v>
      </c>
      <c r="AE157" s="172">
        <v>4.4523597506678537E-3</v>
      </c>
      <c r="AF157" s="172" t="s">
        <v>317</v>
      </c>
      <c r="AG157" s="172" t="s">
        <v>317</v>
      </c>
      <c r="AH157" s="172">
        <v>3.0450669914738123E-3</v>
      </c>
      <c r="AJ157" s="278" t="s">
        <v>16</v>
      </c>
      <c r="AK157" s="143" t="s">
        <v>487</v>
      </c>
      <c r="AL157" s="72" t="s">
        <v>104</v>
      </c>
      <c r="AM157" s="155" t="s">
        <v>317</v>
      </c>
      <c r="AN157" s="155" t="s">
        <v>317</v>
      </c>
      <c r="AO157" s="155" t="s">
        <v>317</v>
      </c>
      <c r="AP157" s="155" t="s">
        <v>317</v>
      </c>
      <c r="AQ157" s="155">
        <v>10</v>
      </c>
      <c r="AR157" s="87"/>
      <c r="AS157" s="172" t="s">
        <v>317</v>
      </c>
      <c r="AT157" s="172" t="s">
        <v>317</v>
      </c>
      <c r="AU157" s="172" t="s">
        <v>317</v>
      </c>
      <c r="AV157" s="172" t="s">
        <v>317</v>
      </c>
      <c r="AW157" s="172">
        <v>7.6126674786845306E-4</v>
      </c>
      <c r="AY157" s="278" t="s">
        <v>16</v>
      </c>
      <c r="AZ157" s="143" t="s">
        <v>487</v>
      </c>
      <c r="BA157" s="72" t="s">
        <v>104</v>
      </c>
      <c r="BB157" s="165">
        <v>1</v>
      </c>
      <c r="BC157" s="165">
        <v>1</v>
      </c>
      <c r="BD157" s="165" t="s">
        <v>317</v>
      </c>
      <c r="BE157" s="165" t="s">
        <v>317</v>
      </c>
      <c r="BF157" s="165">
        <v>0.72727272727272729</v>
      </c>
    </row>
    <row r="158" spans="1:58" ht="18" customHeight="1" x14ac:dyDescent="0.25">
      <c r="A158" s="278" t="s">
        <v>16</v>
      </c>
      <c r="B158" s="143" t="s">
        <v>489</v>
      </c>
      <c r="C158" s="72" t="s">
        <v>105</v>
      </c>
      <c r="D158" s="155">
        <v>40</v>
      </c>
      <c r="E158" s="155">
        <v>60</v>
      </c>
      <c r="F158" s="155">
        <v>30</v>
      </c>
      <c r="G158" s="155">
        <v>20</v>
      </c>
      <c r="H158" s="155">
        <v>150</v>
      </c>
      <c r="I158" s="62"/>
      <c r="J158" s="155">
        <v>5226</v>
      </c>
      <c r="K158" s="155">
        <v>4407</v>
      </c>
      <c r="L158" s="155">
        <v>3172</v>
      </c>
      <c r="M158" s="155">
        <v>3911</v>
      </c>
      <c r="N158" s="155">
        <v>16716</v>
      </c>
      <c r="O158" s="165">
        <v>7.6540375047837736E-3</v>
      </c>
      <c r="P158" s="165">
        <v>1.3614703880190605E-2</v>
      </c>
      <c r="Q158" s="165">
        <v>9.4577553593947032E-3</v>
      </c>
      <c r="R158" s="165">
        <v>5.1137816415239073E-3</v>
      </c>
      <c r="S158" s="165">
        <v>8.9734386216798277E-3</v>
      </c>
      <c r="U158" s="278" t="s">
        <v>16</v>
      </c>
      <c r="V158" s="143" t="s">
        <v>489</v>
      </c>
      <c r="W158" s="72" t="s">
        <v>105</v>
      </c>
      <c r="X158" s="177">
        <v>40</v>
      </c>
      <c r="Y158" s="177">
        <v>60</v>
      </c>
      <c r="Z158" s="177">
        <v>15</v>
      </c>
      <c r="AA158" s="177">
        <v>10</v>
      </c>
      <c r="AB158" s="177">
        <v>120</v>
      </c>
      <c r="AC158" s="40"/>
      <c r="AD158" s="172">
        <v>7.6540375047837736E-3</v>
      </c>
      <c r="AE158" s="172">
        <v>1.3614703880190605E-2</v>
      </c>
      <c r="AF158" s="172">
        <v>4.7288776796973516E-3</v>
      </c>
      <c r="AG158" s="172">
        <v>2.5568908207619537E-3</v>
      </c>
      <c r="AH158" s="172">
        <v>7.1787508973438618E-3</v>
      </c>
      <c r="AJ158" s="278" t="s">
        <v>16</v>
      </c>
      <c r="AK158" s="143" t="s">
        <v>489</v>
      </c>
      <c r="AL158" s="72" t="s">
        <v>105</v>
      </c>
      <c r="AM158" s="155" t="s">
        <v>317</v>
      </c>
      <c r="AN158" s="155" t="s">
        <v>317</v>
      </c>
      <c r="AO158" s="155">
        <v>15</v>
      </c>
      <c r="AP158" s="155">
        <v>10</v>
      </c>
      <c r="AQ158" s="155">
        <v>30</v>
      </c>
      <c r="AR158" s="87"/>
      <c r="AS158" s="172" t="s">
        <v>317</v>
      </c>
      <c r="AT158" s="172" t="s">
        <v>317</v>
      </c>
      <c r="AU158" s="172">
        <v>4.7288776796973516E-3</v>
      </c>
      <c r="AV158" s="172">
        <v>2.5568908207619537E-3</v>
      </c>
      <c r="AW158" s="172">
        <v>1.7946877243359654E-3</v>
      </c>
      <c r="AY158" s="278" t="s">
        <v>16</v>
      </c>
      <c r="AZ158" s="143" t="s">
        <v>489</v>
      </c>
      <c r="BA158" s="72" t="s">
        <v>105</v>
      </c>
      <c r="BB158" s="165">
        <v>1</v>
      </c>
      <c r="BC158" s="165">
        <v>1</v>
      </c>
      <c r="BD158" s="165">
        <v>0.5</v>
      </c>
      <c r="BE158" s="165">
        <v>0.5</v>
      </c>
      <c r="BF158" s="165">
        <v>0.8</v>
      </c>
    </row>
    <row r="159" spans="1:58" ht="18" customHeight="1" x14ac:dyDescent="0.25">
      <c r="A159" s="278" t="s">
        <v>16</v>
      </c>
      <c r="B159" s="143" t="s">
        <v>493</v>
      </c>
      <c r="C159" s="72" t="s">
        <v>106</v>
      </c>
      <c r="D159" s="155">
        <v>55</v>
      </c>
      <c r="E159" s="155">
        <v>110</v>
      </c>
      <c r="F159" s="155">
        <v>40</v>
      </c>
      <c r="G159" s="155">
        <v>25</v>
      </c>
      <c r="H159" s="155">
        <v>230</v>
      </c>
      <c r="I159" s="62"/>
      <c r="J159" s="155">
        <v>7450</v>
      </c>
      <c r="K159" s="155">
        <v>6402</v>
      </c>
      <c r="L159" s="155">
        <v>4773</v>
      </c>
      <c r="M159" s="155">
        <v>6139</v>
      </c>
      <c r="N159" s="155">
        <v>24764</v>
      </c>
      <c r="O159" s="165">
        <v>7.3825503355704697E-3</v>
      </c>
      <c r="P159" s="165">
        <v>1.7182130584192441E-2</v>
      </c>
      <c r="Q159" s="165">
        <v>8.3804734967525673E-3</v>
      </c>
      <c r="R159" s="165">
        <v>4.0723244828147903E-3</v>
      </c>
      <c r="S159" s="165">
        <v>9.2876756582135362E-3</v>
      </c>
      <c r="U159" s="278" t="s">
        <v>16</v>
      </c>
      <c r="V159" s="143" t="s">
        <v>493</v>
      </c>
      <c r="W159" s="72" t="s">
        <v>106</v>
      </c>
      <c r="X159" s="177">
        <v>45</v>
      </c>
      <c r="Y159" s="177">
        <v>105</v>
      </c>
      <c r="Z159" s="177">
        <v>25</v>
      </c>
      <c r="AA159" s="177">
        <v>10</v>
      </c>
      <c r="AB159" s="177">
        <v>185</v>
      </c>
      <c r="AC159" s="40"/>
      <c r="AD159" s="172">
        <v>6.0402684563758387E-3</v>
      </c>
      <c r="AE159" s="172">
        <v>1.640112464854733E-2</v>
      </c>
      <c r="AF159" s="172">
        <v>5.2377959354703539E-3</v>
      </c>
      <c r="AG159" s="172">
        <v>1.6289297931259162E-3</v>
      </c>
      <c r="AH159" s="172">
        <v>7.4705217250848003E-3</v>
      </c>
      <c r="AJ159" s="278" t="s">
        <v>16</v>
      </c>
      <c r="AK159" s="143" t="s">
        <v>493</v>
      </c>
      <c r="AL159" s="72" t="s">
        <v>106</v>
      </c>
      <c r="AM159" s="155" t="s">
        <v>317</v>
      </c>
      <c r="AN159" s="155" t="s">
        <v>317</v>
      </c>
      <c r="AO159" s="155">
        <v>15</v>
      </c>
      <c r="AP159" s="155">
        <v>15</v>
      </c>
      <c r="AQ159" s="155">
        <v>40</v>
      </c>
      <c r="AR159" s="87"/>
      <c r="AS159" s="172" t="s">
        <v>317</v>
      </c>
      <c r="AT159" s="172" t="s">
        <v>317</v>
      </c>
      <c r="AU159" s="172">
        <v>3.1426775612822125E-3</v>
      </c>
      <c r="AV159" s="172">
        <v>2.4433946896888744E-3</v>
      </c>
      <c r="AW159" s="172">
        <v>1.6152479405588758E-3</v>
      </c>
      <c r="AY159" s="278" t="s">
        <v>16</v>
      </c>
      <c r="AZ159" s="143" t="s">
        <v>493</v>
      </c>
      <c r="BA159" s="72" t="s">
        <v>106</v>
      </c>
      <c r="BB159" s="165">
        <v>0.81818181818181823</v>
      </c>
      <c r="BC159" s="165">
        <v>0.95454545454545459</v>
      </c>
      <c r="BD159" s="165">
        <v>0.625</v>
      </c>
      <c r="BE159" s="165">
        <v>0.4</v>
      </c>
      <c r="BF159" s="165">
        <v>0.80434782608695654</v>
      </c>
    </row>
    <row r="160" spans="1:58" ht="18" customHeight="1" x14ac:dyDescent="0.25">
      <c r="A160" s="278" t="s">
        <v>16</v>
      </c>
      <c r="B160" s="143" t="s">
        <v>499</v>
      </c>
      <c r="C160" s="72" t="s">
        <v>107</v>
      </c>
      <c r="D160" s="155">
        <v>65</v>
      </c>
      <c r="E160" s="155">
        <v>105</v>
      </c>
      <c r="F160" s="155">
        <v>40</v>
      </c>
      <c r="G160" s="155">
        <v>30</v>
      </c>
      <c r="H160" s="155">
        <v>240</v>
      </c>
      <c r="I160" s="62"/>
      <c r="J160" s="155">
        <v>7048</v>
      </c>
      <c r="K160" s="155">
        <v>6310</v>
      </c>
      <c r="L160" s="155">
        <v>4873</v>
      </c>
      <c r="M160" s="155">
        <v>7567</v>
      </c>
      <c r="N160" s="155">
        <v>25798</v>
      </c>
      <c r="O160" s="165">
        <v>9.2224744608399543E-3</v>
      </c>
      <c r="P160" s="165">
        <v>1.664025356576862E-2</v>
      </c>
      <c r="Q160" s="165">
        <v>8.2084957931459063E-3</v>
      </c>
      <c r="R160" s="165">
        <v>3.9645830580150657E-3</v>
      </c>
      <c r="S160" s="165">
        <v>9.3030467478099083E-3</v>
      </c>
      <c r="U160" s="278" t="s">
        <v>16</v>
      </c>
      <c r="V160" s="143" t="s">
        <v>499</v>
      </c>
      <c r="W160" s="72" t="s">
        <v>107</v>
      </c>
      <c r="X160" s="177">
        <v>60</v>
      </c>
      <c r="Y160" s="177">
        <v>100</v>
      </c>
      <c r="Z160" s="177">
        <v>20</v>
      </c>
      <c r="AA160" s="177">
        <v>15</v>
      </c>
      <c r="AB160" s="177">
        <v>195</v>
      </c>
      <c r="AC160" s="40"/>
      <c r="AD160" s="172">
        <v>8.5130533484676502E-3</v>
      </c>
      <c r="AE160" s="172">
        <v>1.5847860538827259E-2</v>
      </c>
      <c r="AF160" s="172">
        <v>4.1042478965729531E-3</v>
      </c>
      <c r="AG160" s="172">
        <v>1.9822915290075328E-3</v>
      </c>
      <c r="AH160" s="172">
        <v>7.55872548259555E-3</v>
      </c>
      <c r="AJ160" s="278" t="s">
        <v>16</v>
      </c>
      <c r="AK160" s="143" t="s">
        <v>499</v>
      </c>
      <c r="AL160" s="72" t="s">
        <v>107</v>
      </c>
      <c r="AM160" s="155" t="s">
        <v>317</v>
      </c>
      <c r="AN160" s="155" t="s">
        <v>317</v>
      </c>
      <c r="AO160" s="155">
        <v>20</v>
      </c>
      <c r="AP160" s="155">
        <v>10</v>
      </c>
      <c r="AQ160" s="155">
        <v>45</v>
      </c>
      <c r="AR160" s="87"/>
      <c r="AS160" s="172" t="s">
        <v>317</v>
      </c>
      <c r="AT160" s="172" t="s">
        <v>317</v>
      </c>
      <c r="AU160" s="172">
        <v>4.1042478965729531E-3</v>
      </c>
      <c r="AV160" s="172">
        <v>1.3215276860050217E-3</v>
      </c>
      <c r="AW160" s="172">
        <v>1.7443212652143577E-3</v>
      </c>
      <c r="AY160" s="278" t="s">
        <v>16</v>
      </c>
      <c r="AZ160" s="143" t="s">
        <v>499</v>
      </c>
      <c r="BA160" s="72" t="s">
        <v>107</v>
      </c>
      <c r="BB160" s="165">
        <v>0.92307692307692313</v>
      </c>
      <c r="BC160" s="165">
        <v>0.95238095238095233</v>
      </c>
      <c r="BD160" s="165">
        <v>0.5</v>
      </c>
      <c r="BE160" s="165">
        <v>0.5</v>
      </c>
      <c r="BF160" s="165">
        <v>0.8125</v>
      </c>
    </row>
    <row r="161" spans="1:58" ht="18" customHeight="1" x14ac:dyDescent="0.25">
      <c r="A161" s="278" t="s">
        <v>16</v>
      </c>
      <c r="B161" s="143" t="s">
        <v>502</v>
      </c>
      <c r="C161" s="72" t="s">
        <v>108</v>
      </c>
      <c r="D161" s="155">
        <v>65</v>
      </c>
      <c r="E161" s="155">
        <v>95</v>
      </c>
      <c r="F161" s="155">
        <v>25</v>
      </c>
      <c r="G161" s="155">
        <v>30</v>
      </c>
      <c r="H161" s="155">
        <v>215</v>
      </c>
      <c r="I161" s="62"/>
      <c r="J161" s="155">
        <v>6158</v>
      </c>
      <c r="K161" s="155">
        <v>5695</v>
      </c>
      <c r="L161" s="155">
        <v>4387</v>
      </c>
      <c r="M161" s="155">
        <v>5924</v>
      </c>
      <c r="N161" s="155">
        <v>22164</v>
      </c>
      <c r="O161" s="165">
        <v>1.055537512179279E-2</v>
      </c>
      <c r="P161" s="165">
        <v>1.6681299385425813E-2</v>
      </c>
      <c r="Q161" s="165">
        <v>5.6986551173922951E-3</v>
      </c>
      <c r="R161" s="165">
        <v>5.064145847400405E-3</v>
      </c>
      <c r="S161" s="165">
        <v>9.7004150875293262E-3</v>
      </c>
      <c r="U161" s="278" t="s">
        <v>16</v>
      </c>
      <c r="V161" s="143" t="s">
        <v>502</v>
      </c>
      <c r="W161" s="72" t="s">
        <v>108</v>
      </c>
      <c r="X161" s="177">
        <v>65</v>
      </c>
      <c r="Y161" s="177">
        <v>90</v>
      </c>
      <c r="Z161" s="177">
        <v>10</v>
      </c>
      <c r="AA161" s="177">
        <v>10</v>
      </c>
      <c r="AB161" s="177">
        <v>175</v>
      </c>
      <c r="AC161" s="40"/>
      <c r="AD161" s="172">
        <v>1.055537512179279E-2</v>
      </c>
      <c r="AE161" s="172">
        <v>1.5803336259877086E-2</v>
      </c>
      <c r="AF161" s="172">
        <v>2.2794620469569183E-3</v>
      </c>
      <c r="AG161" s="172">
        <v>1.688048615800135E-3</v>
      </c>
      <c r="AH161" s="172">
        <v>7.8956866991517771E-3</v>
      </c>
      <c r="AJ161" s="278" t="s">
        <v>16</v>
      </c>
      <c r="AK161" s="143" t="s">
        <v>502</v>
      </c>
      <c r="AL161" s="72" t="s">
        <v>108</v>
      </c>
      <c r="AM161" s="155" t="s">
        <v>317</v>
      </c>
      <c r="AN161" s="155" t="s">
        <v>317</v>
      </c>
      <c r="AO161" s="155">
        <v>15</v>
      </c>
      <c r="AP161" s="155">
        <v>20</v>
      </c>
      <c r="AQ161" s="155">
        <v>40</v>
      </c>
      <c r="AR161" s="87"/>
      <c r="AS161" s="172" t="s">
        <v>317</v>
      </c>
      <c r="AT161" s="172" t="s">
        <v>317</v>
      </c>
      <c r="AU161" s="172">
        <v>3.4191930704353772E-3</v>
      </c>
      <c r="AV161" s="172">
        <v>3.37609723160027E-3</v>
      </c>
      <c r="AW161" s="172">
        <v>1.8047283883775491E-3</v>
      </c>
      <c r="AY161" s="278" t="s">
        <v>16</v>
      </c>
      <c r="AZ161" s="143" t="s">
        <v>502</v>
      </c>
      <c r="BA161" s="72" t="s">
        <v>108</v>
      </c>
      <c r="BB161" s="165">
        <v>1</v>
      </c>
      <c r="BC161" s="165">
        <v>0.94736842105263153</v>
      </c>
      <c r="BD161" s="165">
        <v>0.4</v>
      </c>
      <c r="BE161" s="165">
        <v>0.33333333333333331</v>
      </c>
      <c r="BF161" s="165">
        <v>0.81395348837209303</v>
      </c>
    </row>
    <row r="162" spans="1:58" ht="18" customHeight="1" x14ac:dyDescent="0.25">
      <c r="A162" s="278" t="s">
        <v>16</v>
      </c>
      <c r="B162" s="143" t="s">
        <v>468</v>
      </c>
      <c r="C162" s="72" t="s">
        <v>81</v>
      </c>
      <c r="D162" s="155">
        <v>165</v>
      </c>
      <c r="E162" s="155">
        <v>195</v>
      </c>
      <c r="F162" s="155">
        <v>95</v>
      </c>
      <c r="G162" s="155">
        <v>75</v>
      </c>
      <c r="H162" s="155">
        <v>530</v>
      </c>
      <c r="I162" s="62"/>
      <c r="J162" s="155">
        <v>23470</v>
      </c>
      <c r="K162" s="155">
        <v>18502</v>
      </c>
      <c r="L162" s="155">
        <v>13374</v>
      </c>
      <c r="M162" s="155">
        <v>17581</v>
      </c>
      <c r="N162" s="155">
        <v>72927</v>
      </c>
      <c r="O162" s="165">
        <v>7.0302513847464851E-3</v>
      </c>
      <c r="P162" s="165">
        <v>1.0539401145822073E-2</v>
      </c>
      <c r="Q162" s="165">
        <v>7.1033348287722446E-3</v>
      </c>
      <c r="R162" s="165">
        <v>4.2659689437460893E-3</v>
      </c>
      <c r="S162" s="165">
        <v>7.2675415141168565E-3</v>
      </c>
      <c r="U162" s="278" t="s">
        <v>16</v>
      </c>
      <c r="V162" s="143" t="s">
        <v>468</v>
      </c>
      <c r="W162" s="72" t="s">
        <v>81</v>
      </c>
      <c r="X162" s="177">
        <v>160</v>
      </c>
      <c r="Y162" s="177">
        <v>165</v>
      </c>
      <c r="Z162" s="177">
        <v>70</v>
      </c>
      <c r="AA162" s="177">
        <v>30</v>
      </c>
      <c r="AB162" s="177">
        <v>420</v>
      </c>
      <c r="AC162" s="40"/>
      <c r="AD162" s="172">
        <v>6.8172134639965911E-3</v>
      </c>
      <c r="AE162" s="172">
        <v>8.9179548156956001E-3</v>
      </c>
      <c r="AF162" s="172">
        <v>5.2340361896216544E-3</v>
      </c>
      <c r="AG162" s="172">
        <v>1.7063875774984358E-3</v>
      </c>
      <c r="AH162" s="172">
        <v>5.7591838413756221E-3</v>
      </c>
      <c r="AJ162" s="278" t="s">
        <v>16</v>
      </c>
      <c r="AK162" s="143" t="s">
        <v>468</v>
      </c>
      <c r="AL162" s="72" t="s">
        <v>81</v>
      </c>
      <c r="AM162" s="155">
        <v>10</v>
      </c>
      <c r="AN162" s="155">
        <v>30</v>
      </c>
      <c r="AO162" s="155">
        <v>30</v>
      </c>
      <c r="AP162" s="155">
        <v>45</v>
      </c>
      <c r="AQ162" s="155">
        <v>110</v>
      </c>
      <c r="AR162" s="87"/>
      <c r="AS162" s="172">
        <v>4.2607584149978694E-4</v>
      </c>
      <c r="AT162" s="172">
        <v>1.6214463301264727E-3</v>
      </c>
      <c r="AU162" s="172">
        <v>2.2431583669807087E-3</v>
      </c>
      <c r="AV162" s="172">
        <v>2.5595813662476537E-3</v>
      </c>
      <c r="AW162" s="172">
        <v>1.5083576727412343E-3</v>
      </c>
      <c r="AY162" s="278" t="s">
        <v>16</v>
      </c>
      <c r="AZ162" s="143" t="s">
        <v>468</v>
      </c>
      <c r="BA162" s="72" t="s">
        <v>81</v>
      </c>
      <c r="BB162" s="165">
        <v>0.96969696969696972</v>
      </c>
      <c r="BC162" s="165">
        <v>0.84615384615384615</v>
      </c>
      <c r="BD162" s="165">
        <v>0.73684210526315785</v>
      </c>
      <c r="BE162" s="165">
        <v>0.4</v>
      </c>
      <c r="BF162" s="165">
        <v>0.79245283018867929</v>
      </c>
    </row>
    <row r="163" spans="1:58" ht="18" customHeight="1" x14ac:dyDescent="0.25">
      <c r="A163" s="278" t="s">
        <v>16</v>
      </c>
      <c r="B163" s="143" t="s">
        <v>470</v>
      </c>
      <c r="C163" s="72" t="s">
        <v>23</v>
      </c>
      <c r="D163" s="155">
        <v>75</v>
      </c>
      <c r="E163" s="155">
        <v>120</v>
      </c>
      <c r="F163" s="155">
        <v>60</v>
      </c>
      <c r="G163" s="155">
        <v>40</v>
      </c>
      <c r="H163" s="155">
        <v>290</v>
      </c>
      <c r="I163" s="62"/>
      <c r="J163" s="155">
        <v>14938</v>
      </c>
      <c r="K163" s="155">
        <v>12093</v>
      </c>
      <c r="L163" s="155">
        <v>8798</v>
      </c>
      <c r="M163" s="155">
        <v>10842</v>
      </c>
      <c r="N163" s="155">
        <v>46671</v>
      </c>
      <c r="O163" s="165">
        <v>5.0207524434328554E-3</v>
      </c>
      <c r="P163" s="165">
        <v>9.9230960059538582E-3</v>
      </c>
      <c r="Q163" s="165">
        <v>6.8197317572175498E-3</v>
      </c>
      <c r="R163" s="165">
        <v>3.689356207341819E-3</v>
      </c>
      <c r="S163" s="165">
        <v>6.2137087270467744E-3</v>
      </c>
      <c r="U163" s="278" t="s">
        <v>16</v>
      </c>
      <c r="V163" s="143" t="s">
        <v>470</v>
      </c>
      <c r="W163" s="72" t="s">
        <v>23</v>
      </c>
      <c r="X163" s="177">
        <v>70</v>
      </c>
      <c r="Y163" s="177">
        <v>105</v>
      </c>
      <c r="Z163" s="177">
        <v>35</v>
      </c>
      <c r="AA163" s="177">
        <v>15</v>
      </c>
      <c r="AB163" s="177">
        <v>225</v>
      </c>
      <c r="AC163" s="40"/>
      <c r="AD163" s="172">
        <v>4.6860356138706651E-3</v>
      </c>
      <c r="AE163" s="172">
        <v>8.6827090052096247E-3</v>
      </c>
      <c r="AF163" s="172">
        <v>3.9781768583769042E-3</v>
      </c>
      <c r="AG163" s="172">
        <v>1.383508577753182E-3</v>
      </c>
      <c r="AH163" s="172">
        <v>4.8209809089156007E-3</v>
      </c>
      <c r="AJ163" s="278" t="s">
        <v>16</v>
      </c>
      <c r="AK163" s="143" t="s">
        <v>470</v>
      </c>
      <c r="AL163" s="72" t="s">
        <v>23</v>
      </c>
      <c r="AM163" s="155" t="s">
        <v>317</v>
      </c>
      <c r="AN163" s="155">
        <v>15</v>
      </c>
      <c r="AO163" s="155">
        <v>20</v>
      </c>
      <c r="AP163" s="155">
        <v>25</v>
      </c>
      <c r="AQ163" s="155">
        <v>70</v>
      </c>
      <c r="AR163" s="87"/>
      <c r="AS163" s="172" t="s">
        <v>317</v>
      </c>
      <c r="AT163" s="172">
        <v>1.2403870007442323E-3</v>
      </c>
      <c r="AU163" s="172">
        <v>2.2732439190725163E-3</v>
      </c>
      <c r="AV163" s="172">
        <v>2.3058476295886366E-3</v>
      </c>
      <c r="AW163" s="172">
        <v>1.4998607272181869E-3</v>
      </c>
      <c r="AY163" s="278" t="s">
        <v>16</v>
      </c>
      <c r="AZ163" s="143" t="s">
        <v>470</v>
      </c>
      <c r="BA163" s="72" t="s">
        <v>23</v>
      </c>
      <c r="BB163" s="165">
        <v>0.93333333333333335</v>
      </c>
      <c r="BC163" s="165">
        <v>0.875</v>
      </c>
      <c r="BD163" s="165">
        <v>0.58333333333333337</v>
      </c>
      <c r="BE163" s="165">
        <v>0.375</v>
      </c>
      <c r="BF163" s="165">
        <v>0.77586206896551724</v>
      </c>
    </row>
    <row r="164" spans="1:58" ht="18" customHeight="1" x14ac:dyDescent="0.25">
      <c r="A164" s="278" t="s">
        <v>16</v>
      </c>
      <c r="B164" s="143" t="s">
        <v>483</v>
      </c>
      <c r="C164" s="72" t="s">
        <v>82</v>
      </c>
      <c r="D164" s="155">
        <v>260</v>
      </c>
      <c r="E164" s="155">
        <v>475</v>
      </c>
      <c r="F164" s="155">
        <v>155</v>
      </c>
      <c r="G164" s="155">
        <v>115</v>
      </c>
      <c r="H164" s="155">
        <v>1005</v>
      </c>
      <c r="I164" s="62"/>
      <c r="J164" s="155">
        <v>46126</v>
      </c>
      <c r="K164" s="155">
        <v>33063</v>
      </c>
      <c r="L164" s="155">
        <v>21576</v>
      </c>
      <c r="M164" s="155">
        <v>34957</v>
      </c>
      <c r="N164" s="155">
        <v>135722</v>
      </c>
      <c r="O164" s="165">
        <v>5.636734162944977E-3</v>
      </c>
      <c r="P164" s="165">
        <v>1.4366512415691255E-2</v>
      </c>
      <c r="Q164" s="165">
        <v>7.1839080459770114E-3</v>
      </c>
      <c r="R164" s="165">
        <v>3.2897559859255657E-3</v>
      </c>
      <c r="S164" s="165">
        <v>7.4048422510720443E-3</v>
      </c>
      <c r="U164" s="278" t="s">
        <v>16</v>
      </c>
      <c r="V164" s="143" t="s">
        <v>483</v>
      </c>
      <c r="W164" s="72" t="s">
        <v>82</v>
      </c>
      <c r="X164" s="177">
        <v>245</v>
      </c>
      <c r="Y164" s="177">
        <v>435</v>
      </c>
      <c r="Z164" s="177">
        <v>100</v>
      </c>
      <c r="AA164" s="177">
        <v>50</v>
      </c>
      <c r="AB164" s="177">
        <v>830</v>
      </c>
      <c r="AC164" s="40"/>
      <c r="AD164" s="172">
        <v>5.3115379612366127E-3</v>
      </c>
      <c r="AE164" s="172">
        <v>1.3156700843843572E-2</v>
      </c>
      <c r="AF164" s="172">
        <v>4.6347793845012975E-3</v>
      </c>
      <c r="AG164" s="172">
        <v>1.4303286895328547E-3</v>
      </c>
      <c r="AH164" s="172">
        <v>6.1154418590943253E-3</v>
      </c>
      <c r="AJ164" s="278" t="s">
        <v>16</v>
      </c>
      <c r="AK164" s="143" t="s">
        <v>483</v>
      </c>
      <c r="AL164" s="72" t="s">
        <v>82</v>
      </c>
      <c r="AM164" s="155">
        <v>15</v>
      </c>
      <c r="AN164" s="155">
        <v>40</v>
      </c>
      <c r="AO164" s="155">
        <v>55</v>
      </c>
      <c r="AP164" s="155">
        <v>70</v>
      </c>
      <c r="AQ164" s="155">
        <v>175</v>
      </c>
      <c r="AR164" s="87"/>
      <c r="AS164" s="172">
        <v>3.2519620170836402E-4</v>
      </c>
      <c r="AT164" s="172">
        <v>1.2098115718476847E-3</v>
      </c>
      <c r="AU164" s="172">
        <v>2.5491286614757139E-3</v>
      </c>
      <c r="AV164" s="172">
        <v>2.0024601653459966E-3</v>
      </c>
      <c r="AW164" s="172">
        <v>1.2894003919777192E-3</v>
      </c>
      <c r="AY164" s="278" t="s">
        <v>16</v>
      </c>
      <c r="AZ164" s="143" t="s">
        <v>483</v>
      </c>
      <c r="BA164" s="72" t="s">
        <v>82</v>
      </c>
      <c r="BB164" s="165">
        <v>0.94230769230769229</v>
      </c>
      <c r="BC164" s="165">
        <v>0.91578947368421049</v>
      </c>
      <c r="BD164" s="165">
        <v>0.64516129032258063</v>
      </c>
      <c r="BE164" s="165">
        <v>0.43478260869565216</v>
      </c>
      <c r="BF164" s="165">
        <v>0.82587064676616917</v>
      </c>
    </row>
    <row r="165" spans="1:58" ht="18" customHeight="1" x14ac:dyDescent="0.25">
      <c r="A165" s="278" t="s">
        <v>16</v>
      </c>
      <c r="B165" s="143" t="s">
        <v>484</v>
      </c>
      <c r="C165" s="72" t="s">
        <v>22</v>
      </c>
      <c r="D165" s="155">
        <v>105</v>
      </c>
      <c r="E165" s="155">
        <v>100</v>
      </c>
      <c r="F165" s="155">
        <v>60</v>
      </c>
      <c r="G165" s="155">
        <v>75</v>
      </c>
      <c r="H165" s="155">
        <v>340</v>
      </c>
      <c r="I165" s="62"/>
      <c r="J165" s="155">
        <v>20301</v>
      </c>
      <c r="K165" s="155">
        <v>16594</v>
      </c>
      <c r="L165" s="155">
        <v>12193</v>
      </c>
      <c r="M165" s="155">
        <v>14979</v>
      </c>
      <c r="N165" s="155">
        <v>64067</v>
      </c>
      <c r="O165" s="165">
        <v>5.1721590069454711E-3</v>
      </c>
      <c r="P165" s="165">
        <v>6.0262745570688198E-3</v>
      </c>
      <c r="Q165" s="165">
        <v>4.9208562289838435E-3</v>
      </c>
      <c r="R165" s="165">
        <v>5.0070098137392346E-3</v>
      </c>
      <c r="S165" s="165">
        <v>5.3069442926935865E-3</v>
      </c>
      <c r="U165" s="278" t="s">
        <v>16</v>
      </c>
      <c r="V165" s="143" t="s">
        <v>484</v>
      </c>
      <c r="W165" s="72" t="s">
        <v>22</v>
      </c>
      <c r="X165" s="177">
        <v>100</v>
      </c>
      <c r="Y165" s="177">
        <v>100</v>
      </c>
      <c r="Z165" s="177">
        <v>20</v>
      </c>
      <c r="AA165" s="177">
        <v>10</v>
      </c>
      <c r="AB165" s="177">
        <v>230</v>
      </c>
      <c r="AC165" s="40"/>
      <c r="AD165" s="172">
        <v>4.9258657209004485E-3</v>
      </c>
      <c r="AE165" s="172">
        <v>6.0262745570688198E-3</v>
      </c>
      <c r="AF165" s="172">
        <v>1.640285409661281E-3</v>
      </c>
      <c r="AG165" s="172">
        <v>6.6760130849856467E-4</v>
      </c>
      <c r="AH165" s="172">
        <v>3.5899917274103675E-3</v>
      </c>
      <c r="AJ165" s="278" t="s">
        <v>16</v>
      </c>
      <c r="AK165" s="143" t="s">
        <v>484</v>
      </c>
      <c r="AL165" s="72" t="s">
        <v>22</v>
      </c>
      <c r="AM165" s="155" t="s">
        <v>317</v>
      </c>
      <c r="AN165" s="155" t="s">
        <v>317</v>
      </c>
      <c r="AO165" s="155">
        <v>40</v>
      </c>
      <c r="AP165" s="155">
        <v>65</v>
      </c>
      <c r="AQ165" s="155">
        <v>110</v>
      </c>
      <c r="AR165" s="87"/>
      <c r="AS165" s="172" t="s">
        <v>317</v>
      </c>
      <c r="AT165" s="172" t="s">
        <v>317</v>
      </c>
      <c r="AU165" s="172">
        <v>3.2805708193225621E-3</v>
      </c>
      <c r="AV165" s="172">
        <v>4.3394085052406699E-3</v>
      </c>
      <c r="AW165" s="172">
        <v>1.7169525652832192E-3</v>
      </c>
      <c r="AY165" s="278" t="s">
        <v>16</v>
      </c>
      <c r="AZ165" s="143" t="s">
        <v>484</v>
      </c>
      <c r="BA165" s="72" t="s">
        <v>22</v>
      </c>
      <c r="BB165" s="165">
        <v>0.95238095238095233</v>
      </c>
      <c r="BC165" s="165">
        <v>1</v>
      </c>
      <c r="BD165" s="165">
        <v>0.33333333333333331</v>
      </c>
      <c r="BE165" s="165">
        <v>0.13333333333333333</v>
      </c>
      <c r="BF165" s="165">
        <v>0.67647058823529416</v>
      </c>
    </row>
    <row r="166" spans="1:58" ht="18" customHeight="1" x14ac:dyDescent="0.25">
      <c r="A166" s="278" t="s">
        <v>16</v>
      </c>
      <c r="B166" s="143" t="s">
        <v>488</v>
      </c>
      <c r="C166" s="72" t="s">
        <v>83</v>
      </c>
      <c r="D166" s="155">
        <v>100</v>
      </c>
      <c r="E166" s="155">
        <v>125</v>
      </c>
      <c r="F166" s="155">
        <v>65</v>
      </c>
      <c r="G166" s="155">
        <v>60</v>
      </c>
      <c r="H166" s="155">
        <v>345</v>
      </c>
      <c r="I166" s="62"/>
      <c r="J166" s="155">
        <v>18012</v>
      </c>
      <c r="K166" s="155">
        <v>14386</v>
      </c>
      <c r="L166" s="155">
        <v>10223</v>
      </c>
      <c r="M166" s="155">
        <v>13472</v>
      </c>
      <c r="N166" s="155">
        <v>56093</v>
      </c>
      <c r="O166" s="165">
        <v>5.5518543193426601E-3</v>
      </c>
      <c r="P166" s="165">
        <v>8.6890031975531759E-3</v>
      </c>
      <c r="Q166" s="165">
        <v>6.35821187518341E-3</v>
      </c>
      <c r="R166" s="165">
        <v>4.4536817102137768E-3</v>
      </c>
      <c r="S166" s="165">
        <v>6.1505000623963777E-3</v>
      </c>
      <c r="U166" s="278" t="s">
        <v>16</v>
      </c>
      <c r="V166" s="143" t="s">
        <v>488</v>
      </c>
      <c r="W166" s="72" t="s">
        <v>83</v>
      </c>
      <c r="X166" s="177">
        <v>100</v>
      </c>
      <c r="Y166" s="177">
        <v>115</v>
      </c>
      <c r="Z166" s="177">
        <v>20</v>
      </c>
      <c r="AA166" s="177">
        <v>20</v>
      </c>
      <c r="AB166" s="177">
        <v>255</v>
      </c>
      <c r="AC166" s="40"/>
      <c r="AD166" s="172">
        <v>5.5518543193426601E-3</v>
      </c>
      <c r="AE166" s="172">
        <v>7.9938829417489227E-3</v>
      </c>
      <c r="AF166" s="172">
        <v>1.9563728846718185E-3</v>
      </c>
      <c r="AG166" s="172">
        <v>1.4845605700712589E-3</v>
      </c>
      <c r="AH166" s="172">
        <v>4.5460217852494964E-3</v>
      </c>
      <c r="AJ166" s="278" t="s">
        <v>16</v>
      </c>
      <c r="AK166" s="143" t="s">
        <v>488</v>
      </c>
      <c r="AL166" s="72" t="s">
        <v>83</v>
      </c>
      <c r="AM166" s="155" t="s">
        <v>317</v>
      </c>
      <c r="AN166" s="155">
        <v>10</v>
      </c>
      <c r="AO166" s="155">
        <v>40</v>
      </c>
      <c r="AP166" s="155">
        <v>40</v>
      </c>
      <c r="AQ166" s="155">
        <v>95</v>
      </c>
      <c r="AR166" s="87"/>
      <c r="AS166" s="172" t="s">
        <v>317</v>
      </c>
      <c r="AT166" s="172">
        <v>6.9512025580425411E-4</v>
      </c>
      <c r="AU166" s="172">
        <v>3.912745769343637E-3</v>
      </c>
      <c r="AV166" s="172">
        <v>2.9691211401425177E-3</v>
      </c>
      <c r="AW166" s="172">
        <v>1.6936159592105967E-3</v>
      </c>
      <c r="AY166" s="278" t="s">
        <v>16</v>
      </c>
      <c r="AZ166" s="143" t="s">
        <v>488</v>
      </c>
      <c r="BA166" s="72" t="s">
        <v>83</v>
      </c>
      <c r="BB166" s="165">
        <v>1</v>
      </c>
      <c r="BC166" s="165">
        <v>0.92</v>
      </c>
      <c r="BD166" s="165">
        <v>0.30769230769230771</v>
      </c>
      <c r="BE166" s="165">
        <v>0.33333333333333331</v>
      </c>
      <c r="BF166" s="165">
        <v>0.73913043478260865</v>
      </c>
    </row>
    <row r="167" spans="1:58" ht="18" customHeight="1" x14ac:dyDescent="0.25">
      <c r="A167" s="278" t="s">
        <v>16</v>
      </c>
      <c r="B167" s="143" t="s">
        <v>490</v>
      </c>
      <c r="C167" s="72" t="s">
        <v>17</v>
      </c>
      <c r="D167" s="155">
        <v>105</v>
      </c>
      <c r="E167" s="155">
        <v>125</v>
      </c>
      <c r="F167" s="155">
        <v>75</v>
      </c>
      <c r="G167" s="155">
        <v>55</v>
      </c>
      <c r="H167" s="155">
        <v>360</v>
      </c>
      <c r="I167" s="62"/>
      <c r="J167" s="155">
        <v>20755</v>
      </c>
      <c r="K167" s="155">
        <v>15144</v>
      </c>
      <c r="L167" s="155">
        <v>10014</v>
      </c>
      <c r="M167" s="155">
        <v>14043</v>
      </c>
      <c r="N167" s="155">
        <v>59956</v>
      </c>
      <c r="O167" s="165">
        <v>5.0590219224283303E-3</v>
      </c>
      <c r="P167" s="165">
        <v>8.2540940306391978E-3</v>
      </c>
      <c r="Q167" s="165">
        <v>7.4895146794487716E-3</v>
      </c>
      <c r="R167" s="165">
        <v>3.9165420494196397E-3</v>
      </c>
      <c r="S167" s="165">
        <v>6.0044032290346256E-3</v>
      </c>
      <c r="U167" s="278" t="s">
        <v>16</v>
      </c>
      <c r="V167" s="143" t="s">
        <v>490</v>
      </c>
      <c r="W167" s="72" t="s">
        <v>17</v>
      </c>
      <c r="X167" s="177">
        <v>95</v>
      </c>
      <c r="Y167" s="177">
        <v>100</v>
      </c>
      <c r="Z167" s="177">
        <v>25</v>
      </c>
      <c r="AA167" s="177">
        <v>20</v>
      </c>
      <c r="AB167" s="177">
        <v>240</v>
      </c>
      <c r="AC167" s="40"/>
      <c r="AD167" s="172">
        <v>4.5772103107684899E-3</v>
      </c>
      <c r="AE167" s="172">
        <v>6.6032752245113579E-3</v>
      </c>
      <c r="AF167" s="172">
        <v>2.4965048931495904E-3</v>
      </c>
      <c r="AG167" s="172">
        <v>1.424197108879869E-3</v>
      </c>
      <c r="AH167" s="172">
        <v>4.0029354860230838E-3</v>
      </c>
      <c r="AJ167" s="278" t="s">
        <v>16</v>
      </c>
      <c r="AK167" s="143" t="s">
        <v>490</v>
      </c>
      <c r="AL167" s="72" t="s">
        <v>17</v>
      </c>
      <c r="AM167" s="155">
        <v>10</v>
      </c>
      <c r="AN167" s="155">
        <v>25</v>
      </c>
      <c r="AO167" s="155">
        <v>50</v>
      </c>
      <c r="AP167" s="155">
        <v>35</v>
      </c>
      <c r="AQ167" s="155">
        <v>120</v>
      </c>
      <c r="AR167" s="87"/>
      <c r="AS167" s="172">
        <v>4.8181161165984101E-4</v>
      </c>
      <c r="AT167" s="172">
        <v>1.6508188061278395E-3</v>
      </c>
      <c r="AU167" s="172">
        <v>4.9930097862991808E-3</v>
      </c>
      <c r="AV167" s="172">
        <v>2.4923449405397707E-3</v>
      </c>
      <c r="AW167" s="172">
        <v>2.0014677430115419E-3</v>
      </c>
      <c r="AY167" s="278" t="s">
        <v>16</v>
      </c>
      <c r="AZ167" s="143" t="s">
        <v>490</v>
      </c>
      <c r="BA167" s="72" t="s">
        <v>17</v>
      </c>
      <c r="BB167" s="165">
        <v>0.90476190476190477</v>
      </c>
      <c r="BC167" s="165">
        <v>0.8</v>
      </c>
      <c r="BD167" s="165">
        <v>0.33333333333333331</v>
      </c>
      <c r="BE167" s="165">
        <v>0.36363636363636365</v>
      </c>
      <c r="BF167" s="165">
        <v>0.66666666666666663</v>
      </c>
    </row>
    <row r="168" spans="1:58" ht="18" customHeight="1" x14ac:dyDescent="0.25">
      <c r="A168" s="278" t="s">
        <v>16</v>
      </c>
      <c r="B168" s="143" t="s">
        <v>495</v>
      </c>
      <c r="C168" s="72" t="s">
        <v>18</v>
      </c>
      <c r="D168" s="155">
        <v>130</v>
      </c>
      <c r="E168" s="155">
        <v>220</v>
      </c>
      <c r="F168" s="155">
        <v>100</v>
      </c>
      <c r="G168" s="155">
        <v>65</v>
      </c>
      <c r="H168" s="155">
        <v>515</v>
      </c>
      <c r="I168" s="62"/>
      <c r="J168" s="155">
        <v>21511</v>
      </c>
      <c r="K168" s="155">
        <v>17634</v>
      </c>
      <c r="L168" s="155">
        <v>12643</v>
      </c>
      <c r="M168" s="155">
        <v>16042</v>
      </c>
      <c r="N168" s="155">
        <v>67830</v>
      </c>
      <c r="O168" s="165">
        <v>6.043419645762633E-3</v>
      </c>
      <c r="P168" s="165">
        <v>1.2475898831802201E-2</v>
      </c>
      <c r="Q168" s="165">
        <v>7.9095151467215054E-3</v>
      </c>
      <c r="R168" s="165">
        <v>4.0518638573743921E-3</v>
      </c>
      <c r="S168" s="165">
        <v>7.5925106884859204E-3</v>
      </c>
      <c r="U168" s="278" t="s">
        <v>16</v>
      </c>
      <c r="V168" s="143" t="s">
        <v>495</v>
      </c>
      <c r="W168" s="72" t="s">
        <v>18</v>
      </c>
      <c r="X168" s="177">
        <v>120</v>
      </c>
      <c r="Y168" s="177">
        <v>195</v>
      </c>
      <c r="Z168" s="177">
        <v>40</v>
      </c>
      <c r="AA168" s="177">
        <v>15</v>
      </c>
      <c r="AB168" s="177">
        <v>370</v>
      </c>
      <c r="AC168" s="40"/>
      <c r="AD168" s="172">
        <v>5.5785412114731994E-3</v>
      </c>
      <c r="AE168" s="172">
        <v>1.1058183055461041E-2</v>
      </c>
      <c r="AF168" s="172">
        <v>3.1638060586886025E-3</v>
      </c>
      <c r="AG168" s="172">
        <v>9.3504550554793665E-4</v>
      </c>
      <c r="AH168" s="172">
        <v>5.4548135043491078E-3</v>
      </c>
      <c r="AJ168" s="278" t="s">
        <v>16</v>
      </c>
      <c r="AK168" s="143" t="s">
        <v>495</v>
      </c>
      <c r="AL168" s="72" t="s">
        <v>18</v>
      </c>
      <c r="AM168" s="155">
        <v>10</v>
      </c>
      <c r="AN168" s="155">
        <v>25</v>
      </c>
      <c r="AO168" s="155">
        <v>60</v>
      </c>
      <c r="AP168" s="155">
        <v>50</v>
      </c>
      <c r="AQ168" s="155">
        <v>145</v>
      </c>
      <c r="AR168" s="87"/>
      <c r="AS168" s="172">
        <v>4.648784342894333E-4</v>
      </c>
      <c r="AT168" s="172">
        <v>1.4177157763411591E-3</v>
      </c>
      <c r="AU168" s="172">
        <v>4.7457090880329037E-3</v>
      </c>
      <c r="AV168" s="172">
        <v>3.1168183518264555E-3</v>
      </c>
      <c r="AW168" s="172">
        <v>2.1376971841368126E-3</v>
      </c>
      <c r="AY168" s="278" t="s">
        <v>16</v>
      </c>
      <c r="AZ168" s="143" t="s">
        <v>495</v>
      </c>
      <c r="BA168" s="72" t="s">
        <v>18</v>
      </c>
      <c r="BB168" s="165">
        <v>0.92307692307692313</v>
      </c>
      <c r="BC168" s="165">
        <v>0.88636363636363635</v>
      </c>
      <c r="BD168" s="165">
        <v>0.4</v>
      </c>
      <c r="BE168" s="165">
        <v>0.23076923076923078</v>
      </c>
      <c r="BF168" s="165">
        <v>0.71844660194174759</v>
      </c>
    </row>
    <row r="169" spans="1:58" ht="18" customHeight="1" x14ac:dyDescent="0.25">
      <c r="A169" s="278" t="s">
        <v>16</v>
      </c>
      <c r="B169" s="143" t="s">
        <v>496</v>
      </c>
      <c r="C169" s="72" t="s">
        <v>84</v>
      </c>
      <c r="D169" s="155">
        <v>25</v>
      </c>
      <c r="E169" s="155">
        <v>55</v>
      </c>
      <c r="F169" s="155">
        <v>75</v>
      </c>
      <c r="G169" s="155">
        <v>70</v>
      </c>
      <c r="H169" s="155">
        <v>225</v>
      </c>
      <c r="I169" s="62"/>
      <c r="J169" s="155">
        <v>17883</v>
      </c>
      <c r="K169" s="155">
        <v>13642</v>
      </c>
      <c r="L169" s="155">
        <v>9730</v>
      </c>
      <c r="M169" s="155">
        <v>12765</v>
      </c>
      <c r="N169" s="155">
        <v>54020</v>
      </c>
      <c r="O169" s="165">
        <v>1.3979757311413073E-3</v>
      </c>
      <c r="P169" s="165">
        <v>4.031666911010116E-3</v>
      </c>
      <c r="Q169" s="165">
        <v>7.7081192189105861E-3</v>
      </c>
      <c r="R169" s="165">
        <v>5.483744614179397E-3</v>
      </c>
      <c r="S169" s="165">
        <v>4.1651240281377266E-3</v>
      </c>
      <c r="U169" s="278" t="s">
        <v>16</v>
      </c>
      <c r="V169" s="143" t="s">
        <v>496</v>
      </c>
      <c r="W169" s="72" t="s">
        <v>84</v>
      </c>
      <c r="X169" s="177">
        <v>25</v>
      </c>
      <c r="Y169" s="177">
        <v>40</v>
      </c>
      <c r="Z169" s="177">
        <v>45</v>
      </c>
      <c r="AA169" s="177">
        <v>25</v>
      </c>
      <c r="AB169" s="177">
        <v>135</v>
      </c>
      <c r="AC169" s="40"/>
      <c r="AD169" s="172">
        <v>1.3979757311413073E-3</v>
      </c>
      <c r="AE169" s="172">
        <v>2.9321213898255388E-3</v>
      </c>
      <c r="AF169" s="172">
        <v>4.6248715313463515E-3</v>
      </c>
      <c r="AG169" s="172">
        <v>1.9584802193497847E-3</v>
      </c>
      <c r="AH169" s="172">
        <v>2.4990744168826361E-3</v>
      </c>
      <c r="AJ169" s="278" t="s">
        <v>16</v>
      </c>
      <c r="AK169" s="143" t="s">
        <v>496</v>
      </c>
      <c r="AL169" s="72" t="s">
        <v>84</v>
      </c>
      <c r="AM169" s="155" t="s">
        <v>317</v>
      </c>
      <c r="AN169" s="155">
        <v>10</v>
      </c>
      <c r="AO169" s="155">
        <v>30</v>
      </c>
      <c r="AP169" s="155">
        <v>45</v>
      </c>
      <c r="AQ169" s="155">
        <v>90</v>
      </c>
      <c r="AR169" s="87"/>
      <c r="AS169" s="172" t="s">
        <v>317</v>
      </c>
      <c r="AT169" s="172">
        <v>7.330303474563847E-4</v>
      </c>
      <c r="AU169" s="172">
        <v>3.0832476875642342E-3</v>
      </c>
      <c r="AV169" s="172">
        <v>3.5252643948296123E-3</v>
      </c>
      <c r="AW169" s="172">
        <v>1.6660496112550908E-3</v>
      </c>
      <c r="AY169" s="278" t="s">
        <v>16</v>
      </c>
      <c r="AZ169" s="143" t="s">
        <v>496</v>
      </c>
      <c r="BA169" s="72" t="s">
        <v>84</v>
      </c>
      <c r="BB169" s="165">
        <v>1</v>
      </c>
      <c r="BC169" s="165">
        <v>0.72727272727272729</v>
      </c>
      <c r="BD169" s="165">
        <v>0.6</v>
      </c>
      <c r="BE169" s="165">
        <v>0.35714285714285715</v>
      </c>
      <c r="BF169" s="165">
        <v>0.6</v>
      </c>
    </row>
    <row r="170" spans="1:58" ht="18" customHeight="1" x14ac:dyDescent="0.25">
      <c r="A170" s="278" t="s">
        <v>16</v>
      </c>
      <c r="B170" s="143" t="s">
        <v>497</v>
      </c>
      <c r="C170" s="72" t="s">
        <v>27</v>
      </c>
      <c r="D170" s="155">
        <v>60</v>
      </c>
      <c r="E170" s="155">
        <v>100</v>
      </c>
      <c r="F170" s="155">
        <v>55</v>
      </c>
      <c r="G170" s="155">
        <v>35</v>
      </c>
      <c r="H170" s="155">
        <v>250</v>
      </c>
      <c r="J170" s="155">
        <v>18198</v>
      </c>
      <c r="K170" s="155">
        <v>15851</v>
      </c>
      <c r="L170" s="155">
        <v>11493</v>
      </c>
      <c r="M170" s="155">
        <v>13382</v>
      </c>
      <c r="N170" s="155">
        <v>58924</v>
      </c>
      <c r="O170" s="165">
        <v>3.2970656116056711E-3</v>
      </c>
      <c r="P170" s="165">
        <v>6.3087502365781339E-3</v>
      </c>
      <c r="Q170" s="165">
        <v>4.7855216218567823E-3</v>
      </c>
      <c r="R170" s="165">
        <v>2.6154535943805112E-3</v>
      </c>
      <c r="S170" s="165">
        <v>4.2427533772316879E-3</v>
      </c>
      <c r="U170" s="278" t="s">
        <v>16</v>
      </c>
      <c r="V170" s="143" t="s">
        <v>497</v>
      </c>
      <c r="W170" s="72" t="s">
        <v>27</v>
      </c>
      <c r="X170" s="177">
        <v>55</v>
      </c>
      <c r="Y170" s="177">
        <v>90</v>
      </c>
      <c r="Z170" s="177">
        <v>20</v>
      </c>
      <c r="AA170" s="177">
        <v>10</v>
      </c>
      <c r="AB170" s="177">
        <v>175</v>
      </c>
      <c r="AC170" s="40"/>
      <c r="AD170" s="172">
        <v>3.0223101439718651E-3</v>
      </c>
      <c r="AE170" s="172">
        <v>5.6778752129203209E-3</v>
      </c>
      <c r="AF170" s="172">
        <v>1.7401896806751936E-3</v>
      </c>
      <c r="AG170" s="172">
        <v>7.4727245553728888E-4</v>
      </c>
      <c r="AH170" s="172">
        <v>2.9699273640621817E-3</v>
      </c>
      <c r="AJ170" s="278" t="s">
        <v>16</v>
      </c>
      <c r="AK170" s="143" t="s">
        <v>497</v>
      </c>
      <c r="AL170" s="72" t="s">
        <v>27</v>
      </c>
      <c r="AM170" s="155" t="s">
        <v>317</v>
      </c>
      <c r="AN170" s="155">
        <v>10</v>
      </c>
      <c r="AO170" s="155">
        <v>35</v>
      </c>
      <c r="AP170" s="155">
        <v>25</v>
      </c>
      <c r="AQ170" s="155">
        <v>75</v>
      </c>
      <c r="AR170" s="87"/>
      <c r="AS170" s="172" t="s">
        <v>317</v>
      </c>
      <c r="AT170" s="172">
        <v>6.3087502365781337E-4</v>
      </c>
      <c r="AU170" s="172">
        <v>3.0453319411815889E-3</v>
      </c>
      <c r="AV170" s="172">
        <v>1.8681811388432223E-3</v>
      </c>
      <c r="AW170" s="172">
        <v>1.2728260131695064E-3</v>
      </c>
      <c r="AY170" s="278" t="s">
        <v>16</v>
      </c>
      <c r="AZ170" s="143" t="s">
        <v>497</v>
      </c>
      <c r="BA170" s="72" t="s">
        <v>27</v>
      </c>
      <c r="BB170" s="165">
        <v>0.91666666666666663</v>
      </c>
      <c r="BC170" s="165">
        <v>0.9</v>
      </c>
      <c r="BD170" s="165">
        <v>0.36363636363636365</v>
      </c>
      <c r="BE170" s="165">
        <v>0.2857142857142857</v>
      </c>
      <c r="BF170" s="165">
        <v>0.7</v>
      </c>
    </row>
    <row r="171" spans="1:58" ht="18" customHeight="1" x14ac:dyDescent="0.25">
      <c r="A171" s="278" t="s">
        <v>16</v>
      </c>
      <c r="B171" s="143" t="s">
        <v>500</v>
      </c>
      <c r="C171" s="72" t="s">
        <v>85</v>
      </c>
      <c r="D171" s="155">
        <v>185</v>
      </c>
      <c r="E171" s="155">
        <v>325</v>
      </c>
      <c r="F171" s="155">
        <v>135</v>
      </c>
      <c r="G171" s="155">
        <v>75</v>
      </c>
      <c r="H171" s="155">
        <v>715</v>
      </c>
      <c r="I171" s="27"/>
      <c r="J171" s="155">
        <v>23118</v>
      </c>
      <c r="K171" s="155">
        <v>19475</v>
      </c>
      <c r="L171" s="155">
        <v>14098</v>
      </c>
      <c r="M171" s="155">
        <v>18136</v>
      </c>
      <c r="N171" s="155">
        <v>74827</v>
      </c>
      <c r="O171" s="165">
        <v>8.0024223548749891E-3</v>
      </c>
      <c r="P171" s="165">
        <v>1.668806161745828E-2</v>
      </c>
      <c r="Q171" s="165">
        <v>9.5758263583487022E-3</v>
      </c>
      <c r="R171" s="165">
        <v>4.1354212615791796E-3</v>
      </c>
      <c r="S171" s="165">
        <v>9.5553743969422796E-3</v>
      </c>
      <c r="U171" s="278" t="s">
        <v>16</v>
      </c>
      <c r="V171" s="143" t="s">
        <v>500</v>
      </c>
      <c r="W171" s="72" t="s">
        <v>85</v>
      </c>
      <c r="X171" s="177">
        <v>175</v>
      </c>
      <c r="Y171" s="177">
        <v>300</v>
      </c>
      <c r="Z171" s="177">
        <v>55</v>
      </c>
      <c r="AA171" s="177">
        <v>30</v>
      </c>
      <c r="AB171" s="177">
        <v>560</v>
      </c>
      <c r="AC171" s="40"/>
      <c r="AD171" s="172">
        <v>7.5698589843412063E-3</v>
      </c>
      <c r="AE171" s="172">
        <v>1.540436456996149E-2</v>
      </c>
      <c r="AF171" s="172">
        <v>3.9012625904383601E-3</v>
      </c>
      <c r="AG171" s="172">
        <v>1.6541685046316719E-3</v>
      </c>
      <c r="AH171" s="172">
        <v>7.4839295976051427E-3</v>
      </c>
      <c r="AJ171" s="278" t="s">
        <v>16</v>
      </c>
      <c r="AK171" s="143" t="s">
        <v>500</v>
      </c>
      <c r="AL171" s="72" t="s">
        <v>85</v>
      </c>
      <c r="AM171" s="155">
        <v>10</v>
      </c>
      <c r="AN171" s="155">
        <v>25</v>
      </c>
      <c r="AO171" s="155">
        <v>75</v>
      </c>
      <c r="AP171" s="155">
        <v>45</v>
      </c>
      <c r="AQ171" s="155">
        <v>160</v>
      </c>
      <c r="AR171" s="87"/>
      <c r="AS171" s="172">
        <v>4.3256337053378319E-4</v>
      </c>
      <c r="AT171" s="172">
        <v>1.2836970474967907E-3</v>
      </c>
      <c r="AU171" s="172">
        <v>5.3199035324159455E-3</v>
      </c>
      <c r="AV171" s="172">
        <v>2.4812527569475079E-3</v>
      </c>
      <c r="AW171" s="172">
        <v>2.1382655993157549E-3</v>
      </c>
      <c r="AY171" s="278" t="s">
        <v>16</v>
      </c>
      <c r="AZ171" s="143" t="s">
        <v>500</v>
      </c>
      <c r="BA171" s="72" t="s">
        <v>85</v>
      </c>
      <c r="BB171" s="165">
        <v>0.94594594594594594</v>
      </c>
      <c r="BC171" s="165">
        <v>0.92307692307692313</v>
      </c>
      <c r="BD171" s="165">
        <v>0.40740740740740738</v>
      </c>
      <c r="BE171" s="165">
        <v>0.4</v>
      </c>
      <c r="BF171" s="165">
        <v>0.78321678321678323</v>
      </c>
    </row>
    <row r="172" spans="1:58" ht="18" customHeight="1" x14ac:dyDescent="0.25">
      <c r="A172" s="278" t="s">
        <v>16</v>
      </c>
      <c r="B172" s="143" t="s">
        <v>480</v>
      </c>
      <c r="C172" s="72" t="s">
        <v>21</v>
      </c>
      <c r="D172" s="155">
        <v>65</v>
      </c>
      <c r="E172" s="155">
        <v>75</v>
      </c>
      <c r="F172" s="155">
        <v>35</v>
      </c>
      <c r="G172" s="155">
        <v>30</v>
      </c>
      <c r="H172" s="155">
        <v>210</v>
      </c>
      <c r="J172" s="155">
        <v>11579</v>
      </c>
      <c r="K172" s="155">
        <v>8982</v>
      </c>
      <c r="L172" s="155">
        <v>6483</v>
      </c>
      <c r="M172" s="155">
        <v>9303</v>
      </c>
      <c r="N172" s="155">
        <v>36347</v>
      </c>
      <c r="O172" s="165">
        <v>5.6136108472234214E-3</v>
      </c>
      <c r="P172" s="165">
        <v>8.3500334001336014E-3</v>
      </c>
      <c r="Q172" s="165">
        <v>5.3987351534783281E-3</v>
      </c>
      <c r="R172" s="165">
        <v>3.2247662044501773E-3</v>
      </c>
      <c r="S172" s="165">
        <v>5.777643271796847E-3</v>
      </c>
      <c r="U172" s="278" t="s">
        <v>16</v>
      </c>
      <c r="V172" s="143" t="s">
        <v>480</v>
      </c>
      <c r="W172" s="72" t="s">
        <v>21</v>
      </c>
      <c r="X172" s="177">
        <v>60</v>
      </c>
      <c r="Y172" s="177">
        <v>70</v>
      </c>
      <c r="Z172" s="177">
        <v>15</v>
      </c>
      <c r="AA172" s="177">
        <v>15</v>
      </c>
      <c r="AB172" s="177">
        <v>160</v>
      </c>
      <c r="AC172" s="40"/>
      <c r="AD172" s="172">
        <v>5.1817946282062353E-3</v>
      </c>
      <c r="AE172" s="172">
        <v>7.7933645067913603E-3</v>
      </c>
      <c r="AF172" s="172">
        <v>2.3137436372049976E-3</v>
      </c>
      <c r="AG172" s="172">
        <v>1.6123831022250886E-3</v>
      </c>
      <c r="AH172" s="172">
        <v>4.402013921369026E-3</v>
      </c>
      <c r="AJ172" s="278" t="s">
        <v>16</v>
      </c>
      <c r="AK172" s="143" t="s">
        <v>480</v>
      </c>
      <c r="AL172" s="72" t="s">
        <v>21</v>
      </c>
      <c r="AM172" s="155" t="s">
        <v>317</v>
      </c>
      <c r="AN172" s="155" t="s">
        <v>317</v>
      </c>
      <c r="AO172" s="155">
        <v>25</v>
      </c>
      <c r="AP172" s="155">
        <v>20</v>
      </c>
      <c r="AQ172" s="155">
        <v>50</v>
      </c>
      <c r="AR172" s="87"/>
      <c r="AS172" s="172" t="s">
        <v>317</v>
      </c>
      <c r="AT172" s="172" t="s">
        <v>317</v>
      </c>
      <c r="AU172" s="172">
        <v>3.8562393953416626E-3</v>
      </c>
      <c r="AV172" s="172">
        <v>2.149844136300118E-3</v>
      </c>
      <c r="AW172" s="172">
        <v>1.3756293504278208E-3</v>
      </c>
      <c r="AY172" s="278" t="s">
        <v>16</v>
      </c>
      <c r="AZ172" s="143" t="s">
        <v>480</v>
      </c>
      <c r="BA172" s="72" t="s">
        <v>21</v>
      </c>
      <c r="BB172" s="165">
        <v>0.92307692307692313</v>
      </c>
      <c r="BC172" s="165">
        <v>0.93333333333333335</v>
      </c>
      <c r="BD172" s="165">
        <v>0.42857142857142855</v>
      </c>
      <c r="BE172" s="165">
        <v>0.5</v>
      </c>
      <c r="BF172" s="165">
        <v>0.76190476190476186</v>
      </c>
    </row>
    <row r="173" spans="1:58" ht="18" customHeight="1" x14ac:dyDescent="0.25">
      <c r="A173" s="278" t="s">
        <v>16</v>
      </c>
      <c r="B173" s="143" t="s">
        <v>482</v>
      </c>
      <c r="C173" s="72" t="s">
        <v>26</v>
      </c>
      <c r="D173" s="155">
        <v>280</v>
      </c>
      <c r="E173" s="155">
        <v>305</v>
      </c>
      <c r="F173" s="155">
        <v>105</v>
      </c>
      <c r="G173" s="155">
        <v>80</v>
      </c>
      <c r="H173" s="155">
        <v>765</v>
      </c>
      <c r="J173" s="155">
        <v>34019</v>
      </c>
      <c r="K173" s="155">
        <v>24696</v>
      </c>
      <c r="L173" s="155">
        <v>17692</v>
      </c>
      <c r="M173" s="155">
        <v>30511</v>
      </c>
      <c r="N173" s="155">
        <v>106918</v>
      </c>
      <c r="O173" s="165">
        <v>8.2306946118345624E-3</v>
      </c>
      <c r="P173" s="165">
        <v>1.2350178166504697E-2</v>
      </c>
      <c r="Q173" s="165">
        <v>5.9348858241012889E-3</v>
      </c>
      <c r="R173" s="165">
        <v>2.6220051784602277E-3</v>
      </c>
      <c r="S173" s="165">
        <v>7.1550159935651622E-3</v>
      </c>
      <c r="U173" s="278" t="s">
        <v>16</v>
      </c>
      <c r="V173" s="143" t="s">
        <v>482</v>
      </c>
      <c r="W173" s="72" t="s">
        <v>26</v>
      </c>
      <c r="X173" s="177">
        <v>270</v>
      </c>
      <c r="Y173" s="177">
        <v>295</v>
      </c>
      <c r="Z173" s="177">
        <v>65</v>
      </c>
      <c r="AA173" s="177">
        <v>35</v>
      </c>
      <c r="AB173" s="177">
        <v>660</v>
      </c>
      <c r="AC173" s="40"/>
      <c r="AD173" s="172">
        <v>7.9367412328404715E-3</v>
      </c>
      <c r="AE173" s="172">
        <v>1.1945254292193067E-2</v>
      </c>
      <c r="AF173" s="172">
        <v>3.6739769387293692E-3</v>
      </c>
      <c r="AG173" s="172">
        <v>1.1471272655763495E-3</v>
      </c>
      <c r="AH173" s="172">
        <v>6.1729549748405317E-3</v>
      </c>
      <c r="AJ173" s="278" t="s">
        <v>16</v>
      </c>
      <c r="AK173" s="143" t="s">
        <v>482</v>
      </c>
      <c r="AL173" s="72" t="s">
        <v>26</v>
      </c>
      <c r="AM173" s="155">
        <v>10</v>
      </c>
      <c r="AN173" s="155">
        <v>10</v>
      </c>
      <c r="AO173" s="155">
        <v>40</v>
      </c>
      <c r="AP173" s="155">
        <v>45</v>
      </c>
      <c r="AQ173" s="155">
        <v>105</v>
      </c>
      <c r="AR173" s="87"/>
      <c r="AS173" s="172">
        <v>2.9395337899409154E-4</v>
      </c>
      <c r="AT173" s="172">
        <v>4.049238743116294E-4</v>
      </c>
      <c r="AU173" s="172">
        <v>2.2609088853719197E-3</v>
      </c>
      <c r="AV173" s="172">
        <v>1.474877912883878E-3</v>
      </c>
      <c r="AW173" s="172">
        <v>9.8206101872463014E-4</v>
      </c>
      <c r="AY173" s="278" t="s">
        <v>16</v>
      </c>
      <c r="AZ173" s="143" t="s">
        <v>482</v>
      </c>
      <c r="BA173" s="72" t="s">
        <v>26</v>
      </c>
      <c r="BB173" s="165">
        <v>0.9642857142857143</v>
      </c>
      <c r="BC173" s="165">
        <v>0.96721311475409832</v>
      </c>
      <c r="BD173" s="165">
        <v>0.61904761904761907</v>
      </c>
      <c r="BE173" s="165">
        <v>0.4375</v>
      </c>
      <c r="BF173" s="165">
        <v>0.86274509803921573</v>
      </c>
    </row>
    <row r="174" spans="1:58" ht="18" customHeight="1" x14ac:dyDescent="0.25">
      <c r="A174" s="278" t="s">
        <v>16</v>
      </c>
      <c r="B174" s="143" t="s">
        <v>494</v>
      </c>
      <c r="C174" s="72" t="s">
        <v>86</v>
      </c>
      <c r="D174" s="155">
        <v>30</v>
      </c>
      <c r="E174" s="155">
        <v>40</v>
      </c>
      <c r="F174" s="155">
        <v>40</v>
      </c>
      <c r="G174" s="155">
        <v>30</v>
      </c>
      <c r="H174" s="155">
        <v>140</v>
      </c>
      <c r="J174" s="155">
        <v>12539</v>
      </c>
      <c r="K174" s="155">
        <v>10104</v>
      </c>
      <c r="L174" s="155">
        <v>7421</v>
      </c>
      <c r="M174" s="155">
        <v>10177</v>
      </c>
      <c r="N174" s="155">
        <v>40241</v>
      </c>
      <c r="O174" s="165">
        <v>2.3925352898955259E-3</v>
      </c>
      <c r="P174" s="165">
        <v>3.95882818685669E-3</v>
      </c>
      <c r="Q174" s="165">
        <v>5.3901091497102821E-3</v>
      </c>
      <c r="R174" s="165">
        <v>2.9478235236317187E-3</v>
      </c>
      <c r="S174" s="165">
        <v>3.4790387912825228E-3</v>
      </c>
      <c r="U174" s="278" t="s">
        <v>16</v>
      </c>
      <c r="V174" s="143" t="s">
        <v>494</v>
      </c>
      <c r="W174" s="72" t="s">
        <v>86</v>
      </c>
      <c r="X174" s="177">
        <v>25</v>
      </c>
      <c r="Y174" s="177">
        <v>30</v>
      </c>
      <c r="Z174" s="177">
        <v>15</v>
      </c>
      <c r="AA174" s="177">
        <v>10</v>
      </c>
      <c r="AB174" s="177">
        <v>80</v>
      </c>
      <c r="AC174" s="40"/>
      <c r="AD174" s="172">
        <v>1.9937794082462716E-3</v>
      </c>
      <c r="AE174" s="172">
        <v>2.9691211401425177E-3</v>
      </c>
      <c r="AF174" s="172">
        <v>2.0212909311413557E-3</v>
      </c>
      <c r="AG174" s="172">
        <v>9.8260784121057291E-4</v>
      </c>
      <c r="AH174" s="172">
        <v>1.9880221664471559E-3</v>
      </c>
      <c r="AJ174" s="278" t="s">
        <v>16</v>
      </c>
      <c r="AK174" s="143" t="s">
        <v>494</v>
      </c>
      <c r="AL174" s="72" t="s">
        <v>86</v>
      </c>
      <c r="AM174" s="155" t="s">
        <v>317</v>
      </c>
      <c r="AN174" s="155" t="s">
        <v>317</v>
      </c>
      <c r="AO174" s="155">
        <v>30</v>
      </c>
      <c r="AP174" s="155">
        <v>20</v>
      </c>
      <c r="AQ174" s="155">
        <v>60</v>
      </c>
      <c r="AR174" s="87"/>
      <c r="AS174" s="172" t="s">
        <v>317</v>
      </c>
      <c r="AT174" s="172" t="s">
        <v>317</v>
      </c>
      <c r="AU174" s="172">
        <v>4.0425818622827113E-3</v>
      </c>
      <c r="AV174" s="172">
        <v>1.9652156824211458E-3</v>
      </c>
      <c r="AW174" s="172">
        <v>1.491016624835367E-3</v>
      </c>
      <c r="AY174" s="278" t="s">
        <v>16</v>
      </c>
      <c r="AZ174" s="143" t="s">
        <v>494</v>
      </c>
      <c r="BA174" s="72" t="s">
        <v>86</v>
      </c>
      <c r="BB174" s="165">
        <v>0.83333333333333337</v>
      </c>
      <c r="BC174" s="165">
        <v>0.75</v>
      </c>
      <c r="BD174" s="165">
        <v>0.375</v>
      </c>
      <c r="BE174" s="165">
        <v>0.33333333333333331</v>
      </c>
      <c r="BF174" s="165">
        <v>0.5714285714285714</v>
      </c>
    </row>
    <row r="175" spans="1:58" ht="18" customHeight="1" x14ac:dyDescent="0.25">
      <c r="A175" s="278" t="s">
        <v>16</v>
      </c>
      <c r="B175" s="143" t="s">
        <v>491</v>
      </c>
      <c r="C175" s="72" t="s">
        <v>24</v>
      </c>
      <c r="D175" s="155">
        <v>85</v>
      </c>
      <c r="E175" s="155">
        <v>110</v>
      </c>
      <c r="F175" s="155">
        <v>50</v>
      </c>
      <c r="G175" s="155">
        <v>40</v>
      </c>
      <c r="H175" s="155">
        <v>285</v>
      </c>
      <c r="J175" s="155">
        <v>17893</v>
      </c>
      <c r="K175" s="155">
        <v>14595</v>
      </c>
      <c r="L175" s="155">
        <v>11415</v>
      </c>
      <c r="M175" s="155">
        <v>15375</v>
      </c>
      <c r="N175" s="155">
        <v>59278</v>
      </c>
      <c r="O175" s="165">
        <v>4.7504610741630803E-3</v>
      </c>
      <c r="P175" s="165">
        <v>7.5368276807125725E-3</v>
      </c>
      <c r="Q175" s="165">
        <v>4.3802014892685062E-3</v>
      </c>
      <c r="R175" s="165">
        <v>2.6016260162601626E-3</v>
      </c>
      <c r="S175" s="165">
        <v>4.807854516009312E-3</v>
      </c>
      <c r="U175" s="278" t="s">
        <v>16</v>
      </c>
      <c r="V175" s="143" t="s">
        <v>491</v>
      </c>
      <c r="W175" s="72" t="s">
        <v>24</v>
      </c>
      <c r="X175" s="177">
        <v>80</v>
      </c>
      <c r="Y175" s="177">
        <v>100</v>
      </c>
      <c r="Z175" s="177">
        <v>25</v>
      </c>
      <c r="AA175" s="177">
        <v>15</v>
      </c>
      <c r="AB175" s="177">
        <v>220</v>
      </c>
      <c r="AC175" s="40"/>
      <c r="AD175" s="172">
        <v>4.471022187447605E-3</v>
      </c>
      <c r="AE175" s="172">
        <v>6.8516615279205209E-3</v>
      </c>
      <c r="AF175" s="172">
        <v>2.1901007446342531E-3</v>
      </c>
      <c r="AG175" s="172">
        <v>9.7560975609756097E-4</v>
      </c>
      <c r="AH175" s="172">
        <v>3.7113262930598199E-3</v>
      </c>
      <c r="AJ175" s="278" t="s">
        <v>16</v>
      </c>
      <c r="AK175" s="143" t="s">
        <v>491</v>
      </c>
      <c r="AL175" s="72" t="s">
        <v>24</v>
      </c>
      <c r="AM175" s="155" t="s">
        <v>317</v>
      </c>
      <c r="AN175" s="155">
        <v>10</v>
      </c>
      <c r="AO175" s="155">
        <v>25</v>
      </c>
      <c r="AP175" s="155">
        <v>25</v>
      </c>
      <c r="AQ175" s="155">
        <v>65</v>
      </c>
      <c r="AR175" s="87"/>
      <c r="AS175" s="172" t="s">
        <v>317</v>
      </c>
      <c r="AT175" s="172">
        <v>6.8516615279205209E-4</v>
      </c>
      <c r="AU175" s="172">
        <v>2.1901007446342531E-3</v>
      </c>
      <c r="AV175" s="172">
        <v>1.6260162601626016E-3</v>
      </c>
      <c r="AW175" s="172">
        <v>1.0965282229494922E-3</v>
      </c>
      <c r="AY175" s="278" t="s">
        <v>16</v>
      </c>
      <c r="AZ175" s="143" t="s">
        <v>491</v>
      </c>
      <c r="BA175" s="72" t="s">
        <v>24</v>
      </c>
      <c r="BB175" s="165">
        <v>0.94117647058823528</v>
      </c>
      <c r="BC175" s="165">
        <v>0.90909090909090906</v>
      </c>
      <c r="BD175" s="165">
        <v>0.5</v>
      </c>
      <c r="BE175" s="165">
        <v>0.375</v>
      </c>
      <c r="BF175" s="165">
        <v>0.77192982456140347</v>
      </c>
    </row>
    <row r="176" spans="1:58" ht="18" customHeight="1" x14ac:dyDescent="0.25">
      <c r="A176" s="278" t="s">
        <v>16</v>
      </c>
      <c r="B176" s="143" t="s">
        <v>501</v>
      </c>
      <c r="C176" s="72" t="s">
        <v>25</v>
      </c>
      <c r="D176" s="155">
        <v>20</v>
      </c>
      <c r="E176" s="155">
        <v>30</v>
      </c>
      <c r="F176" s="155">
        <v>80</v>
      </c>
      <c r="G176" s="155">
        <v>70</v>
      </c>
      <c r="H176" s="155">
        <v>205</v>
      </c>
      <c r="J176" s="155">
        <v>22869</v>
      </c>
      <c r="K176" s="155">
        <v>18909</v>
      </c>
      <c r="L176" s="155">
        <v>14266</v>
      </c>
      <c r="M176" s="155">
        <v>18462</v>
      </c>
      <c r="N176" s="155">
        <v>74506</v>
      </c>
      <c r="O176" s="165">
        <v>8.7454632909178369E-4</v>
      </c>
      <c r="P176" s="165">
        <v>1.5865460891638901E-3</v>
      </c>
      <c r="Q176" s="165">
        <v>5.6077386793775413E-3</v>
      </c>
      <c r="R176" s="165">
        <v>3.7915718773697325E-3</v>
      </c>
      <c r="S176" s="165">
        <v>2.751456258556358E-3</v>
      </c>
      <c r="U176" s="278" t="s">
        <v>16</v>
      </c>
      <c r="V176" s="143" t="s">
        <v>501</v>
      </c>
      <c r="W176" s="72" t="s">
        <v>25</v>
      </c>
      <c r="X176" s="177">
        <v>15</v>
      </c>
      <c r="Y176" s="177">
        <v>20</v>
      </c>
      <c r="Z176" s="177">
        <v>20</v>
      </c>
      <c r="AA176" s="177">
        <v>20</v>
      </c>
      <c r="AB176" s="177">
        <v>75</v>
      </c>
      <c r="AC176" s="40"/>
      <c r="AD176" s="172">
        <v>6.5590974681883777E-4</v>
      </c>
      <c r="AE176" s="172">
        <v>1.0576973927759268E-3</v>
      </c>
      <c r="AF176" s="172">
        <v>1.4019346698443853E-3</v>
      </c>
      <c r="AG176" s="172">
        <v>1.0833062506770664E-3</v>
      </c>
      <c r="AH176" s="172">
        <v>1.0066303384962286E-3</v>
      </c>
      <c r="AJ176" s="278" t="s">
        <v>16</v>
      </c>
      <c r="AK176" s="143" t="s">
        <v>501</v>
      </c>
      <c r="AL176" s="72" t="s">
        <v>25</v>
      </c>
      <c r="AM176" s="155" t="s">
        <v>317</v>
      </c>
      <c r="AN176" s="155">
        <v>10</v>
      </c>
      <c r="AO176" s="155">
        <v>65</v>
      </c>
      <c r="AP176" s="155">
        <v>50</v>
      </c>
      <c r="AQ176" s="155">
        <v>125</v>
      </c>
      <c r="AR176" s="87"/>
      <c r="AS176" s="172" t="s">
        <v>317</v>
      </c>
      <c r="AT176" s="172">
        <v>5.2884869638796341E-4</v>
      </c>
      <c r="AU176" s="172">
        <v>4.5562876769942523E-3</v>
      </c>
      <c r="AV176" s="172">
        <v>2.7082656266926661E-3</v>
      </c>
      <c r="AW176" s="172">
        <v>1.6777172308270476E-3</v>
      </c>
      <c r="AY176" s="278" t="s">
        <v>16</v>
      </c>
      <c r="AZ176" s="143" t="s">
        <v>501</v>
      </c>
      <c r="BA176" s="72" t="s">
        <v>25</v>
      </c>
      <c r="BB176" s="165">
        <v>0.75</v>
      </c>
      <c r="BC176" s="165">
        <v>0.66666666666666663</v>
      </c>
      <c r="BD176" s="165">
        <v>0.25</v>
      </c>
      <c r="BE176" s="165">
        <v>0.2857142857142857</v>
      </c>
      <c r="BF176" s="165">
        <v>0.36585365853658536</v>
      </c>
    </row>
    <row r="177" spans="1:58" ht="8.25" customHeight="1" x14ac:dyDescent="0.25">
      <c r="A177" s="31"/>
      <c r="B177" s="73"/>
      <c r="C177" s="31"/>
      <c r="D177" s="158"/>
      <c r="E177" s="158"/>
      <c r="F177" s="158"/>
      <c r="G177" s="158"/>
      <c r="H177" s="179"/>
      <c r="J177" s="158"/>
      <c r="K177" s="158"/>
      <c r="L177" s="158"/>
      <c r="M177" s="158"/>
      <c r="N177" s="159"/>
      <c r="O177" s="170"/>
      <c r="P177" s="170"/>
      <c r="Q177" s="170"/>
      <c r="R177" s="170"/>
      <c r="S177" s="171"/>
      <c r="U177" s="31"/>
      <c r="V177" s="73"/>
      <c r="W177" s="31"/>
      <c r="X177" s="166"/>
      <c r="Y177" s="166"/>
      <c r="Z177" s="166"/>
      <c r="AA177" s="166"/>
      <c r="AB177" s="178"/>
      <c r="AC177" s="24"/>
      <c r="AD177" s="174"/>
      <c r="AE177" s="174"/>
      <c r="AF177" s="174"/>
      <c r="AG177" s="174"/>
      <c r="AH177" s="174"/>
      <c r="AJ177" s="31"/>
      <c r="AK177" s="73"/>
      <c r="AL177" s="31"/>
      <c r="AM177" s="158"/>
      <c r="AN177" s="158"/>
      <c r="AO177" s="158"/>
      <c r="AP177" s="158"/>
      <c r="AQ177" s="159"/>
      <c r="AR177" s="88"/>
      <c r="AS177" s="174"/>
      <c r="AT177" s="174"/>
      <c r="AU177" s="174"/>
      <c r="AV177" s="174"/>
      <c r="AW177" s="174"/>
      <c r="AY177" s="31"/>
      <c r="AZ177" s="73"/>
      <c r="BA177" s="31"/>
      <c r="BB177" s="158"/>
      <c r="BC177" s="158"/>
      <c r="BD177" s="184"/>
      <c r="BE177" s="177"/>
      <c r="BF177" s="185"/>
    </row>
    <row r="178" spans="1:58" ht="18" customHeight="1" x14ac:dyDescent="0.25">
      <c r="A178" s="278" t="s">
        <v>5</v>
      </c>
      <c r="B178" s="143" t="s">
        <v>533</v>
      </c>
      <c r="C178" s="72" t="s">
        <v>70</v>
      </c>
      <c r="D178" s="155">
        <v>60</v>
      </c>
      <c r="E178" s="155">
        <v>90</v>
      </c>
      <c r="F178" s="155">
        <v>65</v>
      </c>
      <c r="G178" s="155">
        <v>50</v>
      </c>
      <c r="H178" s="155">
        <v>265</v>
      </c>
      <c r="J178" s="155">
        <v>22254</v>
      </c>
      <c r="K178" s="155">
        <v>17381</v>
      </c>
      <c r="L178" s="155">
        <v>12988</v>
      </c>
      <c r="M178" s="155">
        <v>17521</v>
      </c>
      <c r="N178" s="155">
        <v>70144</v>
      </c>
      <c r="O178" s="165">
        <v>2.6961445133459154E-3</v>
      </c>
      <c r="P178" s="165">
        <v>5.1780680052931358E-3</v>
      </c>
      <c r="Q178" s="165">
        <v>5.0046196489066828E-3</v>
      </c>
      <c r="R178" s="165">
        <v>2.8537183950687744E-3</v>
      </c>
      <c r="S178" s="165">
        <v>3.7779425182481751E-3</v>
      </c>
      <c r="U178" s="278" t="s">
        <v>5</v>
      </c>
      <c r="V178" s="143" t="s">
        <v>533</v>
      </c>
      <c r="W178" s="72" t="s">
        <v>70</v>
      </c>
      <c r="X178" s="177">
        <v>35</v>
      </c>
      <c r="Y178" s="177">
        <v>50</v>
      </c>
      <c r="Z178" s="177">
        <v>15</v>
      </c>
      <c r="AA178" s="177">
        <v>15</v>
      </c>
      <c r="AB178" s="177">
        <v>115</v>
      </c>
      <c r="AC178" s="40"/>
      <c r="AD178" s="172">
        <v>1.5727509661184506E-3</v>
      </c>
      <c r="AE178" s="172">
        <v>2.8767044473850755E-3</v>
      </c>
      <c r="AF178" s="172">
        <v>1.154912226670773E-3</v>
      </c>
      <c r="AG178" s="172">
        <v>8.5611551852063242E-4</v>
      </c>
      <c r="AH178" s="172">
        <v>1.6394844890510948E-3</v>
      </c>
      <c r="AJ178" s="278" t="s">
        <v>5</v>
      </c>
      <c r="AK178" s="143" t="s">
        <v>533</v>
      </c>
      <c r="AL178" s="72" t="s">
        <v>70</v>
      </c>
      <c r="AM178" s="155">
        <v>25</v>
      </c>
      <c r="AN178" s="155">
        <v>40</v>
      </c>
      <c r="AO178" s="155">
        <v>50</v>
      </c>
      <c r="AP178" s="155">
        <v>35</v>
      </c>
      <c r="AQ178" s="155">
        <v>150</v>
      </c>
      <c r="AR178" s="87"/>
      <c r="AS178" s="172">
        <v>1.1233935472274648E-3</v>
      </c>
      <c r="AT178" s="172">
        <v>2.3013635579080607E-3</v>
      </c>
      <c r="AU178" s="172">
        <v>3.8497074222359103E-3</v>
      </c>
      <c r="AV178" s="172">
        <v>1.997602876548142E-3</v>
      </c>
      <c r="AW178" s="172">
        <v>2.1384580291970803E-3</v>
      </c>
      <c r="AY178" s="278" t="s">
        <v>5</v>
      </c>
      <c r="AZ178" s="143" t="s">
        <v>533</v>
      </c>
      <c r="BA178" s="72" t="s">
        <v>70</v>
      </c>
      <c r="BB178" s="165">
        <v>0.58333333333333337</v>
      </c>
      <c r="BC178" s="165">
        <v>0.55555555555555558</v>
      </c>
      <c r="BD178" s="165">
        <v>0.23076923076923078</v>
      </c>
      <c r="BE178" s="165">
        <v>0.3</v>
      </c>
      <c r="BF178" s="165">
        <v>0.43396226415094341</v>
      </c>
    </row>
    <row r="179" spans="1:58" ht="18" customHeight="1" x14ac:dyDescent="0.25">
      <c r="A179" s="278" t="s">
        <v>5</v>
      </c>
      <c r="B179" s="143" t="s">
        <v>508</v>
      </c>
      <c r="C179" s="72" t="s">
        <v>233</v>
      </c>
      <c r="D179" s="155" t="s">
        <v>317</v>
      </c>
      <c r="E179" s="155" t="s">
        <v>317</v>
      </c>
      <c r="F179" s="155">
        <v>15</v>
      </c>
      <c r="G179" s="155">
        <v>20</v>
      </c>
      <c r="H179" s="155">
        <v>45</v>
      </c>
      <c r="J179" s="155">
        <v>9745</v>
      </c>
      <c r="K179" s="155">
        <v>8027</v>
      </c>
      <c r="L179" s="155">
        <v>5493</v>
      </c>
      <c r="M179" s="155">
        <v>7452</v>
      </c>
      <c r="N179" s="155">
        <v>30717</v>
      </c>
      <c r="O179" s="165" t="s">
        <v>317</v>
      </c>
      <c r="P179" s="165" t="s">
        <v>317</v>
      </c>
      <c r="Q179" s="165">
        <v>2.7307482250136538E-3</v>
      </c>
      <c r="R179" s="165">
        <v>2.6838432635534087E-3</v>
      </c>
      <c r="S179" s="165">
        <v>1.4649868151186639E-3</v>
      </c>
      <c r="U179" s="278" t="s">
        <v>5</v>
      </c>
      <c r="V179" s="143" t="s">
        <v>508</v>
      </c>
      <c r="W179" s="72" t="s">
        <v>233</v>
      </c>
      <c r="X179" s="177" t="s">
        <v>317</v>
      </c>
      <c r="Y179" s="177" t="s">
        <v>317</v>
      </c>
      <c r="Z179" s="177" t="s">
        <v>317</v>
      </c>
      <c r="AA179" s="177" t="s">
        <v>317</v>
      </c>
      <c r="AB179" s="177">
        <v>10</v>
      </c>
      <c r="AC179" s="40"/>
      <c r="AD179" s="172" t="s">
        <v>317</v>
      </c>
      <c r="AE179" s="172" t="s">
        <v>317</v>
      </c>
      <c r="AF179" s="172" t="s">
        <v>317</v>
      </c>
      <c r="AG179" s="172" t="s">
        <v>317</v>
      </c>
      <c r="AH179" s="172">
        <v>3.2555262558192529E-4</v>
      </c>
      <c r="AJ179" s="278" t="s">
        <v>5</v>
      </c>
      <c r="AK179" s="143" t="s">
        <v>508</v>
      </c>
      <c r="AL179" s="72" t="s">
        <v>233</v>
      </c>
      <c r="AM179" s="155" t="s">
        <v>317</v>
      </c>
      <c r="AN179" s="155" t="s">
        <v>317</v>
      </c>
      <c r="AO179" s="155">
        <v>15</v>
      </c>
      <c r="AP179" s="155">
        <v>15</v>
      </c>
      <c r="AQ179" s="155">
        <v>35</v>
      </c>
      <c r="AR179" s="87"/>
      <c r="AS179" s="172" t="s">
        <v>317</v>
      </c>
      <c r="AT179" s="172" t="s">
        <v>317</v>
      </c>
      <c r="AU179" s="172">
        <v>2.7307482250136538E-3</v>
      </c>
      <c r="AV179" s="172">
        <v>2.0128824476650562E-3</v>
      </c>
      <c r="AW179" s="172">
        <v>1.1394341895367387E-3</v>
      </c>
      <c r="AY179" s="278" t="s">
        <v>5</v>
      </c>
      <c r="AZ179" s="143" t="s">
        <v>508</v>
      </c>
      <c r="BA179" s="72" t="s">
        <v>233</v>
      </c>
      <c r="BB179" s="165" t="s">
        <v>317</v>
      </c>
      <c r="BC179" s="165" t="s">
        <v>317</v>
      </c>
      <c r="BD179" s="165" t="s">
        <v>317</v>
      </c>
      <c r="BE179" s="165" t="s">
        <v>317</v>
      </c>
      <c r="BF179" s="165">
        <v>0.22222222222222221</v>
      </c>
    </row>
    <row r="180" spans="1:58" ht="18" customHeight="1" x14ac:dyDescent="0.25">
      <c r="A180" s="278" t="s">
        <v>5</v>
      </c>
      <c r="B180" s="143" t="s">
        <v>562</v>
      </c>
      <c r="C180" s="72" t="s">
        <v>234</v>
      </c>
      <c r="D180" s="155" t="s">
        <v>317</v>
      </c>
      <c r="E180" s="155" t="s">
        <v>317</v>
      </c>
      <c r="F180" s="155">
        <v>30</v>
      </c>
      <c r="G180" s="155">
        <v>30</v>
      </c>
      <c r="H180" s="155">
        <v>65</v>
      </c>
      <c r="J180" s="155">
        <v>11738</v>
      </c>
      <c r="K180" s="155">
        <v>9939</v>
      </c>
      <c r="L180" s="155">
        <v>7760</v>
      </c>
      <c r="M180" s="155">
        <v>9760</v>
      </c>
      <c r="N180" s="155">
        <v>39197</v>
      </c>
      <c r="O180" s="165" t="s">
        <v>317</v>
      </c>
      <c r="P180" s="165" t="s">
        <v>317</v>
      </c>
      <c r="Q180" s="165">
        <v>3.8659793814432991E-3</v>
      </c>
      <c r="R180" s="165">
        <v>3.0737704918032786E-3</v>
      </c>
      <c r="S180" s="165">
        <v>1.6582901752685154E-3</v>
      </c>
      <c r="U180" s="278" t="s">
        <v>5</v>
      </c>
      <c r="V180" s="143" t="s">
        <v>562</v>
      </c>
      <c r="W180" s="72" t="s">
        <v>234</v>
      </c>
      <c r="X180" s="177" t="s">
        <v>317</v>
      </c>
      <c r="Y180" s="177" t="s">
        <v>317</v>
      </c>
      <c r="Z180" s="177" t="s">
        <v>317</v>
      </c>
      <c r="AA180" s="177" t="s">
        <v>317</v>
      </c>
      <c r="AB180" s="177">
        <v>10</v>
      </c>
      <c r="AC180" s="40"/>
      <c r="AD180" s="172" t="s">
        <v>317</v>
      </c>
      <c r="AE180" s="172" t="s">
        <v>317</v>
      </c>
      <c r="AF180" s="172" t="s">
        <v>317</v>
      </c>
      <c r="AG180" s="172" t="s">
        <v>317</v>
      </c>
      <c r="AH180" s="172">
        <v>2.5512156542592545E-4</v>
      </c>
      <c r="AJ180" s="278" t="s">
        <v>5</v>
      </c>
      <c r="AK180" s="143" t="s">
        <v>562</v>
      </c>
      <c r="AL180" s="72" t="s">
        <v>234</v>
      </c>
      <c r="AM180" s="155" t="s">
        <v>317</v>
      </c>
      <c r="AN180" s="155" t="s">
        <v>317</v>
      </c>
      <c r="AO180" s="155">
        <v>25</v>
      </c>
      <c r="AP180" s="155">
        <v>30</v>
      </c>
      <c r="AQ180" s="155">
        <v>60</v>
      </c>
      <c r="AR180" s="87"/>
      <c r="AS180" s="172" t="s">
        <v>317</v>
      </c>
      <c r="AT180" s="172" t="s">
        <v>317</v>
      </c>
      <c r="AU180" s="172">
        <v>3.2216494845360823E-3</v>
      </c>
      <c r="AV180" s="172">
        <v>3.0737704918032786E-3</v>
      </c>
      <c r="AW180" s="172">
        <v>1.5307293925555527E-3</v>
      </c>
      <c r="AY180" s="278" t="s">
        <v>5</v>
      </c>
      <c r="AZ180" s="143" t="s">
        <v>562</v>
      </c>
      <c r="BA180" s="72" t="s">
        <v>234</v>
      </c>
      <c r="BB180" s="165" t="s">
        <v>317</v>
      </c>
      <c r="BC180" s="165" t="s">
        <v>317</v>
      </c>
      <c r="BD180" s="165" t="s">
        <v>317</v>
      </c>
      <c r="BE180" s="165" t="s">
        <v>317</v>
      </c>
      <c r="BF180" s="165">
        <v>0.15384615384615385</v>
      </c>
    </row>
    <row r="181" spans="1:58" ht="18" customHeight="1" x14ac:dyDescent="0.25">
      <c r="A181" s="278" t="s">
        <v>5</v>
      </c>
      <c r="B181" s="143" t="s">
        <v>540</v>
      </c>
      <c r="C181" s="72" t="s">
        <v>235</v>
      </c>
      <c r="D181" s="155" t="s">
        <v>317</v>
      </c>
      <c r="E181" s="155">
        <v>10</v>
      </c>
      <c r="F181" s="155">
        <v>25</v>
      </c>
      <c r="G181" s="155">
        <v>35</v>
      </c>
      <c r="H181" s="155">
        <v>70</v>
      </c>
      <c r="J181" s="155">
        <v>14785</v>
      </c>
      <c r="K181" s="155">
        <v>10339</v>
      </c>
      <c r="L181" s="155">
        <v>6448</v>
      </c>
      <c r="M181" s="155">
        <v>9424</v>
      </c>
      <c r="N181" s="155">
        <v>40996</v>
      </c>
      <c r="O181" s="165" t="s">
        <v>317</v>
      </c>
      <c r="P181" s="165">
        <v>9.6721152916142761E-4</v>
      </c>
      <c r="Q181" s="165">
        <v>3.8771712158808935E-3</v>
      </c>
      <c r="R181" s="165">
        <v>3.7139219015280135E-3</v>
      </c>
      <c r="S181" s="165">
        <v>1.7074836569421408E-3</v>
      </c>
      <c r="U181" s="278" t="s">
        <v>5</v>
      </c>
      <c r="V181" s="143" t="s">
        <v>540</v>
      </c>
      <c r="W181" s="72" t="s">
        <v>235</v>
      </c>
      <c r="X181" s="177" t="s">
        <v>317</v>
      </c>
      <c r="Y181" s="177" t="s">
        <v>317</v>
      </c>
      <c r="Z181" s="177" t="s">
        <v>317</v>
      </c>
      <c r="AA181" s="177">
        <v>10</v>
      </c>
      <c r="AB181" s="177">
        <v>15</v>
      </c>
      <c r="AC181" s="40"/>
      <c r="AD181" s="172" t="s">
        <v>317</v>
      </c>
      <c r="AE181" s="172" t="s">
        <v>317</v>
      </c>
      <c r="AF181" s="172" t="s">
        <v>317</v>
      </c>
      <c r="AG181" s="172">
        <v>1.0611205432937182E-3</v>
      </c>
      <c r="AH181" s="172">
        <v>3.6588935505903013E-4</v>
      </c>
      <c r="AJ181" s="278" t="s">
        <v>5</v>
      </c>
      <c r="AK181" s="143" t="s">
        <v>540</v>
      </c>
      <c r="AL181" s="72" t="s">
        <v>235</v>
      </c>
      <c r="AM181" s="155" t="s">
        <v>317</v>
      </c>
      <c r="AN181" s="155" t="s">
        <v>317</v>
      </c>
      <c r="AO181" s="155">
        <v>25</v>
      </c>
      <c r="AP181" s="155">
        <v>25</v>
      </c>
      <c r="AQ181" s="155">
        <v>55</v>
      </c>
      <c r="AR181" s="87"/>
      <c r="AS181" s="172" t="s">
        <v>317</v>
      </c>
      <c r="AT181" s="172" t="s">
        <v>317</v>
      </c>
      <c r="AU181" s="172">
        <v>3.8771712158808935E-3</v>
      </c>
      <c r="AV181" s="172">
        <v>2.6528013582342953E-3</v>
      </c>
      <c r="AW181" s="172">
        <v>1.3415943018831105E-3</v>
      </c>
      <c r="AY181" s="278" t="s">
        <v>5</v>
      </c>
      <c r="AZ181" s="143" t="s">
        <v>540</v>
      </c>
      <c r="BA181" s="72" t="s">
        <v>235</v>
      </c>
      <c r="BB181" s="165" t="s">
        <v>317</v>
      </c>
      <c r="BC181" s="165" t="s">
        <v>317</v>
      </c>
      <c r="BD181" s="165" t="s">
        <v>317</v>
      </c>
      <c r="BE181" s="165">
        <v>0.2857142857142857</v>
      </c>
      <c r="BF181" s="165">
        <v>0.21428571428571427</v>
      </c>
    </row>
    <row r="182" spans="1:58" ht="18" customHeight="1" x14ac:dyDescent="0.25">
      <c r="A182" s="278" t="s">
        <v>5</v>
      </c>
      <c r="B182" s="143" t="s">
        <v>547</v>
      </c>
      <c r="C182" s="72" t="s">
        <v>236</v>
      </c>
      <c r="D182" s="155">
        <v>10</v>
      </c>
      <c r="E182" s="155">
        <v>10</v>
      </c>
      <c r="F182" s="155">
        <v>40</v>
      </c>
      <c r="G182" s="155">
        <v>40</v>
      </c>
      <c r="H182" s="155">
        <v>100</v>
      </c>
      <c r="J182" s="155">
        <v>15846</v>
      </c>
      <c r="K182" s="155">
        <v>11812</v>
      </c>
      <c r="L182" s="155">
        <v>7552</v>
      </c>
      <c r="M182" s="155">
        <v>8664</v>
      </c>
      <c r="N182" s="155">
        <v>43874</v>
      </c>
      <c r="O182" s="165">
        <v>6.310740880979427E-4</v>
      </c>
      <c r="P182" s="165">
        <v>8.4659668134100914E-4</v>
      </c>
      <c r="Q182" s="165">
        <v>5.2966101694915252E-3</v>
      </c>
      <c r="R182" s="165">
        <v>4.6168051708217915E-3</v>
      </c>
      <c r="S182" s="165">
        <v>2.2792542280165931E-3</v>
      </c>
      <c r="U182" s="278" t="s">
        <v>5</v>
      </c>
      <c r="V182" s="143" t="s">
        <v>547</v>
      </c>
      <c r="W182" s="72" t="s">
        <v>236</v>
      </c>
      <c r="X182" s="177" t="s">
        <v>317</v>
      </c>
      <c r="Y182" s="177" t="s">
        <v>317</v>
      </c>
      <c r="Z182" s="177">
        <v>15</v>
      </c>
      <c r="AA182" s="177" t="s">
        <v>317</v>
      </c>
      <c r="AB182" s="177">
        <v>30</v>
      </c>
      <c r="AC182" s="40"/>
      <c r="AD182" s="172" t="s">
        <v>317</v>
      </c>
      <c r="AE182" s="172" t="s">
        <v>317</v>
      </c>
      <c r="AF182" s="172">
        <v>1.9862288135593219E-3</v>
      </c>
      <c r="AG182" s="172" t="s">
        <v>317</v>
      </c>
      <c r="AH182" s="172">
        <v>6.8377626840497791E-4</v>
      </c>
      <c r="AJ182" s="278" t="s">
        <v>5</v>
      </c>
      <c r="AK182" s="143" t="s">
        <v>547</v>
      </c>
      <c r="AL182" s="72" t="s">
        <v>236</v>
      </c>
      <c r="AM182" s="155" t="s">
        <v>317</v>
      </c>
      <c r="AN182" s="155" t="s">
        <v>317</v>
      </c>
      <c r="AO182" s="155">
        <v>25</v>
      </c>
      <c r="AP182" s="155">
        <v>35</v>
      </c>
      <c r="AQ182" s="155">
        <v>70</v>
      </c>
      <c r="AR182" s="87"/>
      <c r="AS182" s="172" t="s">
        <v>317</v>
      </c>
      <c r="AT182" s="172" t="s">
        <v>317</v>
      </c>
      <c r="AU182" s="172">
        <v>3.3103813559322032E-3</v>
      </c>
      <c r="AV182" s="172">
        <v>4.039704524469067E-3</v>
      </c>
      <c r="AW182" s="172">
        <v>1.5954779596116151E-3</v>
      </c>
      <c r="AY182" s="278" t="s">
        <v>5</v>
      </c>
      <c r="AZ182" s="143" t="s">
        <v>547</v>
      </c>
      <c r="BA182" s="72" t="s">
        <v>236</v>
      </c>
      <c r="BB182" s="165" t="s">
        <v>317</v>
      </c>
      <c r="BC182" s="165" t="s">
        <v>317</v>
      </c>
      <c r="BD182" s="165">
        <v>0.375</v>
      </c>
      <c r="BE182" s="165" t="s">
        <v>317</v>
      </c>
      <c r="BF182" s="165">
        <v>0.3</v>
      </c>
    </row>
    <row r="183" spans="1:58" ht="18" customHeight="1" x14ac:dyDescent="0.25">
      <c r="A183" s="278" t="s">
        <v>5</v>
      </c>
      <c r="B183" s="143" t="s">
        <v>565</v>
      </c>
      <c r="C183" s="72" t="s">
        <v>237</v>
      </c>
      <c r="D183" s="155" t="s">
        <v>317</v>
      </c>
      <c r="E183" s="155">
        <v>10</v>
      </c>
      <c r="F183" s="155">
        <v>35</v>
      </c>
      <c r="G183" s="155">
        <v>30</v>
      </c>
      <c r="H183" s="155">
        <v>85</v>
      </c>
      <c r="J183" s="155">
        <v>10981</v>
      </c>
      <c r="K183" s="155">
        <v>9468</v>
      </c>
      <c r="L183" s="155">
        <v>7385</v>
      </c>
      <c r="M183" s="155">
        <v>8758</v>
      </c>
      <c r="N183" s="155">
        <v>36592</v>
      </c>
      <c r="O183" s="165" t="s">
        <v>317</v>
      </c>
      <c r="P183" s="165">
        <v>1.0561892691170257E-3</v>
      </c>
      <c r="Q183" s="165">
        <v>4.7393364928909956E-3</v>
      </c>
      <c r="R183" s="165">
        <v>3.425439598081754E-3</v>
      </c>
      <c r="S183" s="165">
        <v>2.3229121119370355E-3</v>
      </c>
      <c r="U183" s="278" t="s">
        <v>5</v>
      </c>
      <c r="V183" s="143" t="s">
        <v>565</v>
      </c>
      <c r="W183" s="72" t="s">
        <v>237</v>
      </c>
      <c r="X183" s="177" t="s">
        <v>317</v>
      </c>
      <c r="Y183" s="177" t="s">
        <v>317</v>
      </c>
      <c r="Z183" s="177" t="s">
        <v>317</v>
      </c>
      <c r="AA183" s="177" t="s">
        <v>317</v>
      </c>
      <c r="AB183" s="177">
        <v>20</v>
      </c>
      <c r="AC183" s="40"/>
      <c r="AD183" s="172" t="s">
        <v>317</v>
      </c>
      <c r="AE183" s="172" t="s">
        <v>317</v>
      </c>
      <c r="AF183" s="172" t="s">
        <v>317</v>
      </c>
      <c r="AG183" s="172" t="s">
        <v>317</v>
      </c>
      <c r="AH183" s="172">
        <v>5.4656755574989063E-4</v>
      </c>
      <c r="AJ183" s="278" t="s">
        <v>5</v>
      </c>
      <c r="AK183" s="143" t="s">
        <v>565</v>
      </c>
      <c r="AL183" s="72" t="s">
        <v>237</v>
      </c>
      <c r="AM183" s="155" t="s">
        <v>317</v>
      </c>
      <c r="AN183" s="155" t="s">
        <v>317</v>
      </c>
      <c r="AO183" s="155">
        <v>30</v>
      </c>
      <c r="AP183" s="155">
        <v>25</v>
      </c>
      <c r="AQ183" s="155">
        <v>60</v>
      </c>
      <c r="AR183" s="87"/>
      <c r="AS183" s="172" t="s">
        <v>317</v>
      </c>
      <c r="AT183" s="172" t="s">
        <v>317</v>
      </c>
      <c r="AU183" s="172">
        <v>4.062288422477996E-3</v>
      </c>
      <c r="AV183" s="172">
        <v>2.8545329984014617E-3</v>
      </c>
      <c r="AW183" s="172">
        <v>1.639702667249672E-3</v>
      </c>
      <c r="AY183" s="278" t="s">
        <v>5</v>
      </c>
      <c r="AZ183" s="143" t="s">
        <v>565</v>
      </c>
      <c r="BA183" s="72" t="s">
        <v>237</v>
      </c>
      <c r="BB183" s="165" t="s">
        <v>317</v>
      </c>
      <c r="BC183" s="165" t="s">
        <v>317</v>
      </c>
      <c r="BD183" s="165" t="s">
        <v>317</v>
      </c>
      <c r="BE183" s="165" t="s">
        <v>317</v>
      </c>
      <c r="BF183" s="165">
        <v>0.23529411764705882</v>
      </c>
    </row>
    <row r="184" spans="1:58" ht="18" customHeight="1" x14ac:dyDescent="0.25">
      <c r="A184" s="278" t="s">
        <v>5</v>
      </c>
      <c r="B184" s="143" t="s">
        <v>567</v>
      </c>
      <c r="C184" s="72" t="s">
        <v>238</v>
      </c>
      <c r="D184" s="155" t="s">
        <v>317</v>
      </c>
      <c r="E184" s="155">
        <v>10</v>
      </c>
      <c r="F184" s="155">
        <v>40</v>
      </c>
      <c r="G184" s="155">
        <v>30</v>
      </c>
      <c r="H184" s="155">
        <v>80</v>
      </c>
      <c r="J184" s="155">
        <v>12453</v>
      </c>
      <c r="K184" s="155">
        <v>10848</v>
      </c>
      <c r="L184" s="155">
        <v>8077</v>
      </c>
      <c r="M184" s="155">
        <v>9458</v>
      </c>
      <c r="N184" s="155">
        <v>40836</v>
      </c>
      <c r="O184" s="165" t="s">
        <v>317</v>
      </c>
      <c r="P184" s="165">
        <v>9.2182890855457226E-4</v>
      </c>
      <c r="Q184" s="165">
        <v>4.9523337872972636E-3</v>
      </c>
      <c r="R184" s="165">
        <v>3.1719179530556143E-3</v>
      </c>
      <c r="S184" s="165">
        <v>1.9590557351356645E-3</v>
      </c>
      <c r="U184" s="278" t="s">
        <v>5</v>
      </c>
      <c r="V184" s="143" t="s">
        <v>567</v>
      </c>
      <c r="W184" s="72" t="s">
        <v>238</v>
      </c>
      <c r="X184" s="177" t="s">
        <v>317</v>
      </c>
      <c r="Y184" s="177" t="s">
        <v>317</v>
      </c>
      <c r="Z184" s="177" t="s">
        <v>317</v>
      </c>
      <c r="AA184" s="177" t="s">
        <v>317</v>
      </c>
      <c r="AB184" s="177">
        <v>15</v>
      </c>
      <c r="AC184" s="40"/>
      <c r="AD184" s="172" t="s">
        <v>317</v>
      </c>
      <c r="AE184" s="172" t="s">
        <v>317</v>
      </c>
      <c r="AF184" s="172" t="s">
        <v>317</v>
      </c>
      <c r="AG184" s="172" t="s">
        <v>317</v>
      </c>
      <c r="AH184" s="172">
        <v>3.6732295033793709E-4</v>
      </c>
      <c r="AJ184" s="278" t="s">
        <v>5</v>
      </c>
      <c r="AK184" s="143" t="s">
        <v>567</v>
      </c>
      <c r="AL184" s="72" t="s">
        <v>238</v>
      </c>
      <c r="AM184" s="155" t="s">
        <v>317</v>
      </c>
      <c r="AN184" s="155" t="s">
        <v>317</v>
      </c>
      <c r="AO184" s="155">
        <v>30</v>
      </c>
      <c r="AP184" s="155">
        <v>30</v>
      </c>
      <c r="AQ184" s="155">
        <v>65</v>
      </c>
      <c r="AR184" s="87"/>
      <c r="AS184" s="172" t="s">
        <v>317</v>
      </c>
      <c r="AT184" s="172" t="s">
        <v>317</v>
      </c>
      <c r="AU184" s="172">
        <v>3.7142503404729477E-3</v>
      </c>
      <c r="AV184" s="172">
        <v>3.1719179530556143E-3</v>
      </c>
      <c r="AW184" s="172">
        <v>1.5917327847977275E-3</v>
      </c>
      <c r="AY184" s="278" t="s">
        <v>5</v>
      </c>
      <c r="AZ184" s="143" t="s">
        <v>567</v>
      </c>
      <c r="BA184" s="72" t="s">
        <v>238</v>
      </c>
      <c r="BB184" s="165" t="s">
        <v>317</v>
      </c>
      <c r="BC184" s="165" t="s">
        <v>317</v>
      </c>
      <c r="BD184" s="165" t="s">
        <v>317</v>
      </c>
      <c r="BE184" s="165" t="s">
        <v>317</v>
      </c>
      <c r="BF184" s="165">
        <v>0.1875</v>
      </c>
    </row>
    <row r="185" spans="1:58" ht="18" customHeight="1" x14ac:dyDescent="0.25">
      <c r="A185" s="278" t="s">
        <v>5</v>
      </c>
      <c r="B185" s="143" t="s">
        <v>535</v>
      </c>
      <c r="C185" s="72" t="s">
        <v>71</v>
      </c>
      <c r="D185" s="155">
        <v>60</v>
      </c>
      <c r="E185" s="155">
        <v>100</v>
      </c>
      <c r="F185" s="155">
        <v>80</v>
      </c>
      <c r="G185" s="155">
        <v>50</v>
      </c>
      <c r="H185" s="155">
        <v>290</v>
      </c>
      <c r="J185" s="155">
        <v>24558</v>
      </c>
      <c r="K185" s="155">
        <v>19326</v>
      </c>
      <c r="L185" s="155">
        <v>12874</v>
      </c>
      <c r="M185" s="155">
        <v>14935</v>
      </c>
      <c r="N185" s="155">
        <v>71693</v>
      </c>
      <c r="O185" s="165">
        <v>2.443195699975568E-3</v>
      </c>
      <c r="P185" s="165">
        <v>5.1743764876332398E-3</v>
      </c>
      <c r="Q185" s="165">
        <v>6.214074879602299E-3</v>
      </c>
      <c r="R185" s="165">
        <v>3.3478406427854034E-3</v>
      </c>
      <c r="S185" s="165">
        <v>4.0450253162791347E-3</v>
      </c>
      <c r="U185" s="278" t="s">
        <v>5</v>
      </c>
      <c r="V185" s="143" t="s">
        <v>535</v>
      </c>
      <c r="W185" s="72" t="s">
        <v>71</v>
      </c>
      <c r="X185" s="177">
        <v>55</v>
      </c>
      <c r="Y185" s="177">
        <v>85</v>
      </c>
      <c r="Z185" s="177">
        <v>25</v>
      </c>
      <c r="AA185" s="177">
        <v>15</v>
      </c>
      <c r="AB185" s="177">
        <v>180</v>
      </c>
      <c r="AC185" s="40"/>
      <c r="AD185" s="172">
        <v>2.2395960583109372E-3</v>
      </c>
      <c r="AE185" s="172">
        <v>4.3982200144882539E-3</v>
      </c>
      <c r="AF185" s="172">
        <v>1.9418983998757185E-3</v>
      </c>
      <c r="AG185" s="172">
        <v>1.004352192835621E-3</v>
      </c>
      <c r="AH185" s="172">
        <v>2.51070536872498E-3</v>
      </c>
      <c r="AJ185" s="278" t="s">
        <v>5</v>
      </c>
      <c r="AK185" s="143" t="s">
        <v>535</v>
      </c>
      <c r="AL185" s="72" t="s">
        <v>71</v>
      </c>
      <c r="AM185" s="155" t="s">
        <v>317</v>
      </c>
      <c r="AN185" s="155">
        <v>15</v>
      </c>
      <c r="AO185" s="155">
        <v>60</v>
      </c>
      <c r="AP185" s="155">
        <v>35</v>
      </c>
      <c r="AQ185" s="155">
        <v>110</v>
      </c>
      <c r="AR185" s="87"/>
      <c r="AS185" s="172" t="s">
        <v>317</v>
      </c>
      <c r="AT185" s="172">
        <v>7.7615647314498604E-4</v>
      </c>
      <c r="AU185" s="172">
        <v>4.6605561597017247E-3</v>
      </c>
      <c r="AV185" s="172">
        <v>2.3434884499497822E-3</v>
      </c>
      <c r="AW185" s="172">
        <v>1.5343199475541544E-3</v>
      </c>
      <c r="AY185" s="278" t="s">
        <v>5</v>
      </c>
      <c r="AZ185" s="143" t="s">
        <v>535</v>
      </c>
      <c r="BA185" s="72" t="s">
        <v>71</v>
      </c>
      <c r="BB185" s="165">
        <v>0.91666666666666663</v>
      </c>
      <c r="BC185" s="165">
        <v>0.85</v>
      </c>
      <c r="BD185" s="165">
        <v>0.3125</v>
      </c>
      <c r="BE185" s="165">
        <v>0.3</v>
      </c>
      <c r="BF185" s="165">
        <v>0.62068965517241381</v>
      </c>
    </row>
    <row r="186" spans="1:58" ht="18" customHeight="1" x14ac:dyDescent="0.25">
      <c r="A186" s="278" t="s">
        <v>5</v>
      </c>
      <c r="B186" s="143" t="s">
        <v>509</v>
      </c>
      <c r="C186" s="72" t="s">
        <v>239</v>
      </c>
      <c r="D186" s="155">
        <v>70</v>
      </c>
      <c r="E186" s="155">
        <v>120</v>
      </c>
      <c r="F186" s="155">
        <v>70</v>
      </c>
      <c r="G186" s="155">
        <v>45</v>
      </c>
      <c r="H186" s="155">
        <v>305</v>
      </c>
      <c r="J186" s="155">
        <v>17865</v>
      </c>
      <c r="K186" s="155">
        <v>14356</v>
      </c>
      <c r="L186" s="155">
        <v>10713</v>
      </c>
      <c r="M186" s="155">
        <v>16736</v>
      </c>
      <c r="N186" s="155">
        <v>59670</v>
      </c>
      <c r="O186" s="165">
        <v>3.9182759585782252E-3</v>
      </c>
      <c r="P186" s="165">
        <v>8.3588743382557815E-3</v>
      </c>
      <c r="Q186" s="165">
        <v>6.5341174274246242E-3</v>
      </c>
      <c r="R186" s="165">
        <v>2.6888145315487571E-3</v>
      </c>
      <c r="S186" s="165">
        <v>5.1114462879168765E-3</v>
      </c>
      <c r="U186" s="278" t="s">
        <v>5</v>
      </c>
      <c r="V186" s="143" t="s">
        <v>509</v>
      </c>
      <c r="W186" s="72" t="s">
        <v>239</v>
      </c>
      <c r="X186" s="177">
        <v>60</v>
      </c>
      <c r="Y186" s="177">
        <v>95</v>
      </c>
      <c r="Z186" s="177">
        <v>20</v>
      </c>
      <c r="AA186" s="177">
        <v>15</v>
      </c>
      <c r="AB186" s="177">
        <v>190</v>
      </c>
      <c r="AC186" s="40"/>
      <c r="AD186" s="172">
        <v>3.3585222502099076E-3</v>
      </c>
      <c r="AE186" s="172">
        <v>6.6174421844524935E-3</v>
      </c>
      <c r="AF186" s="172">
        <v>1.8668906935498926E-3</v>
      </c>
      <c r="AG186" s="172">
        <v>8.9627151051625234E-4</v>
      </c>
      <c r="AH186" s="172">
        <v>3.1841796547678902E-3</v>
      </c>
      <c r="AJ186" s="278" t="s">
        <v>5</v>
      </c>
      <c r="AK186" s="143" t="s">
        <v>509</v>
      </c>
      <c r="AL186" s="72" t="s">
        <v>239</v>
      </c>
      <c r="AM186" s="155">
        <v>10</v>
      </c>
      <c r="AN186" s="155">
        <v>20</v>
      </c>
      <c r="AO186" s="155">
        <v>50</v>
      </c>
      <c r="AP186" s="155">
        <v>35</v>
      </c>
      <c r="AQ186" s="155">
        <v>115</v>
      </c>
      <c r="AR186" s="87"/>
      <c r="AS186" s="172">
        <v>5.5975370836831796E-4</v>
      </c>
      <c r="AT186" s="172">
        <v>1.3931457230426303E-3</v>
      </c>
      <c r="AU186" s="172">
        <v>4.6672267338747318E-3</v>
      </c>
      <c r="AV186" s="172">
        <v>2.091300191204589E-3</v>
      </c>
      <c r="AW186" s="172">
        <v>1.9272666331489861E-3</v>
      </c>
      <c r="AY186" s="278" t="s">
        <v>5</v>
      </c>
      <c r="AZ186" s="143" t="s">
        <v>509</v>
      </c>
      <c r="BA186" s="72" t="s">
        <v>239</v>
      </c>
      <c r="BB186" s="165">
        <v>0.8571428571428571</v>
      </c>
      <c r="BC186" s="165">
        <v>0.79166666666666663</v>
      </c>
      <c r="BD186" s="165">
        <v>0.2857142857142857</v>
      </c>
      <c r="BE186" s="165">
        <v>0.33333333333333331</v>
      </c>
      <c r="BF186" s="165">
        <v>0.62295081967213117</v>
      </c>
    </row>
    <row r="187" spans="1:58" ht="18" customHeight="1" x14ac:dyDescent="0.25">
      <c r="A187" s="278" t="s">
        <v>5</v>
      </c>
      <c r="B187" s="143" t="s">
        <v>539</v>
      </c>
      <c r="C187" s="72" t="s">
        <v>240</v>
      </c>
      <c r="D187" s="155" t="s">
        <v>317</v>
      </c>
      <c r="E187" s="155">
        <v>10</v>
      </c>
      <c r="F187" s="155">
        <v>25</v>
      </c>
      <c r="G187" s="155">
        <v>30</v>
      </c>
      <c r="H187" s="155">
        <v>70</v>
      </c>
      <c r="J187" s="155">
        <v>16289</v>
      </c>
      <c r="K187" s="155">
        <v>12405</v>
      </c>
      <c r="L187" s="155">
        <v>8452</v>
      </c>
      <c r="M187" s="155">
        <v>13739</v>
      </c>
      <c r="N187" s="155">
        <v>50885</v>
      </c>
      <c r="O187" s="165" t="s">
        <v>317</v>
      </c>
      <c r="P187" s="165">
        <v>8.0612656187021366E-4</v>
      </c>
      <c r="Q187" s="165">
        <v>2.9578797917652628E-3</v>
      </c>
      <c r="R187" s="165">
        <v>2.1835650338452579E-3</v>
      </c>
      <c r="S187" s="165">
        <v>1.375650977694802E-3</v>
      </c>
      <c r="U187" s="278" t="s">
        <v>5</v>
      </c>
      <c r="V187" s="143" t="s">
        <v>539</v>
      </c>
      <c r="W187" s="72" t="s">
        <v>240</v>
      </c>
      <c r="X187" s="177" t="s">
        <v>317</v>
      </c>
      <c r="Y187" s="177" t="s">
        <v>317</v>
      </c>
      <c r="Z187" s="177" t="s">
        <v>317</v>
      </c>
      <c r="AA187" s="177">
        <v>10</v>
      </c>
      <c r="AB187" s="177">
        <v>20</v>
      </c>
      <c r="AC187" s="40"/>
      <c r="AD187" s="172" t="s">
        <v>317</v>
      </c>
      <c r="AE187" s="172" t="s">
        <v>317</v>
      </c>
      <c r="AF187" s="172" t="s">
        <v>317</v>
      </c>
      <c r="AG187" s="172">
        <v>7.2785501128175268E-4</v>
      </c>
      <c r="AH187" s="172">
        <v>3.9304313648422912E-4</v>
      </c>
      <c r="AJ187" s="278" t="s">
        <v>5</v>
      </c>
      <c r="AK187" s="143" t="s">
        <v>539</v>
      </c>
      <c r="AL187" s="72" t="s">
        <v>240</v>
      </c>
      <c r="AM187" s="155" t="s">
        <v>317</v>
      </c>
      <c r="AN187" s="155" t="s">
        <v>317</v>
      </c>
      <c r="AO187" s="155">
        <v>25</v>
      </c>
      <c r="AP187" s="155">
        <v>20</v>
      </c>
      <c r="AQ187" s="155">
        <v>50</v>
      </c>
      <c r="AR187" s="87"/>
      <c r="AS187" s="172" t="s">
        <v>317</v>
      </c>
      <c r="AT187" s="172" t="s">
        <v>317</v>
      </c>
      <c r="AU187" s="172">
        <v>2.9578797917652628E-3</v>
      </c>
      <c r="AV187" s="172">
        <v>1.4557100225635054E-3</v>
      </c>
      <c r="AW187" s="172">
        <v>9.8260784121057291E-4</v>
      </c>
      <c r="AY187" s="278" t="s">
        <v>5</v>
      </c>
      <c r="AZ187" s="143" t="s">
        <v>539</v>
      </c>
      <c r="BA187" s="72" t="s">
        <v>240</v>
      </c>
      <c r="BB187" s="165" t="s">
        <v>317</v>
      </c>
      <c r="BC187" s="165" t="s">
        <v>317</v>
      </c>
      <c r="BD187" s="165" t="s">
        <v>317</v>
      </c>
      <c r="BE187" s="165">
        <v>0.33333333333333331</v>
      </c>
      <c r="BF187" s="165">
        <v>0.2857142857142857</v>
      </c>
    </row>
    <row r="188" spans="1:58" ht="18" customHeight="1" x14ac:dyDescent="0.25">
      <c r="A188" s="278" t="s">
        <v>5</v>
      </c>
      <c r="B188" s="143" t="s">
        <v>550</v>
      </c>
      <c r="C188" s="72" t="s">
        <v>241</v>
      </c>
      <c r="D188" s="155">
        <v>30</v>
      </c>
      <c r="E188" s="155">
        <v>40</v>
      </c>
      <c r="F188" s="155">
        <v>55</v>
      </c>
      <c r="G188" s="155">
        <v>85</v>
      </c>
      <c r="H188" s="155">
        <v>210</v>
      </c>
      <c r="J188" s="155">
        <v>19453</v>
      </c>
      <c r="K188" s="155">
        <v>13659</v>
      </c>
      <c r="L188" s="155">
        <v>8898</v>
      </c>
      <c r="M188" s="155">
        <v>16508</v>
      </c>
      <c r="N188" s="155">
        <v>58518</v>
      </c>
      <c r="O188" s="165">
        <v>1.5421785842800596E-3</v>
      </c>
      <c r="P188" s="165">
        <v>2.9284720696976354E-3</v>
      </c>
      <c r="Q188" s="165">
        <v>6.1811643065857493E-3</v>
      </c>
      <c r="R188" s="165">
        <v>5.1490186576205474E-3</v>
      </c>
      <c r="S188" s="165">
        <v>3.5886393930072797E-3</v>
      </c>
      <c r="U188" s="278" t="s">
        <v>5</v>
      </c>
      <c r="V188" s="143" t="s">
        <v>550</v>
      </c>
      <c r="W188" s="72" t="s">
        <v>241</v>
      </c>
      <c r="X188" s="177">
        <v>20</v>
      </c>
      <c r="Y188" s="177">
        <v>30</v>
      </c>
      <c r="Z188" s="177">
        <v>25</v>
      </c>
      <c r="AA188" s="177">
        <v>40</v>
      </c>
      <c r="AB188" s="177">
        <v>120</v>
      </c>
      <c r="AC188" s="40"/>
      <c r="AD188" s="172">
        <v>1.0281190561867064E-3</v>
      </c>
      <c r="AE188" s="172">
        <v>2.1963540522732263E-3</v>
      </c>
      <c r="AF188" s="172">
        <v>2.8096201393571587E-3</v>
      </c>
      <c r="AG188" s="172">
        <v>2.4230676035861399E-3</v>
      </c>
      <c r="AH188" s="172">
        <v>2.0506510817184455E-3</v>
      </c>
      <c r="AJ188" s="278" t="s">
        <v>5</v>
      </c>
      <c r="AK188" s="143" t="s">
        <v>550</v>
      </c>
      <c r="AL188" s="72" t="s">
        <v>241</v>
      </c>
      <c r="AM188" s="155">
        <v>10</v>
      </c>
      <c r="AN188" s="155">
        <v>10</v>
      </c>
      <c r="AO188" s="155">
        <v>25</v>
      </c>
      <c r="AP188" s="155">
        <v>45</v>
      </c>
      <c r="AQ188" s="155">
        <v>90</v>
      </c>
      <c r="AR188" s="87"/>
      <c r="AS188" s="172">
        <v>5.1405952809335321E-4</v>
      </c>
      <c r="AT188" s="172">
        <v>7.3211801742440884E-4</v>
      </c>
      <c r="AU188" s="172">
        <v>2.8096201393571587E-3</v>
      </c>
      <c r="AV188" s="172">
        <v>2.7259510540344075E-3</v>
      </c>
      <c r="AW188" s="172">
        <v>1.5379883112888342E-3</v>
      </c>
      <c r="AY188" s="278" t="s">
        <v>5</v>
      </c>
      <c r="AZ188" s="143" t="s">
        <v>550</v>
      </c>
      <c r="BA188" s="72" t="s">
        <v>241</v>
      </c>
      <c r="BB188" s="165">
        <v>0.66666666666666663</v>
      </c>
      <c r="BC188" s="165">
        <v>0.75</v>
      </c>
      <c r="BD188" s="165">
        <v>0.45454545454545453</v>
      </c>
      <c r="BE188" s="165">
        <v>0.47058823529411764</v>
      </c>
      <c r="BF188" s="165">
        <v>0.5714285714285714</v>
      </c>
    </row>
    <row r="189" spans="1:58" ht="18" customHeight="1" x14ac:dyDescent="0.25">
      <c r="A189" s="278" t="s">
        <v>5</v>
      </c>
      <c r="B189" s="143" t="s">
        <v>530</v>
      </c>
      <c r="C189" s="72" t="s">
        <v>242</v>
      </c>
      <c r="D189" s="155">
        <v>40</v>
      </c>
      <c r="E189" s="155">
        <v>105</v>
      </c>
      <c r="F189" s="155">
        <v>55</v>
      </c>
      <c r="G189" s="155">
        <v>60</v>
      </c>
      <c r="H189" s="155">
        <v>260</v>
      </c>
      <c r="J189" s="155">
        <v>8160</v>
      </c>
      <c r="K189" s="155">
        <v>6941</v>
      </c>
      <c r="L189" s="155">
        <v>5508</v>
      </c>
      <c r="M189" s="155">
        <v>7845</v>
      </c>
      <c r="N189" s="155">
        <v>28454</v>
      </c>
      <c r="O189" s="165">
        <v>4.9019607843137254E-3</v>
      </c>
      <c r="P189" s="165">
        <v>1.5127503241607837E-2</v>
      </c>
      <c r="Q189" s="165">
        <v>9.9854756717501821E-3</v>
      </c>
      <c r="R189" s="165">
        <v>7.6481835564053535E-3</v>
      </c>
      <c r="S189" s="165">
        <v>9.1375553524987701E-3</v>
      </c>
      <c r="U189" s="278" t="s">
        <v>5</v>
      </c>
      <c r="V189" s="143" t="s">
        <v>530</v>
      </c>
      <c r="W189" s="72" t="s">
        <v>242</v>
      </c>
      <c r="X189" s="177">
        <v>35</v>
      </c>
      <c r="Y189" s="177">
        <v>100</v>
      </c>
      <c r="Z189" s="177">
        <v>25</v>
      </c>
      <c r="AA189" s="177">
        <v>25</v>
      </c>
      <c r="AB189" s="177">
        <v>185</v>
      </c>
      <c r="AC189" s="40"/>
      <c r="AD189" s="172">
        <v>4.2892156862745102E-3</v>
      </c>
      <c r="AE189" s="172">
        <v>1.4407145944388416E-2</v>
      </c>
      <c r="AF189" s="172">
        <v>4.5388525780682646E-3</v>
      </c>
      <c r="AG189" s="172">
        <v>3.1867431485022306E-3</v>
      </c>
      <c r="AH189" s="172">
        <v>6.501722077739509E-3</v>
      </c>
      <c r="AJ189" s="278" t="s">
        <v>5</v>
      </c>
      <c r="AK189" s="143" t="s">
        <v>530</v>
      </c>
      <c r="AL189" s="72" t="s">
        <v>242</v>
      </c>
      <c r="AM189" s="155" t="s">
        <v>317</v>
      </c>
      <c r="AN189" s="155">
        <v>10</v>
      </c>
      <c r="AO189" s="155">
        <v>30</v>
      </c>
      <c r="AP189" s="155">
        <v>35</v>
      </c>
      <c r="AQ189" s="155">
        <v>75</v>
      </c>
      <c r="AR189" s="87"/>
      <c r="AS189" s="172" t="s">
        <v>317</v>
      </c>
      <c r="AT189" s="172">
        <v>1.4407145944388417E-3</v>
      </c>
      <c r="AU189" s="172">
        <v>5.4466230936819175E-3</v>
      </c>
      <c r="AV189" s="172">
        <v>4.4614404079031233E-3</v>
      </c>
      <c r="AW189" s="172">
        <v>2.6358332747592607E-3</v>
      </c>
      <c r="AY189" s="278" t="s">
        <v>5</v>
      </c>
      <c r="AZ189" s="143" t="s">
        <v>530</v>
      </c>
      <c r="BA189" s="72" t="s">
        <v>242</v>
      </c>
      <c r="BB189" s="165">
        <v>0.875</v>
      </c>
      <c r="BC189" s="165">
        <v>0.95238095238095233</v>
      </c>
      <c r="BD189" s="165">
        <v>0.45454545454545453</v>
      </c>
      <c r="BE189" s="165">
        <v>0.41666666666666669</v>
      </c>
      <c r="BF189" s="165">
        <v>0.71153846153846156</v>
      </c>
    </row>
    <row r="190" spans="1:58" ht="18" customHeight="1" x14ac:dyDescent="0.25">
      <c r="A190" s="278" t="s">
        <v>5</v>
      </c>
      <c r="B190" s="143" t="s">
        <v>506</v>
      </c>
      <c r="C190" s="72" t="s">
        <v>243</v>
      </c>
      <c r="D190" s="155">
        <v>60</v>
      </c>
      <c r="E190" s="155">
        <v>70</v>
      </c>
      <c r="F190" s="155">
        <v>40</v>
      </c>
      <c r="G190" s="155">
        <v>30</v>
      </c>
      <c r="H190" s="155">
        <v>195</v>
      </c>
      <c r="J190" s="155">
        <v>14938</v>
      </c>
      <c r="K190" s="155">
        <v>12314</v>
      </c>
      <c r="L190" s="155">
        <v>8965</v>
      </c>
      <c r="M190" s="155">
        <v>11414</v>
      </c>
      <c r="N190" s="155">
        <v>47631</v>
      </c>
      <c r="O190" s="165">
        <v>4.0166019547462845E-3</v>
      </c>
      <c r="P190" s="165">
        <v>5.6845866493422121E-3</v>
      </c>
      <c r="Q190" s="165">
        <v>4.4617958728388179E-3</v>
      </c>
      <c r="R190" s="165">
        <v>2.6283511477133343E-3</v>
      </c>
      <c r="S190" s="165">
        <v>4.0939724129243557E-3</v>
      </c>
      <c r="U190" s="278" t="s">
        <v>5</v>
      </c>
      <c r="V190" s="143" t="s">
        <v>506</v>
      </c>
      <c r="W190" s="72" t="s">
        <v>243</v>
      </c>
      <c r="X190" s="177">
        <v>60</v>
      </c>
      <c r="Y190" s="177">
        <v>60</v>
      </c>
      <c r="Z190" s="177" t="s">
        <v>317</v>
      </c>
      <c r="AA190" s="177" t="s">
        <v>317</v>
      </c>
      <c r="AB190" s="177">
        <v>125</v>
      </c>
      <c r="AC190" s="40"/>
      <c r="AD190" s="172">
        <v>4.0166019547462845E-3</v>
      </c>
      <c r="AE190" s="172">
        <v>4.8725028422933244E-3</v>
      </c>
      <c r="AF190" s="172" t="s">
        <v>317</v>
      </c>
      <c r="AG190" s="172" t="s">
        <v>317</v>
      </c>
      <c r="AH190" s="172">
        <v>2.6243412903361255E-3</v>
      </c>
      <c r="AJ190" s="278" t="s">
        <v>5</v>
      </c>
      <c r="AK190" s="143" t="s">
        <v>506</v>
      </c>
      <c r="AL190" s="72" t="s">
        <v>243</v>
      </c>
      <c r="AM190" s="155" t="s">
        <v>317</v>
      </c>
      <c r="AN190" s="155">
        <v>10</v>
      </c>
      <c r="AO190" s="155">
        <v>35</v>
      </c>
      <c r="AP190" s="155">
        <v>25</v>
      </c>
      <c r="AQ190" s="155">
        <v>75</v>
      </c>
      <c r="AR190" s="87"/>
      <c r="AS190" s="172" t="s">
        <v>317</v>
      </c>
      <c r="AT190" s="172">
        <v>8.1208380704888747E-4</v>
      </c>
      <c r="AU190" s="172">
        <v>3.9040713887339654E-3</v>
      </c>
      <c r="AV190" s="172">
        <v>2.1902926230944453E-3</v>
      </c>
      <c r="AW190" s="172">
        <v>1.5746047742016753E-3</v>
      </c>
      <c r="AY190" s="278" t="s">
        <v>5</v>
      </c>
      <c r="AZ190" s="143" t="s">
        <v>506</v>
      </c>
      <c r="BA190" s="72" t="s">
        <v>243</v>
      </c>
      <c r="BB190" s="165">
        <v>1</v>
      </c>
      <c r="BC190" s="165">
        <v>0.8571428571428571</v>
      </c>
      <c r="BD190" s="165" t="s">
        <v>317</v>
      </c>
      <c r="BE190" s="165" t="s">
        <v>317</v>
      </c>
      <c r="BF190" s="165">
        <v>0.64102564102564108</v>
      </c>
    </row>
    <row r="191" spans="1:58" ht="18" customHeight="1" x14ac:dyDescent="0.25">
      <c r="A191" s="278" t="s">
        <v>5</v>
      </c>
      <c r="B191" s="143" t="s">
        <v>513</v>
      </c>
      <c r="C191" s="72" t="s">
        <v>244</v>
      </c>
      <c r="D191" s="155">
        <v>15</v>
      </c>
      <c r="E191" s="155">
        <v>30</v>
      </c>
      <c r="F191" s="155">
        <v>25</v>
      </c>
      <c r="G191" s="155" t="s">
        <v>317</v>
      </c>
      <c r="H191" s="155">
        <v>75</v>
      </c>
      <c r="J191" s="155">
        <v>6671</v>
      </c>
      <c r="K191" s="155">
        <v>6469</v>
      </c>
      <c r="L191" s="155">
        <v>5061</v>
      </c>
      <c r="M191" s="155">
        <v>5636</v>
      </c>
      <c r="N191" s="155">
        <v>23837</v>
      </c>
      <c r="O191" s="165">
        <v>2.2485384500074953E-3</v>
      </c>
      <c r="P191" s="165">
        <v>4.637501932292472E-3</v>
      </c>
      <c r="Q191" s="165">
        <v>4.9397352301916615E-3</v>
      </c>
      <c r="R191" s="165" t="s">
        <v>317</v>
      </c>
      <c r="S191" s="165">
        <v>3.146369090070059E-3</v>
      </c>
      <c r="U191" s="278" t="s">
        <v>5</v>
      </c>
      <c r="V191" s="143" t="s">
        <v>513</v>
      </c>
      <c r="W191" s="72" t="s">
        <v>244</v>
      </c>
      <c r="X191" s="177">
        <v>15</v>
      </c>
      <c r="Y191" s="177">
        <v>20</v>
      </c>
      <c r="Z191" s="177" t="s">
        <v>317</v>
      </c>
      <c r="AA191" s="177" t="s">
        <v>317</v>
      </c>
      <c r="AB191" s="177">
        <v>40</v>
      </c>
      <c r="AC191" s="40"/>
      <c r="AD191" s="172">
        <v>2.2485384500074953E-3</v>
      </c>
      <c r="AE191" s="172">
        <v>3.0916679548616478E-3</v>
      </c>
      <c r="AF191" s="172" t="s">
        <v>317</v>
      </c>
      <c r="AG191" s="172" t="s">
        <v>317</v>
      </c>
      <c r="AH191" s="172">
        <v>1.6780635147040316E-3</v>
      </c>
      <c r="AJ191" s="278" t="s">
        <v>5</v>
      </c>
      <c r="AK191" s="143" t="s">
        <v>513</v>
      </c>
      <c r="AL191" s="72" t="s">
        <v>244</v>
      </c>
      <c r="AM191" s="155" t="s">
        <v>317</v>
      </c>
      <c r="AN191" s="155" t="s">
        <v>317</v>
      </c>
      <c r="AO191" s="155">
        <v>20</v>
      </c>
      <c r="AP191" s="155" t="s">
        <v>317</v>
      </c>
      <c r="AQ191" s="155">
        <v>35</v>
      </c>
      <c r="AR191" s="87"/>
      <c r="AS191" s="172" t="s">
        <v>317</v>
      </c>
      <c r="AT191" s="172" t="s">
        <v>317</v>
      </c>
      <c r="AU191" s="172">
        <v>3.9517881841533292E-3</v>
      </c>
      <c r="AV191" s="172" t="s">
        <v>317</v>
      </c>
      <c r="AW191" s="172">
        <v>1.4683055753660277E-3</v>
      </c>
      <c r="AY191" s="278" t="s">
        <v>5</v>
      </c>
      <c r="AZ191" s="143" t="s">
        <v>513</v>
      </c>
      <c r="BA191" s="72" t="s">
        <v>244</v>
      </c>
      <c r="BB191" s="165">
        <v>1</v>
      </c>
      <c r="BC191" s="165">
        <v>0.66666666666666663</v>
      </c>
      <c r="BD191" s="165" t="s">
        <v>317</v>
      </c>
      <c r="BE191" s="165" t="s">
        <v>317</v>
      </c>
      <c r="BF191" s="165">
        <v>0.53333333333333333</v>
      </c>
    </row>
    <row r="192" spans="1:58" ht="18" customHeight="1" x14ac:dyDescent="0.25">
      <c r="A192" s="278" t="s">
        <v>5</v>
      </c>
      <c r="B192" s="143" t="s">
        <v>548</v>
      </c>
      <c r="C192" s="72" t="s">
        <v>245</v>
      </c>
      <c r="D192" s="155">
        <v>15</v>
      </c>
      <c r="E192" s="155">
        <v>20</v>
      </c>
      <c r="F192" s="155">
        <v>15</v>
      </c>
      <c r="G192" s="155">
        <v>15</v>
      </c>
      <c r="H192" s="155">
        <v>65</v>
      </c>
      <c r="J192" s="155">
        <v>4988</v>
      </c>
      <c r="K192" s="155">
        <v>4369</v>
      </c>
      <c r="L192" s="155">
        <v>3170</v>
      </c>
      <c r="M192" s="155">
        <v>3836</v>
      </c>
      <c r="N192" s="155">
        <v>16363</v>
      </c>
      <c r="O192" s="165">
        <v>3.0072173215717722E-3</v>
      </c>
      <c r="P192" s="165">
        <v>4.5777065690089267E-3</v>
      </c>
      <c r="Q192" s="165">
        <v>4.7318611987381704E-3</v>
      </c>
      <c r="R192" s="165">
        <v>3.9103232533889472E-3</v>
      </c>
      <c r="S192" s="165">
        <v>3.9723767035384711E-3</v>
      </c>
      <c r="U192" s="278" t="s">
        <v>5</v>
      </c>
      <c r="V192" s="143" t="s">
        <v>548</v>
      </c>
      <c r="W192" s="72" t="s">
        <v>245</v>
      </c>
      <c r="X192" s="177">
        <v>10</v>
      </c>
      <c r="Y192" s="177">
        <v>20</v>
      </c>
      <c r="Z192" s="177" t="s">
        <v>317</v>
      </c>
      <c r="AA192" s="177" t="s">
        <v>317</v>
      </c>
      <c r="AB192" s="177">
        <v>40</v>
      </c>
      <c r="AC192" s="40"/>
      <c r="AD192" s="172">
        <v>2.0048115477145148E-3</v>
      </c>
      <c r="AE192" s="172">
        <v>4.5777065690089267E-3</v>
      </c>
      <c r="AF192" s="172" t="s">
        <v>317</v>
      </c>
      <c r="AG192" s="172" t="s">
        <v>317</v>
      </c>
      <c r="AH192" s="172">
        <v>2.4445395098698281E-3</v>
      </c>
      <c r="AJ192" s="278" t="s">
        <v>5</v>
      </c>
      <c r="AK192" s="143" t="s">
        <v>548</v>
      </c>
      <c r="AL192" s="72" t="s">
        <v>245</v>
      </c>
      <c r="AM192" s="155" t="s">
        <v>317</v>
      </c>
      <c r="AN192" s="155" t="s">
        <v>317</v>
      </c>
      <c r="AO192" s="155">
        <v>10</v>
      </c>
      <c r="AP192" s="155">
        <v>10</v>
      </c>
      <c r="AQ192" s="155">
        <v>25</v>
      </c>
      <c r="AR192" s="87"/>
      <c r="AS192" s="172" t="s">
        <v>317</v>
      </c>
      <c r="AT192" s="172" t="s">
        <v>317</v>
      </c>
      <c r="AU192" s="172">
        <v>3.1545741324921135E-3</v>
      </c>
      <c r="AV192" s="172">
        <v>2.6068821689259644E-3</v>
      </c>
      <c r="AW192" s="172">
        <v>1.5278371936686427E-3</v>
      </c>
      <c r="AY192" s="278" t="s">
        <v>5</v>
      </c>
      <c r="AZ192" s="143" t="s">
        <v>548</v>
      </c>
      <c r="BA192" s="72" t="s">
        <v>245</v>
      </c>
      <c r="BB192" s="165">
        <v>0.66666666666666663</v>
      </c>
      <c r="BC192" s="165">
        <v>1</v>
      </c>
      <c r="BD192" s="165" t="s">
        <v>317</v>
      </c>
      <c r="BE192" s="165" t="s">
        <v>317</v>
      </c>
      <c r="BF192" s="165">
        <v>0.61538461538461542</v>
      </c>
    </row>
    <row r="193" spans="1:58" ht="18" customHeight="1" x14ac:dyDescent="0.25">
      <c r="A193" s="278" t="s">
        <v>5</v>
      </c>
      <c r="B193" s="143" t="s">
        <v>569</v>
      </c>
      <c r="C193" s="72" t="s">
        <v>246</v>
      </c>
      <c r="D193" s="155">
        <v>45</v>
      </c>
      <c r="E193" s="155">
        <v>50</v>
      </c>
      <c r="F193" s="155">
        <v>40</v>
      </c>
      <c r="G193" s="155">
        <v>35</v>
      </c>
      <c r="H193" s="155">
        <v>165</v>
      </c>
      <c r="J193" s="155">
        <v>13757</v>
      </c>
      <c r="K193" s="155">
        <v>11343</v>
      </c>
      <c r="L193" s="155">
        <v>8675</v>
      </c>
      <c r="M193" s="155">
        <v>10547</v>
      </c>
      <c r="N193" s="155">
        <v>44322</v>
      </c>
      <c r="O193" s="165">
        <v>3.2710620047975577E-3</v>
      </c>
      <c r="P193" s="165">
        <v>4.4080049369655296E-3</v>
      </c>
      <c r="Q193" s="165">
        <v>4.6109510086455334E-3</v>
      </c>
      <c r="R193" s="165">
        <v>3.3184791883948041E-3</v>
      </c>
      <c r="S193" s="165">
        <v>3.7227561933125763E-3</v>
      </c>
      <c r="U193" s="278" t="s">
        <v>5</v>
      </c>
      <c r="V193" s="143" t="s">
        <v>569</v>
      </c>
      <c r="W193" s="72" t="s">
        <v>246</v>
      </c>
      <c r="X193" s="177">
        <v>40</v>
      </c>
      <c r="Y193" s="177">
        <v>45</v>
      </c>
      <c r="Z193" s="177">
        <v>10</v>
      </c>
      <c r="AA193" s="177">
        <v>10</v>
      </c>
      <c r="AB193" s="177">
        <v>105</v>
      </c>
      <c r="AC193" s="40"/>
      <c r="AD193" s="172">
        <v>2.9076106709311623E-3</v>
      </c>
      <c r="AE193" s="172">
        <v>3.9672044432689764E-3</v>
      </c>
      <c r="AF193" s="172">
        <v>1.1527377521613833E-3</v>
      </c>
      <c r="AG193" s="172">
        <v>9.4813691096994404E-4</v>
      </c>
      <c r="AH193" s="172">
        <v>2.3690266684716394E-3</v>
      </c>
      <c r="AJ193" s="278" t="s">
        <v>5</v>
      </c>
      <c r="AK193" s="143" t="s">
        <v>569</v>
      </c>
      <c r="AL193" s="72" t="s">
        <v>246</v>
      </c>
      <c r="AM193" s="155" t="s">
        <v>317</v>
      </c>
      <c r="AN193" s="155" t="s">
        <v>317</v>
      </c>
      <c r="AO193" s="155">
        <v>30</v>
      </c>
      <c r="AP193" s="155">
        <v>25</v>
      </c>
      <c r="AQ193" s="155">
        <v>60</v>
      </c>
      <c r="AR193" s="87"/>
      <c r="AS193" s="172" t="s">
        <v>317</v>
      </c>
      <c r="AT193" s="172" t="s">
        <v>317</v>
      </c>
      <c r="AU193" s="172">
        <v>3.4582132564841498E-3</v>
      </c>
      <c r="AV193" s="172">
        <v>2.3703422774248601E-3</v>
      </c>
      <c r="AW193" s="172">
        <v>1.3537295248409367E-3</v>
      </c>
      <c r="AY193" s="278" t="s">
        <v>5</v>
      </c>
      <c r="AZ193" s="143" t="s">
        <v>569</v>
      </c>
      <c r="BA193" s="72" t="s">
        <v>246</v>
      </c>
      <c r="BB193" s="165">
        <v>0.88888888888888884</v>
      </c>
      <c r="BC193" s="165">
        <v>0.9</v>
      </c>
      <c r="BD193" s="165">
        <v>0.25</v>
      </c>
      <c r="BE193" s="165">
        <v>0.2857142857142857</v>
      </c>
      <c r="BF193" s="165">
        <v>0.63636363636363635</v>
      </c>
    </row>
    <row r="194" spans="1:58" ht="18" customHeight="1" x14ac:dyDescent="0.25">
      <c r="A194" s="278" t="s">
        <v>5</v>
      </c>
      <c r="B194" s="143" t="s">
        <v>518</v>
      </c>
      <c r="C194" s="72" t="s">
        <v>247</v>
      </c>
      <c r="D194" s="155" t="s">
        <v>317</v>
      </c>
      <c r="E194" s="155">
        <v>10</v>
      </c>
      <c r="F194" s="155">
        <v>20</v>
      </c>
      <c r="G194" s="155">
        <v>25</v>
      </c>
      <c r="H194" s="155">
        <v>55</v>
      </c>
      <c r="J194" s="155">
        <v>7010</v>
      </c>
      <c r="K194" s="155">
        <v>5304</v>
      </c>
      <c r="L194" s="155">
        <v>4124</v>
      </c>
      <c r="M194" s="155">
        <v>5895</v>
      </c>
      <c r="N194" s="155">
        <v>22333</v>
      </c>
      <c r="O194" s="165" t="s">
        <v>317</v>
      </c>
      <c r="P194" s="165">
        <v>1.885369532428356E-3</v>
      </c>
      <c r="Q194" s="165">
        <v>4.849660523763337E-3</v>
      </c>
      <c r="R194" s="165">
        <v>4.2408821034775231E-3</v>
      </c>
      <c r="S194" s="165">
        <v>2.4627233242287198E-3</v>
      </c>
      <c r="U194" s="278" t="s">
        <v>5</v>
      </c>
      <c r="V194" s="143" t="s">
        <v>518</v>
      </c>
      <c r="W194" s="72" t="s">
        <v>247</v>
      </c>
      <c r="X194" s="177" t="s">
        <v>317</v>
      </c>
      <c r="Y194" s="177" t="s">
        <v>317</v>
      </c>
      <c r="Z194" s="177" t="s">
        <v>317</v>
      </c>
      <c r="AA194" s="177" t="s">
        <v>317</v>
      </c>
      <c r="AB194" s="177">
        <v>10</v>
      </c>
      <c r="AC194" s="40"/>
      <c r="AD194" s="172" t="s">
        <v>317</v>
      </c>
      <c r="AE194" s="172" t="s">
        <v>317</v>
      </c>
      <c r="AF194" s="172" t="s">
        <v>317</v>
      </c>
      <c r="AG194" s="172" t="s">
        <v>317</v>
      </c>
      <c r="AH194" s="172">
        <v>4.4776787713249452E-4</v>
      </c>
      <c r="AJ194" s="278" t="s">
        <v>5</v>
      </c>
      <c r="AK194" s="143" t="s">
        <v>518</v>
      </c>
      <c r="AL194" s="72" t="s">
        <v>247</v>
      </c>
      <c r="AM194" s="155" t="s">
        <v>317</v>
      </c>
      <c r="AN194" s="155" t="s">
        <v>317</v>
      </c>
      <c r="AO194" s="155">
        <v>20</v>
      </c>
      <c r="AP194" s="155">
        <v>20</v>
      </c>
      <c r="AQ194" s="155">
        <v>50</v>
      </c>
      <c r="AR194" s="87"/>
      <c r="AS194" s="172" t="s">
        <v>317</v>
      </c>
      <c r="AT194" s="172" t="s">
        <v>317</v>
      </c>
      <c r="AU194" s="172">
        <v>4.849660523763337E-3</v>
      </c>
      <c r="AV194" s="172">
        <v>3.3927056827820186E-3</v>
      </c>
      <c r="AW194" s="172">
        <v>2.2388393856624727E-3</v>
      </c>
      <c r="AY194" s="278" t="s">
        <v>5</v>
      </c>
      <c r="AZ194" s="143" t="s">
        <v>518</v>
      </c>
      <c r="BA194" s="72" t="s">
        <v>247</v>
      </c>
      <c r="BB194" s="165" t="s">
        <v>317</v>
      </c>
      <c r="BC194" s="165" t="s">
        <v>317</v>
      </c>
      <c r="BD194" s="165" t="s">
        <v>317</v>
      </c>
      <c r="BE194" s="165" t="s">
        <v>317</v>
      </c>
      <c r="BF194" s="165">
        <v>0.18181818181818182</v>
      </c>
    </row>
    <row r="195" spans="1:58" ht="18" customHeight="1" x14ac:dyDescent="0.25">
      <c r="A195" s="278" t="s">
        <v>5</v>
      </c>
      <c r="B195" s="143" t="s">
        <v>527</v>
      </c>
      <c r="C195" s="72" t="s">
        <v>248</v>
      </c>
      <c r="D195" s="155" t="s">
        <v>317</v>
      </c>
      <c r="E195" s="155">
        <v>10</v>
      </c>
      <c r="F195" s="155">
        <v>30</v>
      </c>
      <c r="G195" s="155">
        <v>45</v>
      </c>
      <c r="H195" s="155">
        <v>85</v>
      </c>
      <c r="J195" s="155">
        <v>6863</v>
      </c>
      <c r="K195" s="155">
        <v>5338</v>
      </c>
      <c r="L195" s="155">
        <v>3878</v>
      </c>
      <c r="M195" s="155">
        <v>5489</v>
      </c>
      <c r="N195" s="155">
        <v>21568</v>
      </c>
      <c r="O195" s="165" t="s">
        <v>317</v>
      </c>
      <c r="P195" s="165">
        <v>1.8733608092918695E-3</v>
      </c>
      <c r="Q195" s="165">
        <v>7.7359463641052091E-3</v>
      </c>
      <c r="R195" s="165">
        <v>8.1982146110402623E-3</v>
      </c>
      <c r="S195" s="165">
        <v>3.9410237388724035E-3</v>
      </c>
      <c r="U195" s="278" t="s">
        <v>5</v>
      </c>
      <c r="V195" s="143" t="s">
        <v>527</v>
      </c>
      <c r="W195" s="72" t="s">
        <v>248</v>
      </c>
      <c r="X195" s="177" t="s">
        <v>317</v>
      </c>
      <c r="Y195" s="177" t="s">
        <v>317</v>
      </c>
      <c r="Z195" s="177" t="s">
        <v>317</v>
      </c>
      <c r="AA195" s="177" t="s">
        <v>317</v>
      </c>
      <c r="AB195" s="177">
        <v>20</v>
      </c>
      <c r="AC195" s="40"/>
      <c r="AD195" s="172" t="s">
        <v>317</v>
      </c>
      <c r="AE195" s="172" t="s">
        <v>317</v>
      </c>
      <c r="AF195" s="172" t="s">
        <v>317</v>
      </c>
      <c r="AG195" s="172" t="s">
        <v>317</v>
      </c>
      <c r="AH195" s="172">
        <v>9.2729970326409499E-4</v>
      </c>
      <c r="AJ195" s="278" t="s">
        <v>5</v>
      </c>
      <c r="AK195" s="143" t="s">
        <v>527</v>
      </c>
      <c r="AL195" s="72" t="s">
        <v>248</v>
      </c>
      <c r="AM195" s="155" t="s">
        <v>317</v>
      </c>
      <c r="AN195" s="155" t="s">
        <v>317</v>
      </c>
      <c r="AO195" s="155">
        <v>20</v>
      </c>
      <c r="AP195" s="155">
        <v>40</v>
      </c>
      <c r="AQ195" s="155">
        <v>65</v>
      </c>
      <c r="AR195" s="87"/>
      <c r="AS195" s="172" t="s">
        <v>317</v>
      </c>
      <c r="AT195" s="172" t="s">
        <v>317</v>
      </c>
      <c r="AU195" s="172">
        <v>5.1572975760701394E-3</v>
      </c>
      <c r="AV195" s="172">
        <v>7.2873018764802334E-3</v>
      </c>
      <c r="AW195" s="172">
        <v>3.0137240356083086E-3</v>
      </c>
      <c r="AY195" s="278" t="s">
        <v>5</v>
      </c>
      <c r="AZ195" s="143" t="s">
        <v>527</v>
      </c>
      <c r="BA195" s="72" t="s">
        <v>248</v>
      </c>
      <c r="BB195" s="165" t="s">
        <v>317</v>
      </c>
      <c r="BC195" s="165" t="s">
        <v>317</v>
      </c>
      <c r="BD195" s="165" t="s">
        <v>317</v>
      </c>
      <c r="BE195" s="165" t="s">
        <v>317</v>
      </c>
      <c r="BF195" s="165">
        <v>0.23529411764705882</v>
      </c>
    </row>
    <row r="196" spans="1:58" ht="18" customHeight="1" x14ac:dyDescent="0.25">
      <c r="A196" s="278" t="s">
        <v>5</v>
      </c>
      <c r="B196" s="143" t="s">
        <v>531</v>
      </c>
      <c r="C196" s="72" t="s">
        <v>249</v>
      </c>
      <c r="D196" s="155">
        <v>10</v>
      </c>
      <c r="E196" s="155">
        <v>15</v>
      </c>
      <c r="F196" s="155">
        <v>20</v>
      </c>
      <c r="G196" s="155">
        <v>20</v>
      </c>
      <c r="H196" s="155">
        <v>65</v>
      </c>
      <c r="J196" s="155">
        <v>6239</v>
      </c>
      <c r="K196" s="155">
        <v>5692</v>
      </c>
      <c r="L196" s="155">
        <v>4410</v>
      </c>
      <c r="M196" s="155">
        <v>5604</v>
      </c>
      <c r="N196" s="155">
        <v>21945</v>
      </c>
      <c r="O196" s="165">
        <v>1.6028209648982208E-3</v>
      </c>
      <c r="P196" s="165">
        <v>2.6352775825720311E-3</v>
      </c>
      <c r="Q196" s="165">
        <v>4.5351473922902496E-3</v>
      </c>
      <c r="R196" s="165">
        <v>3.5688793718772305E-3</v>
      </c>
      <c r="S196" s="165">
        <v>2.9619503303713831E-3</v>
      </c>
      <c r="U196" s="278" t="s">
        <v>5</v>
      </c>
      <c r="V196" s="143" t="s">
        <v>531</v>
      </c>
      <c r="W196" s="72" t="s">
        <v>249</v>
      </c>
      <c r="X196" s="177" t="s">
        <v>317</v>
      </c>
      <c r="Y196" s="177">
        <v>10</v>
      </c>
      <c r="Z196" s="177" t="s">
        <v>317</v>
      </c>
      <c r="AA196" s="177" t="s">
        <v>317</v>
      </c>
      <c r="AB196" s="177">
        <v>25</v>
      </c>
      <c r="AC196" s="40"/>
      <c r="AD196" s="172" t="s">
        <v>317</v>
      </c>
      <c r="AE196" s="172">
        <v>1.7568517217146872E-3</v>
      </c>
      <c r="AF196" s="172" t="s">
        <v>317</v>
      </c>
      <c r="AG196" s="172" t="s">
        <v>317</v>
      </c>
      <c r="AH196" s="172">
        <v>1.139211665527455E-3</v>
      </c>
      <c r="AJ196" s="278" t="s">
        <v>5</v>
      </c>
      <c r="AK196" s="143" t="s">
        <v>531</v>
      </c>
      <c r="AL196" s="72" t="s">
        <v>249</v>
      </c>
      <c r="AM196" s="155" t="s">
        <v>317</v>
      </c>
      <c r="AN196" s="155" t="s">
        <v>317</v>
      </c>
      <c r="AO196" s="155">
        <v>15</v>
      </c>
      <c r="AP196" s="155">
        <v>20</v>
      </c>
      <c r="AQ196" s="155">
        <v>40</v>
      </c>
      <c r="AR196" s="87"/>
      <c r="AS196" s="172" t="s">
        <v>317</v>
      </c>
      <c r="AT196" s="172" t="s">
        <v>317</v>
      </c>
      <c r="AU196" s="172">
        <v>3.4013605442176869E-3</v>
      </c>
      <c r="AV196" s="172">
        <v>3.5688793718772305E-3</v>
      </c>
      <c r="AW196" s="172">
        <v>1.8227386648439279E-3</v>
      </c>
      <c r="AY196" s="278" t="s">
        <v>5</v>
      </c>
      <c r="AZ196" s="143" t="s">
        <v>531</v>
      </c>
      <c r="BA196" s="72" t="s">
        <v>249</v>
      </c>
      <c r="BB196" s="165" t="s">
        <v>317</v>
      </c>
      <c r="BC196" s="165">
        <v>0.66666666666666663</v>
      </c>
      <c r="BD196" s="165" t="s">
        <v>317</v>
      </c>
      <c r="BE196" s="165" t="s">
        <v>317</v>
      </c>
      <c r="BF196" s="165">
        <v>0.38461538461538464</v>
      </c>
    </row>
    <row r="197" spans="1:58" ht="18" customHeight="1" x14ac:dyDescent="0.25">
      <c r="A197" s="278" t="s">
        <v>5</v>
      </c>
      <c r="B197" s="143" t="s">
        <v>542</v>
      </c>
      <c r="C197" s="72" t="s">
        <v>250</v>
      </c>
      <c r="D197" s="155" t="s">
        <v>317</v>
      </c>
      <c r="E197" s="155">
        <v>10</v>
      </c>
      <c r="F197" s="155">
        <v>15</v>
      </c>
      <c r="G197" s="155">
        <v>25</v>
      </c>
      <c r="H197" s="155">
        <v>55</v>
      </c>
      <c r="J197" s="155">
        <v>4995</v>
      </c>
      <c r="K197" s="155">
        <v>4602</v>
      </c>
      <c r="L197" s="155">
        <v>3552</v>
      </c>
      <c r="M197" s="155">
        <v>4978</v>
      </c>
      <c r="N197" s="155">
        <v>18127</v>
      </c>
      <c r="O197" s="165" t="s">
        <v>317</v>
      </c>
      <c r="P197" s="165">
        <v>2.1729682746631897E-3</v>
      </c>
      <c r="Q197" s="165">
        <v>4.2229729729729732E-3</v>
      </c>
      <c r="R197" s="165">
        <v>5.0220972278023305E-3</v>
      </c>
      <c r="S197" s="165">
        <v>3.0341479560876041E-3</v>
      </c>
      <c r="U197" s="278" t="s">
        <v>5</v>
      </c>
      <c r="V197" s="143" t="s">
        <v>542</v>
      </c>
      <c r="W197" s="72" t="s">
        <v>250</v>
      </c>
      <c r="X197" s="177" t="s">
        <v>317</v>
      </c>
      <c r="Y197" s="177">
        <v>10</v>
      </c>
      <c r="Z197" s="177" t="s">
        <v>317</v>
      </c>
      <c r="AA197" s="177" t="s">
        <v>317</v>
      </c>
      <c r="AB197" s="177">
        <v>15</v>
      </c>
      <c r="AC197" s="40"/>
      <c r="AD197" s="172" t="s">
        <v>317</v>
      </c>
      <c r="AE197" s="172">
        <v>2.1729682746631897E-3</v>
      </c>
      <c r="AF197" s="172" t="s">
        <v>317</v>
      </c>
      <c r="AG197" s="172" t="s">
        <v>317</v>
      </c>
      <c r="AH197" s="172">
        <v>8.2749489711480108E-4</v>
      </c>
      <c r="AJ197" s="278" t="s">
        <v>5</v>
      </c>
      <c r="AK197" s="143" t="s">
        <v>542</v>
      </c>
      <c r="AL197" s="72" t="s">
        <v>250</v>
      </c>
      <c r="AM197" s="155" t="s">
        <v>317</v>
      </c>
      <c r="AN197" s="155" t="s">
        <v>317</v>
      </c>
      <c r="AO197" s="155">
        <v>10</v>
      </c>
      <c r="AP197" s="155">
        <v>25</v>
      </c>
      <c r="AQ197" s="155">
        <v>40</v>
      </c>
      <c r="AR197" s="87"/>
      <c r="AS197" s="172" t="s">
        <v>317</v>
      </c>
      <c r="AT197" s="172" t="s">
        <v>317</v>
      </c>
      <c r="AU197" s="172">
        <v>2.8153153153153152E-3</v>
      </c>
      <c r="AV197" s="172">
        <v>5.0220972278023305E-3</v>
      </c>
      <c r="AW197" s="172">
        <v>2.206653058972803E-3</v>
      </c>
      <c r="AY197" s="278" t="s">
        <v>5</v>
      </c>
      <c r="AZ197" s="143" t="s">
        <v>542</v>
      </c>
      <c r="BA197" s="72" t="s">
        <v>250</v>
      </c>
      <c r="BB197" s="165" t="s">
        <v>317</v>
      </c>
      <c r="BC197" s="165">
        <v>1</v>
      </c>
      <c r="BD197" s="165" t="s">
        <v>317</v>
      </c>
      <c r="BE197" s="165" t="s">
        <v>317</v>
      </c>
      <c r="BF197" s="165">
        <v>0.27272727272727271</v>
      </c>
    </row>
    <row r="198" spans="1:58" ht="18" customHeight="1" x14ac:dyDescent="0.25">
      <c r="A198" s="278" t="s">
        <v>5</v>
      </c>
      <c r="B198" s="143" t="s">
        <v>561</v>
      </c>
      <c r="C198" s="72" t="s">
        <v>251</v>
      </c>
      <c r="D198" s="155" t="s">
        <v>317</v>
      </c>
      <c r="E198" s="155">
        <v>15</v>
      </c>
      <c r="F198" s="155">
        <v>40</v>
      </c>
      <c r="G198" s="155">
        <v>50</v>
      </c>
      <c r="H198" s="155">
        <v>110</v>
      </c>
      <c r="J198" s="155">
        <v>9334</v>
      </c>
      <c r="K198" s="155">
        <v>8872</v>
      </c>
      <c r="L198" s="155">
        <v>7033</v>
      </c>
      <c r="M198" s="155">
        <v>8748</v>
      </c>
      <c r="N198" s="155">
        <v>33987</v>
      </c>
      <c r="O198" s="165" t="s">
        <v>317</v>
      </c>
      <c r="P198" s="165">
        <v>1.690712353471596E-3</v>
      </c>
      <c r="Q198" s="165">
        <v>5.6874733399687192E-3</v>
      </c>
      <c r="R198" s="165">
        <v>5.7155921353452214E-3</v>
      </c>
      <c r="S198" s="165">
        <v>3.2365316150292757E-3</v>
      </c>
      <c r="U198" s="278" t="s">
        <v>5</v>
      </c>
      <c r="V198" s="143" t="s">
        <v>561</v>
      </c>
      <c r="W198" s="72" t="s">
        <v>251</v>
      </c>
      <c r="X198" s="177" t="s">
        <v>317</v>
      </c>
      <c r="Y198" s="177">
        <v>10</v>
      </c>
      <c r="Z198" s="177" t="s">
        <v>317</v>
      </c>
      <c r="AA198" s="177" t="s">
        <v>317</v>
      </c>
      <c r="AB198" s="177">
        <v>20</v>
      </c>
      <c r="AC198" s="40"/>
      <c r="AD198" s="172" t="s">
        <v>317</v>
      </c>
      <c r="AE198" s="172">
        <v>1.127141568981064E-3</v>
      </c>
      <c r="AF198" s="172" t="s">
        <v>317</v>
      </c>
      <c r="AG198" s="172" t="s">
        <v>317</v>
      </c>
      <c r="AH198" s="172">
        <v>5.8846029364168656E-4</v>
      </c>
      <c r="AJ198" s="278" t="s">
        <v>5</v>
      </c>
      <c r="AK198" s="143" t="s">
        <v>561</v>
      </c>
      <c r="AL198" s="72" t="s">
        <v>251</v>
      </c>
      <c r="AM198" s="155" t="s">
        <v>317</v>
      </c>
      <c r="AN198" s="155">
        <v>10</v>
      </c>
      <c r="AO198" s="155">
        <v>35</v>
      </c>
      <c r="AP198" s="155">
        <v>40</v>
      </c>
      <c r="AQ198" s="155">
        <v>85</v>
      </c>
      <c r="AR198" s="87"/>
      <c r="AS198" s="172" t="s">
        <v>317</v>
      </c>
      <c r="AT198" s="172">
        <v>1.127141568981064E-3</v>
      </c>
      <c r="AU198" s="172">
        <v>4.9765391724726294E-3</v>
      </c>
      <c r="AV198" s="172">
        <v>4.5724737082761778E-3</v>
      </c>
      <c r="AW198" s="172">
        <v>2.5009562479771678E-3</v>
      </c>
      <c r="AY198" s="278" t="s">
        <v>5</v>
      </c>
      <c r="AZ198" s="143" t="s">
        <v>561</v>
      </c>
      <c r="BA198" s="72" t="s">
        <v>251</v>
      </c>
      <c r="BB198" s="165" t="s">
        <v>317</v>
      </c>
      <c r="BC198" s="165">
        <v>0.66666666666666663</v>
      </c>
      <c r="BD198" s="165" t="s">
        <v>317</v>
      </c>
      <c r="BE198" s="165" t="s">
        <v>317</v>
      </c>
      <c r="BF198" s="165">
        <v>0.18181818181818182</v>
      </c>
    </row>
    <row r="199" spans="1:58" ht="18" customHeight="1" x14ac:dyDescent="0.25">
      <c r="A199" s="278" t="s">
        <v>5</v>
      </c>
      <c r="B199" s="143" t="s">
        <v>507</v>
      </c>
      <c r="C199" s="72" t="s">
        <v>252</v>
      </c>
      <c r="D199" s="155" t="s">
        <v>317</v>
      </c>
      <c r="E199" s="155">
        <v>15</v>
      </c>
      <c r="F199" s="155">
        <v>40</v>
      </c>
      <c r="G199" s="155">
        <v>60</v>
      </c>
      <c r="H199" s="155">
        <v>115</v>
      </c>
      <c r="J199" s="155">
        <v>14229</v>
      </c>
      <c r="K199" s="155">
        <v>11012</v>
      </c>
      <c r="L199" s="155">
        <v>7758</v>
      </c>
      <c r="M199" s="155">
        <v>9941</v>
      </c>
      <c r="N199" s="155">
        <v>42940</v>
      </c>
      <c r="O199" s="165" t="s">
        <v>317</v>
      </c>
      <c r="P199" s="165">
        <v>1.3621503814021069E-3</v>
      </c>
      <c r="Q199" s="165">
        <v>5.1559680329981957E-3</v>
      </c>
      <c r="R199" s="165">
        <v>6.0356100995875668E-3</v>
      </c>
      <c r="S199" s="165">
        <v>2.6781555659059152E-3</v>
      </c>
      <c r="U199" s="278" t="s">
        <v>5</v>
      </c>
      <c r="V199" s="143" t="s">
        <v>507</v>
      </c>
      <c r="W199" s="72" t="s">
        <v>252</v>
      </c>
      <c r="X199" s="177" t="s">
        <v>317</v>
      </c>
      <c r="Y199" s="177" t="s">
        <v>317</v>
      </c>
      <c r="Z199" s="177" t="s">
        <v>317</v>
      </c>
      <c r="AA199" s="177" t="s">
        <v>317</v>
      </c>
      <c r="AB199" s="177">
        <v>15</v>
      </c>
      <c r="AC199" s="40"/>
      <c r="AD199" s="172" t="s">
        <v>317</v>
      </c>
      <c r="AE199" s="172" t="s">
        <v>317</v>
      </c>
      <c r="AF199" s="172" t="s">
        <v>317</v>
      </c>
      <c r="AG199" s="172" t="s">
        <v>317</v>
      </c>
      <c r="AH199" s="172">
        <v>3.4932463903120635E-4</v>
      </c>
      <c r="AJ199" s="278" t="s">
        <v>5</v>
      </c>
      <c r="AK199" s="143" t="s">
        <v>507</v>
      </c>
      <c r="AL199" s="72" t="s">
        <v>252</v>
      </c>
      <c r="AM199" s="155" t="s">
        <v>317</v>
      </c>
      <c r="AN199" s="155">
        <v>10</v>
      </c>
      <c r="AO199" s="155">
        <v>40</v>
      </c>
      <c r="AP199" s="155">
        <v>55</v>
      </c>
      <c r="AQ199" s="155">
        <v>105</v>
      </c>
      <c r="AR199" s="87"/>
      <c r="AS199" s="172" t="s">
        <v>317</v>
      </c>
      <c r="AT199" s="172">
        <v>9.0810025426807123E-4</v>
      </c>
      <c r="AU199" s="172">
        <v>5.1559680329981957E-3</v>
      </c>
      <c r="AV199" s="172">
        <v>5.5326425912886031E-3</v>
      </c>
      <c r="AW199" s="172">
        <v>2.4452724732184445E-3</v>
      </c>
      <c r="AY199" s="278" t="s">
        <v>5</v>
      </c>
      <c r="AZ199" s="143" t="s">
        <v>507</v>
      </c>
      <c r="BA199" s="72" t="s">
        <v>252</v>
      </c>
      <c r="BB199" s="165" t="s">
        <v>317</v>
      </c>
      <c r="BC199" s="165" t="s">
        <v>317</v>
      </c>
      <c r="BD199" s="165" t="s">
        <v>317</v>
      </c>
      <c r="BE199" s="165" t="s">
        <v>317</v>
      </c>
      <c r="BF199" s="165">
        <v>0.13043478260869565</v>
      </c>
    </row>
    <row r="200" spans="1:58" ht="18" customHeight="1" x14ac:dyDescent="0.25">
      <c r="A200" s="278" t="s">
        <v>5</v>
      </c>
      <c r="B200" s="143" t="s">
        <v>517</v>
      </c>
      <c r="C200" s="72" t="s">
        <v>253</v>
      </c>
      <c r="D200" s="155" t="s">
        <v>317</v>
      </c>
      <c r="E200" s="155">
        <v>10</v>
      </c>
      <c r="F200" s="155">
        <v>20</v>
      </c>
      <c r="G200" s="155">
        <v>20</v>
      </c>
      <c r="H200" s="155">
        <v>55</v>
      </c>
      <c r="J200" s="155">
        <v>7611</v>
      </c>
      <c r="K200" s="155">
        <v>6930</v>
      </c>
      <c r="L200" s="155">
        <v>5515</v>
      </c>
      <c r="M200" s="155">
        <v>7374</v>
      </c>
      <c r="N200" s="155">
        <v>27430</v>
      </c>
      <c r="O200" s="165" t="s">
        <v>317</v>
      </c>
      <c r="P200" s="165">
        <v>1.443001443001443E-3</v>
      </c>
      <c r="Q200" s="165">
        <v>3.6264732547597461E-3</v>
      </c>
      <c r="R200" s="165">
        <v>2.7122321670735015E-3</v>
      </c>
      <c r="S200" s="165">
        <v>2.0051039008384978E-3</v>
      </c>
      <c r="U200" s="278" t="s">
        <v>5</v>
      </c>
      <c r="V200" s="143" t="s">
        <v>517</v>
      </c>
      <c r="W200" s="72" t="s">
        <v>253</v>
      </c>
      <c r="X200" s="177" t="s">
        <v>317</v>
      </c>
      <c r="Y200" s="177" t="s">
        <v>317</v>
      </c>
      <c r="Z200" s="177" t="s">
        <v>317</v>
      </c>
      <c r="AA200" s="177" t="s">
        <v>317</v>
      </c>
      <c r="AB200" s="177">
        <v>10</v>
      </c>
      <c r="AC200" s="40"/>
      <c r="AD200" s="172" t="s">
        <v>317</v>
      </c>
      <c r="AE200" s="172" t="s">
        <v>317</v>
      </c>
      <c r="AF200" s="172" t="s">
        <v>317</v>
      </c>
      <c r="AG200" s="172" t="s">
        <v>317</v>
      </c>
      <c r="AH200" s="172">
        <v>3.6456434560699962E-4</v>
      </c>
      <c r="AJ200" s="278" t="s">
        <v>5</v>
      </c>
      <c r="AK200" s="143" t="s">
        <v>517</v>
      </c>
      <c r="AL200" s="72" t="s">
        <v>253</v>
      </c>
      <c r="AM200" s="155" t="s">
        <v>317</v>
      </c>
      <c r="AN200" s="155">
        <v>10</v>
      </c>
      <c r="AO200" s="155">
        <v>20</v>
      </c>
      <c r="AP200" s="155">
        <v>15</v>
      </c>
      <c r="AQ200" s="155">
        <v>45</v>
      </c>
      <c r="AR200" s="87"/>
      <c r="AS200" s="172" t="s">
        <v>317</v>
      </c>
      <c r="AT200" s="172">
        <v>1.443001443001443E-3</v>
      </c>
      <c r="AU200" s="172">
        <v>3.6264732547597461E-3</v>
      </c>
      <c r="AV200" s="172">
        <v>2.0341741253051262E-3</v>
      </c>
      <c r="AW200" s="172">
        <v>1.6405395552314983E-3</v>
      </c>
      <c r="AY200" s="278" t="s">
        <v>5</v>
      </c>
      <c r="AZ200" s="143" t="s">
        <v>517</v>
      </c>
      <c r="BA200" s="72" t="s">
        <v>253</v>
      </c>
      <c r="BB200" s="165" t="s">
        <v>317</v>
      </c>
      <c r="BC200" s="165" t="s">
        <v>317</v>
      </c>
      <c r="BD200" s="165" t="s">
        <v>317</v>
      </c>
      <c r="BE200" s="165" t="s">
        <v>317</v>
      </c>
      <c r="BF200" s="165">
        <v>0.18181818181818182</v>
      </c>
    </row>
    <row r="201" spans="1:58" ht="18" customHeight="1" x14ac:dyDescent="0.25">
      <c r="A201" s="278" t="s">
        <v>5</v>
      </c>
      <c r="B201" s="143" t="s">
        <v>519</v>
      </c>
      <c r="C201" s="72" t="s">
        <v>254</v>
      </c>
      <c r="D201" s="155">
        <v>10</v>
      </c>
      <c r="E201" s="155">
        <v>20</v>
      </c>
      <c r="F201" s="155">
        <v>20</v>
      </c>
      <c r="G201" s="155">
        <v>30</v>
      </c>
      <c r="H201" s="155">
        <v>80</v>
      </c>
      <c r="J201" s="155">
        <v>9504</v>
      </c>
      <c r="K201" s="155">
        <v>7908</v>
      </c>
      <c r="L201" s="155">
        <v>5728</v>
      </c>
      <c r="M201" s="155">
        <v>7252</v>
      </c>
      <c r="N201" s="155">
        <v>30392</v>
      </c>
      <c r="O201" s="165">
        <v>1.0521885521885522E-3</v>
      </c>
      <c r="P201" s="165">
        <v>2.5290844714213456E-3</v>
      </c>
      <c r="Q201" s="165">
        <v>3.4916201117318434E-3</v>
      </c>
      <c r="R201" s="165">
        <v>4.1367898510755651E-3</v>
      </c>
      <c r="S201" s="165">
        <v>2.6322716504343247E-3</v>
      </c>
      <c r="U201" s="278" t="s">
        <v>5</v>
      </c>
      <c r="V201" s="143" t="s">
        <v>519</v>
      </c>
      <c r="W201" s="72" t="s">
        <v>254</v>
      </c>
      <c r="X201" s="177">
        <v>10</v>
      </c>
      <c r="Y201" s="177">
        <v>10</v>
      </c>
      <c r="Z201" s="177" t="s">
        <v>317</v>
      </c>
      <c r="AA201" s="177" t="s">
        <v>317</v>
      </c>
      <c r="AB201" s="177">
        <v>30</v>
      </c>
      <c r="AC201" s="40"/>
      <c r="AD201" s="172">
        <v>1.0521885521885522E-3</v>
      </c>
      <c r="AE201" s="172">
        <v>1.2645422357106728E-3</v>
      </c>
      <c r="AF201" s="172" t="s">
        <v>317</v>
      </c>
      <c r="AG201" s="172" t="s">
        <v>317</v>
      </c>
      <c r="AH201" s="172">
        <v>9.8710186891287177E-4</v>
      </c>
      <c r="AJ201" s="278" t="s">
        <v>5</v>
      </c>
      <c r="AK201" s="143" t="s">
        <v>519</v>
      </c>
      <c r="AL201" s="72" t="s">
        <v>254</v>
      </c>
      <c r="AM201" s="155" t="s">
        <v>317</v>
      </c>
      <c r="AN201" s="155" t="s">
        <v>317</v>
      </c>
      <c r="AO201" s="155">
        <v>20</v>
      </c>
      <c r="AP201" s="155">
        <v>20</v>
      </c>
      <c r="AQ201" s="155">
        <v>50</v>
      </c>
      <c r="AR201" s="87"/>
      <c r="AS201" s="172" t="s">
        <v>317</v>
      </c>
      <c r="AT201" s="172" t="s">
        <v>317</v>
      </c>
      <c r="AU201" s="172">
        <v>3.4916201117318434E-3</v>
      </c>
      <c r="AV201" s="172">
        <v>2.7578599007170436E-3</v>
      </c>
      <c r="AW201" s="172">
        <v>1.6451697815214529E-3</v>
      </c>
      <c r="AY201" s="278" t="s">
        <v>5</v>
      </c>
      <c r="AZ201" s="143" t="s">
        <v>519</v>
      </c>
      <c r="BA201" s="72" t="s">
        <v>254</v>
      </c>
      <c r="BB201" s="165">
        <v>1</v>
      </c>
      <c r="BC201" s="165">
        <v>0.5</v>
      </c>
      <c r="BD201" s="165" t="s">
        <v>317</v>
      </c>
      <c r="BE201" s="165" t="s">
        <v>317</v>
      </c>
      <c r="BF201" s="165">
        <v>0.375</v>
      </c>
    </row>
    <row r="202" spans="1:58" ht="18" customHeight="1" x14ac:dyDescent="0.25">
      <c r="A202" s="278" t="s">
        <v>5</v>
      </c>
      <c r="B202" s="143" t="s">
        <v>522</v>
      </c>
      <c r="C202" s="72" t="s">
        <v>255</v>
      </c>
      <c r="D202" s="155" t="s">
        <v>317</v>
      </c>
      <c r="E202" s="155">
        <v>10</v>
      </c>
      <c r="F202" s="155">
        <v>20</v>
      </c>
      <c r="G202" s="155">
        <v>10</v>
      </c>
      <c r="H202" s="155">
        <v>40</v>
      </c>
      <c r="J202" s="155">
        <v>7001</v>
      </c>
      <c r="K202" s="155">
        <v>6102</v>
      </c>
      <c r="L202" s="155">
        <v>4970</v>
      </c>
      <c r="M202" s="155">
        <v>6680</v>
      </c>
      <c r="N202" s="155">
        <v>24753</v>
      </c>
      <c r="O202" s="165" t="s">
        <v>317</v>
      </c>
      <c r="P202" s="165">
        <v>1.6388069485414618E-3</v>
      </c>
      <c r="Q202" s="165">
        <v>4.0241448692152921E-3</v>
      </c>
      <c r="R202" s="165">
        <v>1.4970059880239522E-3</v>
      </c>
      <c r="S202" s="165">
        <v>1.6159657415262796E-3</v>
      </c>
      <c r="U202" s="278" t="s">
        <v>5</v>
      </c>
      <c r="V202" s="143" t="s">
        <v>522</v>
      </c>
      <c r="W202" s="72" t="s">
        <v>255</v>
      </c>
      <c r="X202" s="177" t="s">
        <v>317</v>
      </c>
      <c r="Y202" s="177" t="s">
        <v>317</v>
      </c>
      <c r="Z202" s="177" t="s">
        <v>317</v>
      </c>
      <c r="AA202" s="177" t="s">
        <v>317</v>
      </c>
      <c r="AB202" s="177">
        <v>15</v>
      </c>
      <c r="AC202" s="40"/>
      <c r="AD202" s="172" t="s">
        <v>317</v>
      </c>
      <c r="AE202" s="172" t="s">
        <v>317</v>
      </c>
      <c r="AF202" s="172" t="s">
        <v>317</v>
      </c>
      <c r="AG202" s="172" t="s">
        <v>317</v>
      </c>
      <c r="AH202" s="172">
        <v>6.0598715307235492E-4</v>
      </c>
      <c r="AJ202" s="278" t="s">
        <v>5</v>
      </c>
      <c r="AK202" s="143" t="s">
        <v>522</v>
      </c>
      <c r="AL202" s="72" t="s">
        <v>255</v>
      </c>
      <c r="AM202" s="155" t="s">
        <v>317</v>
      </c>
      <c r="AN202" s="155" t="s">
        <v>317</v>
      </c>
      <c r="AO202" s="155">
        <v>10</v>
      </c>
      <c r="AP202" s="155" t="s">
        <v>317</v>
      </c>
      <c r="AQ202" s="155">
        <v>25</v>
      </c>
      <c r="AR202" s="87"/>
      <c r="AS202" s="172" t="s">
        <v>317</v>
      </c>
      <c r="AT202" s="172" t="s">
        <v>317</v>
      </c>
      <c r="AU202" s="172">
        <v>2.012072434607646E-3</v>
      </c>
      <c r="AV202" s="172" t="s">
        <v>317</v>
      </c>
      <c r="AW202" s="172">
        <v>1.0099785884539248E-3</v>
      </c>
      <c r="AY202" s="278" t="s">
        <v>5</v>
      </c>
      <c r="AZ202" s="143" t="s">
        <v>522</v>
      </c>
      <c r="BA202" s="72" t="s">
        <v>255</v>
      </c>
      <c r="BB202" s="165" t="s">
        <v>317</v>
      </c>
      <c r="BC202" s="165" t="s">
        <v>317</v>
      </c>
      <c r="BD202" s="165" t="s">
        <v>317</v>
      </c>
      <c r="BE202" s="165" t="s">
        <v>317</v>
      </c>
      <c r="BF202" s="165">
        <v>0.375</v>
      </c>
    </row>
    <row r="203" spans="1:58" ht="18" customHeight="1" x14ac:dyDescent="0.25">
      <c r="A203" s="278" t="s">
        <v>5</v>
      </c>
      <c r="B203" s="143" t="s">
        <v>523</v>
      </c>
      <c r="C203" s="72" t="s">
        <v>256</v>
      </c>
      <c r="D203" s="155" t="s">
        <v>317</v>
      </c>
      <c r="E203" s="155">
        <v>10</v>
      </c>
      <c r="F203" s="155">
        <v>10</v>
      </c>
      <c r="G203" s="155">
        <v>10</v>
      </c>
      <c r="H203" s="155">
        <v>35</v>
      </c>
      <c r="J203" s="155">
        <v>6114</v>
      </c>
      <c r="K203" s="155">
        <v>5140</v>
      </c>
      <c r="L203" s="155">
        <v>3748</v>
      </c>
      <c r="M203" s="155">
        <v>5079</v>
      </c>
      <c r="N203" s="155">
        <v>20081</v>
      </c>
      <c r="O203" s="165" t="s">
        <v>317</v>
      </c>
      <c r="P203" s="165">
        <v>1.9455252918287938E-3</v>
      </c>
      <c r="Q203" s="165">
        <v>2.6680896478121665E-3</v>
      </c>
      <c r="R203" s="165">
        <v>1.9688915140775743E-3</v>
      </c>
      <c r="S203" s="165">
        <v>1.7429410885912056E-3</v>
      </c>
      <c r="U203" s="278" t="s">
        <v>5</v>
      </c>
      <c r="V203" s="143" t="s">
        <v>523</v>
      </c>
      <c r="W203" s="72" t="s">
        <v>256</v>
      </c>
      <c r="X203" s="177" t="s">
        <v>317</v>
      </c>
      <c r="Y203" s="177" t="s">
        <v>317</v>
      </c>
      <c r="Z203" s="177" t="s">
        <v>317</v>
      </c>
      <c r="AA203" s="177" t="s">
        <v>317</v>
      </c>
      <c r="AB203" s="177">
        <v>10</v>
      </c>
      <c r="AC203" s="40"/>
      <c r="AD203" s="172" t="s">
        <v>317</v>
      </c>
      <c r="AE203" s="172" t="s">
        <v>317</v>
      </c>
      <c r="AF203" s="172" t="s">
        <v>317</v>
      </c>
      <c r="AG203" s="172" t="s">
        <v>317</v>
      </c>
      <c r="AH203" s="172">
        <v>4.9798316816891588E-4</v>
      </c>
      <c r="AJ203" s="278" t="s">
        <v>5</v>
      </c>
      <c r="AK203" s="143" t="s">
        <v>523</v>
      </c>
      <c r="AL203" s="72" t="s">
        <v>256</v>
      </c>
      <c r="AM203" s="155" t="s">
        <v>317</v>
      </c>
      <c r="AN203" s="155" t="s">
        <v>317</v>
      </c>
      <c r="AO203" s="155">
        <v>10</v>
      </c>
      <c r="AP203" s="155">
        <v>10</v>
      </c>
      <c r="AQ203" s="155">
        <v>25</v>
      </c>
      <c r="AR203" s="87"/>
      <c r="AS203" s="172" t="s">
        <v>317</v>
      </c>
      <c r="AT203" s="172" t="s">
        <v>317</v>
      </c>
      <c r="AU203" s="172">
        <v>2.6680896478121665E-3</v>
      </c>
      <c r="AV203" s="172">
        <v>1.9688915140775743E-3</v>
      </c>
      <c r="AW203" s="172">
        <v>1.2449579204222897E-3</v>
      </c>
      <c r="AY203" s="278" t="s">
        <v>5</v>
      </c>
      <c r="AZ203" s="143" t="s">
        <v>523</v>
      </c>
      <c r="BA203" s="72" t="s">
        <v>256</v>
      </c>
      <c r="BB203" s="165" t="s">
        <v>317</v>
      </c>
      <c r="BC203" s="165" t="s">
        <v>317</v>
      </c>
      <c r="BD203" s="165" t="s">
        <v>317</v>
      </c>
      <c r="BE203" s="165" t="s">
        <v>317</v>
      </c>
      <c r="BF203" s="165">
        <v>0.2857142857142857</v>
      </c>
    </row>
    <row r="204" spans="1:58" ht="18" customHeight="1" x14ac:dyDescent="0.25">
      <c r="A204" s="278" t="s">
        <v>5</v>
      </c>
      <c r="B204" s="143" t="s">
        <v>526</v>
      </c>
      <c r="C204" s="72" t="s">
        <v>257</v>
      </c>
      <c r="D204" s="155" t="s">
        <v>317</v>
      </c>
      <c r="E204" s="155">
        <v>10</v>
      </c>
      <c r="F204" s="155">
        <v>20</v>
      </c>
      <c r="G204" s="155">
        <v>15</v>
      </c>
      <c r="H204" s="155">
        <v>50</v>
      </c>
      <c r="J204" s="155">
        <v>6914</v>
      </c>
      <c r="K204" s="155">
        <v>6213</v>
      </c>
      <c r="L204" s="155">
        <v>4614</v>
      </c>
      <c r="M204" s="155">
        <v>5298</v>
      </c>
      <c r="N204" s="155">
        <v>23039</v>
      </c>
      <c r="O204" s="165" t="s">
        <v>317</v>
      </c>
      <c r="P204" s="165">
        <v>1.6095284081764044E-3</v>
      </c>
      <c r="Q204" s="165">
        <v>4.3346337234503683E-3</v>
      </c>
      <c r="R204" s="165">
        <v>2.8312570781426952E-3</v>
      </c>
      <c r="S204" s="165">
        <v>2.1702330830331179E-3</v>
      </c>
      <c r="U204" s="278" t="s">
        <v>5</v>
      </c>
      <c r="V204" s="143" t="s">
        <v>526</v>
      </c>
      <c r="W204" s="72" t="s">
        <v>257</v>
      </c>
      <c r="X204" s="177" t="s">
        <v>317</v>
      </c>
      <c r="Y204" s="177" t="s">
        <v>317</v>
      </c>
      <c r="Z204" s="177" t="s">
        <v>317</v>
      </c>
      <c r="AA204" s="177" t="s">
        <v>317</v>
      </c>
      <c r="AB204" s="177" t="s">
        <v>317</v>
      </c>
      <c r="AC204" s="40"/>
      <c r="AD204" s="172" t="s">
        <v>317</v>
      </c>
      <c r="AE204" s="172" t="s">
        <v>317</v>
      </c>
      <c r="AF204" s="172" t="s">
        <v>317</v>
      </c>
      <c r="AG204" s="172" t="s">
        <v>317</v>
      </c>
      <c r="AH204" s="172" t="s">
        <v>317</v>
      </c>
      <c r="AJ204" s="278" t="s">
        <v>5</v>
      </c>
      <c r="AK204" s="143" t="s">
        <v>526</v>
      </c>
      <c r="AL204" s="72" t="s">
        <v>257</v>
      </c>
      <c r="AM204" s="155" t="s">
        <v>317</v>
      </c>
      <c r="AN204" s="155">
        <v>10</v>
      </c>
      <c r="AO204" s="155">
        <v>15</v>
      </c>
      <c r="AP204" s="155">
        <v>10</v>
      </c>
      <c r="AQ204" s="155">
        <v>40</v>
      </c>
      <c r="AR204" s="87"/>
      <c r="AS204" s="172" t="s">
        <v>317</v>
      </c>
      <c r="AT204" s="172">
        <v>1.6095284081764044E-3</v>
      </c>
      <c r="AU204" s="172">
        <v>3.2509752925877762E-3</v>
      </c>
      <c r="AV204" s="172">
        <v>1.887504718761797E-3</v>
      </c>
      <c r="AW204" s="172">
        <v>1.7361864664264942E-3</v>
      </c>
      <c r="AY204" s="278" t="s">
        <v>5</v>
      </c>
      <c r="AZ204" s="143" t="s">
        <v>526</v>
      </c>
      <c r="BA204" s="72" t="s">
        <v>257</v>
      </c>
      <c r="BB204" s="165" t="s">
        <v>317</v>
      </c>
      <c r="BC204" s="165" t="s">
        <v>317</v>
      </c>
      <c r="BD204" s="165" t="s">
        <v>317</v>
      </c>
      <c r="BE204" s="165" t="s">
        <v>317</v>
      </c>
      <c r="BF204" s="165" t="s">
        <v>317</v>
      </c>
    </row>
    <row r="205" spans="1:58" ht="18" customHeight="1" x14ac:dyDescent="0.25">
      <c r="A205" s="278" t="s">
        <v>5</v>
      </c>
      <c r="B205" s="143" t="s">
        <v>528</v>
      </c>
      <c r="C205" s="72" t="s">
        <v>258</v>
      </c>
      <c r="D205" s="155" t="s">
        <v>317</v>
      </c>
      <c r="E205" s="155">
        <v>10</v>
      </c>
      <c r="F205" s="155">
        <v>20</v>
      </c>
      <c r="G205" s="155">
        <v>25</v>
      </c>
      <c r="H205" s="155">
        <v>60</v>
      </c>
      <c r="J205" s="155">
        <v>8084</v>
      </c>
      <c r="K205" s="155">
        <v>6907</v>
      </c>
      <c r="L205" s="155">
        <v>5250</v>
      </c>
      <c r="M205" s="155">
        <v>7429</v>
      </c>
      <c r="N205" s="155">
        <v>27670</v>
      </c>
      <c r="O205" s="165" t="s">
        <v>317</v>
      </c>
      <c r="P205" s="165">
        <v>1.4478065730418417E-3</v>
      </c>
      <c r="Q205" s="165">
        <v>3.8095238095238095E-3</v>
      </c>
      <c r="R205" s="165">
        <v>3.3651904697805895E-3</v>
      </c>
      <c r="S205" s="165">
        <v>2.1684134441633538E-3</v>
      </c>
      <c r="U205" s="278" t="s">
        <v>5</v>
      </c>
      <c r="V205" s="143" t="s">
        <v>528</v>
      </c>
      <c r="W205" s="72" t="s">
        <v>258</v>
      </c>
      <c r="X205" s="177" t="s">
        <v>317</v>
      </c>
      <c r="Y205" s="177" t="s">
        <v>317</v>
      </c>
      <c r="Z205" s="177" t="s">
        <v>317</v>
      </c>
      <c r="AA205" s="177" t="s">
        <v>317</v>
      </c>
      <c r="AB205" s="177">
        <v>15</v>
      </c>
      <c r="AC205" s="40"/>
      <c r="AD205" s="172" t="s">
        <v>317</v>
      </c>
      <c r="AE205" s="172" t="s">
        <v>317</v>
      </c>
      <c r="AF205" s="172" t="s">
        <v>317</v>
      </c>
      <c r="AG205" s="172" t="s">
        <v>317</v>
      </c>
      <c r="AH205" s="172">
        <v>5.4210336104083844E-4</v>
      </c>
      <c r="AJ205" s="278" t="s">
        <v>5</v>
      </c>
      <c r="AK205" s="143" t="s">
        <v>528</v>
      </c>
      <c r="AL205" s="72" t="s">
        <v>258</v>
      </c>
      <c r="AM205" s="155" t="s">
        <v>317</v>
      </c>
      <c r="AN205" s="155" t="s">
        <v>317</v>
      </c>
      <c r="AO205" s="155">
        <v>20</v>
      </c>
      <c r="AP205" s="155">
        <v>20</v>
      </c>
      <c r="AQ205" s="155">
        <v>45</v>
      </c>
      <c r="AR205" s="87"/>
      <c r="AS205" s="172" t="s">
        <v>317</v>
      </c>
      <c r="AT205" s="172" t="s">
        <v>317</v>
      </c>
      <c r="AU205" s="172">
        <v>3.8095238095238095E-3</v>
      </c>
      <c r="AV205" s="172">
        <v>2.6921523758244715E-3</v>
      </c>
      <c r="AW205" s="172">
        <v>1.6263100831225153E-3</v>
      </c>
      <c r="AY205" s="278" t="s">
        <v>5</v>
      </c>
      <c r="AZ205" s="143" t="s">
        <v>528</v>
      </c>
      <c r="BA205" s="72" t="s">
        <v>258</v>
      </c>
      <c r="BB205" s="165" t="s">
        <v>317</v>
      </c>
      <c r="BC205" s="165" t="s">
        <v>317</v>
      </c>
      <c r="BD205" s="165" t="s">
        <v>317</v>
      </c>
      <c r="BE205" s="165" t="s">
        <v>317</v>
      </c>
      <c r="BF205" s="165">
        <v>0.25</v>
      </c>
    </row>
    <row r="206" spans="1:58" ht="18" customHeight="1" x14ac:dyDescent="0.25">
      <c r="A206" s="278" t="s">
        <v>5</v>
      </c>
      <c r="B206" s="143" t="s">
        <v>537</v>
      </c>
      <c r="C206" s="72" t="s">
        <v>259</v>
      </c>
      <c r="D206" s="155" t="s">
        <v>317</v>
      </c>
      <c r="E206" s="155">
        <v>30</v>
      </c>
      <c r="F206" s="155">
        <v>25</v>
      </c>
      <c r="G206" s="155">
        <v>50</v>
      </c>
      <c r="H206" s="155">
        <v>110</v>
      </c>
      <c r="J206" s="155">
        <v>10338</v>
      </c>
      <c r="K206" s="155">
        <v>9315</v>
      </c>
      <c r="L206" s="155">
        <v>7270</v>
      </c>
      <c r="M206" s="155">
        <v>9372</v>
      </c>
      <c r="N206" s="155">
        <v>36295</v>
      </c>
      <c r="O206" s="165" t="s">
        <v>317</v>
      </c>
      <c r="P206" s="165">
        <v>3.2206119162640902E-3</v>
      </c>
      <c r="Q206" s="165">
        <v>3.4387895460797797E-3</v>
      </c>
      <c r="R206" s="165">
        <v>5.3350405463081516E-3</v>
      </c>
      <c r="S206" s="165">
        <v>3.0307204849152774E-3</v>
      </c>
      <c r="U206" s="278" t="s">
        <v>5</v>
      </c>
      <c r="V206" s="143" t="s">
        <v>537</v>
      </c>
      <c r="W206" s="72" t="s">
        <v>259</v>
      </c>
      <c r="X206" s="177" t="s">
        <v>317</v>
      </c>
      <c r="Y206" s="177">
        <v>25</v>
      </c>
      <c r="Z206" s="177">
        <v>10</v>
      </c>
      <c r="AA206" s="177">
        <v>15</v>
      </c>
      <c r="AB206" s="177">
        <v>55</v>
      </c>
      <c r="AC206" s="40"/>
      <c r="AD206" s="172" t="s">
        <v>317</v>
      </c>
      <c r="AE206" s="172">
        <v>2.6838432635534087E-3</v>
      </c>
      <c r="AF206" s="172">
        <v>1.375515818431912E-3</v>
      </c>
      <c r="AG206" s="172">
        <v>1.6005121638924455E-3</v>
      </c>
      <c r="AH206" s="172">
        <v>1.5153602424576387E-3</v>
      </c>
      <c r="AJ206" s="278" t="s">
        <v>5</v>
      </c>
      <c r="AK206" s="143" t="s">
        <v>537</v>
      </c>
      <c r="AL206" s="72" t="s">
        <v>259</v>
      </c>
      <c r="AM206" s="155" t="s">
        <v>317</v>
      </c>
      <c r="AN206" s="155">
        <v>10</v>
      </c>
      <c r="AO206" s="155">
        <v>15</v>
      </c>
      <c r="AP206" s="155">
        <v>35</v>
      </c>
      <c r="AQ206" s="155">
        <v>55</v>
      </c>
      <c r="AR206" s="87"/>
      <c r="AS206" s="172" t="s">
        <v>317</v>
      </c>
      <c r="AT206" s="172">
        <v>1.0735373054213634E-3</v>
      </c>
      <c r="AU206" s="172">
        <v>2.0632737276478678E-3</v>
      </c>
      <c r="AV206" s="172">
        <v>3.7345283824157063E-3</v>
      </c>
      <c r="AW206" s="172">
        <v>1.5153602424576387E-3</v>
      </c>
      <c r="AY206" s="278" t="s">
        <v>5</v>
      </c>
      <c r="AZ206" s="143" t="s">
        <v>537</v>
      </c>
      <c r="BA206" s="72" t="s">
        <v>259</v>
      </c>
      <c r="BB206" s="165" t="s">
        <v>317</v>
      </c>
      <c r="BC206" s="165">
        <v>0.83333333333333337</v>
      </c>
      <c r="BD206" s="165">
        <v>0.4</v>
      </c>
      <c r="BE206" s="165">
        <v>0.3</v>
      </c>
      <c r="BF206" s="165">
        <v>0.5</v>
      </c>
    </row>
    <row r="207" spans="1:58" ht="18" customHeight="1" x14ac:dyDescent="0.25">
      <c r="A207" s="278" t="s">
        <v>5</v>
      </c>
      <c r="B207" s="143" t="s">
        <v>544</v>
      </c>
      <c r="C207" s="72" t="s">
        <v>260</v>
      </c>
      <c r="D207" s="155" t="s">
        <v>317</v>
      </c>
      <c r="E207" s="155">
        <v>20</v>
      </c>
      <c r="F207" s="155">
        <v>15</v>
      </c>
      <c r="G207" s="155">
        <v>15</v>
      </c>
      <c r="H207" s="155">
        <v>55</v>
      </c>
      <c r="J207" s="155">
        <v>8058</v>
      </c>
      <c r="K207" s="155">
        <v>5917</v>
      </c>
      <c r="L207" s="155">
        <v>3992</v>
      </c>
      <c r="M207" s="155">
        <v>5402</v>
      </c>
      <c r="N207" s="155">
        <v>23369</v>
      </c>
      <c r="O207" s="165" t="s">
        <v>317</v>
      </c>
      <c r="P207" s="165">
        <v>3.3800912624640865E-3</v>
      </c>
      <c r="Q207" s="165">
        <v>3.7575150300601201E-3</v>
      </c>
      <c r="R207" s="165">
        <v>2.7767493520918177E-3</v>
      </c>
      <c r="S207" s="165">
        <v>2.3535452950489964E-3</v>
      </c>
      <c r="U207" s="278" t="s">
        <v>5</v>
      </c>
      <c r="V207" s="143" t="s">
        <v>544</v>
      </c>
      <c r="W207" s="72" t="s">
        <v>260</v>
      </c>
      <c r="X207" s="177" t="s">
        <v>317</v>
      </c>
      <c r="Y207" s="177">
        <v>10</v>
      </c>
      <c r="Z207" s="177" t="s">
        <v>317</v>
      </c>
      <c r="AA207" s="177" t="s">
        <v>317</v>
      </c>
      <c r="AB207" s="177">
        <v>20</v>
      </c>
      <c r="AC207" s="40"/>
      <c r="AD207" s="172" t="s">
        <v>317</v>
      </c>
      <c r="AE207" s="172">
        <v>1.6900456312320432E-3</v>
      </c>
      <c r="AF207" s="172" t="s">
        <v>317</v>
      </c>
      <c r="AG207" s="172" t="s">
        <v>317</v>
      </c>
      <c r="AH207" s="172">
        <v>8.5583465274508962E-4</v>
      </c>
      <c r="AJ207" s="278" t="s">
        <v>5</v>
      </c>
      <c r="AK207" s="143" t="s">
        <v>544</v>
      </c>
      <c r="AL207" s="72" t="s">
        <v>260</v>
      </c>
      <c r="AM207" s="155" t="s">
        <v>317</v>
      </c>
      <c r="AN207" s="155">
        <v>10</v>
      </c>
      <c r="AO207" s="155">
        <v>15</v>
      </c>
      <c r="AP207" s="155">
        <v>10</v>
      </c>
      <c r="AQ207" s="155">
        <v>35</v>
      </c>
      <c r="AR207" s="87"/>
      <c r="AS207" s="172" t="s">
        <v>317</v>
      </c>
      <c r="AT207" s="172">
        <v>1.6900456312320432E-3</v>
      </c>
      <c r="AU207" s="172">
        <v>3.7575150300601201E-3</v>
      </c>
      <c r="AV207" s="172">
        <v>1.8511662347278786E-3</v>
      </c>
      <c r="AW207" s="172">
        <v>1.4977106423039069E-3</v>
      </c>
      <c r="AY207" s="278" t="s">
        <v>5</v>
      </c>
      <c r="AZ207" s="143" t="s">
        <v>544</v>
      </c>
      <c r="BA207" s="72" t="s">
        <v>260</v>
      </c>
      <c r="BB207" s="165" t="s">
        <v>317</v>
      </c>
      <c r="BC207" s="165">
        <v>0.5</v>
      </c>
      <c r="BD207" s="165" t="s">
        <v>317</v>
      </c>
      <c r="BE207" s="165" t="s">
        <v>317</v>
      </c>
      <c r="BF207" s="165">
        <v>0.36363636363636365</v>
      </c>
    </row>
    <row r="208" spans="1:58" ht="18" customHeight="1" x14ac:dyDescent="0.25">
      <c r="A208" s="278" t="s">
        <v>5</v>
      </c>
      <c r="B208" s="143" t="s">
        <v>555</v>
      </c>
      <c r="C208" s="72" t="s">
        <v>261</v>
      </c>
      <c r="D208" s="155">
        <v>15</v>
      </c>
      <c r="E208" s="155">
        <v>30</v>
      </c>
      <c r="F208" s="155">
        <v>25</v>
      </c>
      <c r="G208" s="155">
        <v>35</v>
      </c>
      <c r="H208" s="155">
        <v>110</v>
      </c>
      <c r="J208" s="155">
        <v>8428</v>
      </c>
      <c r="K208" s="155">
        <v>7342</v>
      </c>
      <c r="L208" s="155">
        <v>5428</v>
      </c>
      <c r="M208" s="155">
        <v>6757</v>
      </c>
      <c r="N208" s="155">
        <v>27955</v>
      </c>
      <c r="O208" s="165">
        <v>1.779781680113906E-3</v>
      </c>
      <c r="P208" s="165">
        <v>4.0860800871697087E-3</v>
      </c>
      <c r="Q208" s="165">
        <v>4.6057479734708919E-3</v>
      </c>
      <c r="R208" s="165">
        <v>5.1798135267130388E-3</v>
      </c>
      <c r="S208" s="165">
        <v>3.9348953675549993E-3</v>
      </c>
      <c r="U208" s="278" t="s">
        <v>5</v>
      </c>
      <c r="V208" s="143" t="s">
        <v>555</v>
      </c>
      <c r="W208" s="72" t="s">
        <v>261</v>
      </c>
      <c r="X208" s="177">
        <v>10</v>
      </c>
      <c r="Y208" s="177">
        <v>20</v>
      </c>
      <c r="Z208" s="177" t="s">
        <v>317</v>
      </c>
      <c r="AA208" s="177" t="s">
        <v>317</v>
      </c>
      <c r="AB208" s="177">
        <v>45</v>
      </c>
      <c r="AC208" s="40"/>
      <c r="AD208" s="172">
        <v>1.1865211200759373E-3</v>
      </c>
      <c r="AE208" s="172">
        <v>2.7240533914464722E-3</v>
      </c>
      <c r="AF208" s="172" t="s">
        <v>317</v>
      </c>
      <c r="AG208" s="172" t="s">
        <v>317</v>
      </c>
      <c r="AH208" s="172">
        <v>1.6097299230906814E-3</v>
      </c>
      <c r="AJ208" s="278" t="s">
        <v>5</v>
      </c>
      <c r="AK208" s="143" t="s">
        <v>555</v>
      </c>
      <c r="AL208" s="72" t="s">
        <v>261</v>
      </c>
      <c r="AM208" s="155" t="s">
        <v>317</v>
      </c>
      <c r="AN208" s="155">
        <v>10</v>
      </c>
      <c r="AO208" s="155">
        <v>20</v>
      </c>
      <c r="AP208" s="155">
        <v>30</v>
      </c>
      <c r="AQ208" s="155">
        <v>65</v>
      </c>
      <c r="AR208" s="87"/>
      <c r="AS208" s="172" t="s">
        <v>317</v>
      </c>
      <c r="AT208" s="172">
        <v>1.3620266957232361E-3</v>
      </c>
      <c r="AU208" s="172">
        <v>3.6845983787767134E-3</v>
      </c>
      <c r="AV208" s="172">
        <v>4.4398401657540325E-3</v>
      </c>
      <c r="AW208" s="172">
        <v>2.3251654444643175E-3</v>
      </c>
      <c r="AY208" s="278" t="s">
        <v>5</v>
      </c>
      <c r="AZ208" s="143" t="s">
        <v>555</v>
      </c>
      <c r="BA208" s="72" t="s">
        <v>261</v>
      </c>
      <c r="BB208" s="165">
        <v>0.66666666666666663</v>
      </c>
      <c r="BC208" s="165">
        <v>0.66666666666666663</v>
      </c>
      <c r="BD208" s="165" t="s">
        <v>317</v>
      </c>
      <c r="BE208" s="165" t="s">
        <v>317</v>
      </c>
      <c r="BF208" s="165">
        <v>0.40909090909090912</v>
      </c>
    </row>
    <row r="209" spans="1:58" ht="18" customHeight="1" x14ac:dyDescent="0.25">
      <c r="A209" s="278" t="s">
        <v>5</v>
      </c>
      <c r="B209" s="143" t="s">
        <v>564</v>
      </c>
      <c r="C209" s="72" t="s">
        <v>262</v>
      </c>
      <c r="D209" s="155">
        <v>15</v>
      </c>
      <c r="E209" s="155">
        <v>20</v>
      </c>
      <c r="F209" s="155">
        <v>25</v>
      </c>
      <c r="G209" s="155">
        <v>20</v>
      </c>
      <c r="H209" s="155">
        <v>85</v>
      </c>
      <c r="J209" s="155">
        <v>8001</v>
      </c>
      <c r="K209" s="155">
        <v>7260</v>
      </c>
      <c r="L209" s="155">
        <v>5538</v>
      </c>
      <c r="M209" s="155">
        <v>8321</v>
      </c>
      <c r="N209" s="155">
        <v>29120</v>
      </c>
      <c r="O209" s="165">
        <v>1.8747656542932134E-3</v>
      </c>
      <c r="P209" s="165">
        <v>2.7548209366391185E-3</v>
      </c>
      <c r="Q209" s="165">
        <v>4.5142650776453597E-3</v>
      </c>
      <c r="R209" s="165">
        <v>2.4035572647518326E-3</v>
      </c>
      <c r="S209" s="165">
        <v>2.918956043956044E-3</v>
      </c>
      <c r="U209" s="278" t="s">
        <v>5</v>
      </c>
      <c r="V209" s="143" t="s">
        <v>564</v>
      </c>
      <c r="W209" s="72" t="s">
        <v>262</v>
      </c>
      <c r="X209" s="177">
        <v>10</v>
      </c>
      <c r="Y209" s="177" t="s">
        <v>317</v>
      </c>
      <c r="Z209" s="177" t="s">
        <v>317</v>
      </c>
      <c r="AA209" s="177" t="s">
        <v>317</v>
      </c>
      <c r="AB209" s="177">
        <v>25</v>
      </c>
      <c r="AC209" s="40"/>
      <c r="AD209" s="172">
        <v>1.249843769528809E-3</v>
      </c>
      <c r="AE209" s="172" t="s">
        <v>317</v>
      </c>
      <c r="AF209" s="172" t="s">
        <v>317</v>
      </c>
      <c r="AG209" s="172" t="s">
        <v>317</v>
      </c>
      <c r="AH209" s="172">
        <v>8.585164835164835E-4</v>
      </c>
      <c r="AJ209" s="278" t="s">
        <v>5</v>
      </c>
      <c r="AK209" s="143" t="s">
        <v>564</v>
      </c>
      <c r="AL209" s="72" t="s">
        <v>262</v>
      </c>
      <c r="AM209" s="155">
        <v>10</v>
      </c>
      <c r="AN209" s="155">
        <v>15</v>
      </c>
      <c r="AO209" s="155">
        <v>20</v>
      </c>
      <c r="AP209" s="155">
        <v>15</v>
      </c>
      <c r="AQ209" s="155">
        <v>55</v>
      </c>
      <c r="AR209" s="87"/>
      <c r="AS209" s="172">
        <v>1.249843769528809E-3</v>
      </c>
      <c r="AT209" s="172">
        <v>2.0661157024793389E-3</v>
      </c>
      <c r="AU209" s="172">
        <v>3.6114120621162874E-3</v>
      </c>
      <c r="AV209" s="172">
        <v>1.8026679485638746E-3</v>
      </c>
      <c r="AW209" s="172">
        <v>1.8887362637362637E-3</v>
      </c>
      <c r="AY209" s="278" t="s">
        <v>5</v>
      </c>
      <c r="AZ209" s="143" t="s">
        <v>564</v>
      </c>
      <c r="BA209" s="72" t="s">
        <v>262</v>
      </c>
      <c r="BB209" s="165">
        <v>0.66666666666666663</v>
      </c>
      <c r="BC209" s="165" t="s">
        <v>317</v>
      </c>
      <c r="BD209" s="165" t="s">
        <v>317</v>
      </c>
      <c r="BE209" s="165" t="s">
        <v>317</v>
      </c>
      <c r="BF209" s="165">
        <v>0.29411764705882354</v>
      </c>
    </row>
    <row r="210" spans="1:58" ht="18" customHeight="1" x14ac:dyDescent="0.25">
      <c r="A210" s="278" t="s">
        <v>5</v>
      </c>
      <c r="B210" s="143" t="s">
        <v>505</v>
      </c>
      <c r="C210" s="72" t="s">
        <v>263</v>
      </c>
      <c r="D210" s="155">
        <v>65</v>
      </c>
      <c r="E210" s="155">
        <v>80</v>
      </c>
      <c r="F210" s="155">
        <v>40</v>
      </c>
      <c r="G210" s="155">
        <v>15</v>
      </c>
      <c r="H210" s="155">
        <v>200</v>
      </c>
      <c r="J210" s="155">
        <v>9552</v>
      </c>
      <c r="K210" s="155">
        <v>8123</v>
      </c>
      <c r="L210" s="155">
        <v>6307</v>
      </c>
      <c r="M210" s="155">
        <v>7560</v>
      </c>
      <c r="N210" s="155">
        <v>31542</v>
      </c>
      <c r="O210" s="165">
        <v>6.8048576214405363E-3</v>
      </c>
      <c r="P210" s="165">
        <v>9.8485781115351476E-3</v>
      </c>
      <c r="Q210" s="165">
        <v>6.3421595053115582E-3</v>
      </c>
      <c r="R210" s="165">
        <v>1.984126984126984E-3</v>
      </c>
      <c r="S210" s="165">
        <v>6.3407520131887642E-3</v>
      </c>
      <c r="U210" s="278" t="s">
        <v>5</v>
      </c>
      <c r="V210" s="143" t="s">
        <v>505</v>
      </c>
      <c r="W210" s="72" t="s">
        <v>263</v>
      </c>
      <c r="X210" s="177">
        <v>40</v>
      </c>
      <c r="Y210" s="177">
        <v>35</v>
      </c>
      <c r="Z210" s="177">
        <v>20</v>
      </c>
      <c r="AA210" s="177" t="s">
        <v>317</v>
      </c>
      <c r="AB210" s="177">
        <v>100</v>
      </c>
      <c r="AC210" s="40"/>
      <c r="AD210" s="172">
        <v>4.1876046901172526E-3</v>
      </c>
      <c r="AE210" s="172">
        <v>4.3087529237966268E-3</v>
      </c>
      <c r="AF210" s="172">
        <v>3.1710797526557791E-3</v>
      </c>
      <c r="AG210" s="172" t="s">
        <v>317</v>
      </c>
      <c r="AH210" s="172">
        <v>3.1703760065943821E-3</v>
      </c>
      <c r="AJ210" s="278" t="s">
        <v>5</v>
      </c>
      <c r="AK210" s="143" t="s">
        <v>505</v>
      </c>
      <c r="AL210" s="72" t="s">
        <v>263</v>
      </c>
      <c r="AM210" s="155">
        <v>25</v>
      </c>
      <c r="AN210" s="155">
        <v>45</v>
      </c>
      <c r="AO210" s="155">
        <v>20</v>
      </c>
      <c r="AP210" s="155">
        <v>10</v>
      </c>
      <c r="AQ210" s="155">
        <v>100</v>
      </c>
      <c r="AR210" s="87"/>
      <c r="AS210" s="172">
        <v>2.6172529313232833E-3</v>
      </c>
      <c r="AT210" s="172">
        <v>5.53982518773852E-3</v>
      </c>
      <c r="AU210" s="172">
        <v>3.1710797526557791E-3</v>
      </c>
      <c r="AV210" s="172">
        <v>1.3227513227513227E-3</v>
      </c>
      <c r="AW210" s="172">
        <v>3.1703760065943821E-3</v>
      </c>
      <c r="AY210" s="278" t="s">
        <v>5</v>
      </c>
      <c r="AZ210" s="143" t="s">
        <v>505</v>
      </c>
      <c r="BA210" s="72" t="s">
        <v>263</v>
      </c>
      <c r="BB210" s="165">
        <v>0.61538461538461542</v>
      </c>
      <c r="BC210" s="165">
        <v>0.4375</v>
      </c>
      <c r="BD210" s="165">
        <v>0.5</v>
      </c>
      <c r="BE210" s="165" t="s">
        <v>317</v>
      </c>
      <c r="BF210" s="165">
        <v>0.5</v>
      </c>
    </row>
    <row r="211" spans="1:58" ht="18" customHeight="1" x14ac:dyDescent="0.25">
      <c r="A211" s="278" t="s">
        <v>5</v>
      </c>
      <c r="B211" s="143" t="s">
        <v>510</v>
      </c>
      <c r="C211" s="72" t="s">
        <v>264</v>
      </c>
      <c r="D211" s="155">
        <v>25</v>
      </c>
      <c r="E211" s="155">
        <v>35</v>
      </c>
      <c r="F211" s="155">
        <v>25</v>
      </c>
      <c r="G211" s="155">
        <v>25</v>
      </c>
      <c r="H211" s="155">
        <v>115</v>
      </c>
      <c r="J211" s="155">
        <v>9320</v>
      </c>
      <c r="K211" s="155">
        <v>8059</v>
      </c>
      <c r="L211" s="155">
        <v>6415</v>
      </c>
      <c r="M211" s="155">
        <v>12286</v>
      </c>
      <c r="N211" s="155">
        <v>36080</v>
      </c>
      <c r="O211" s="165">
        <v>2.6824034334763948E-3</v>
      </c>
      <c r="P211" s="165">
        <v>4.3429705918848491E-3</v>
      </c>
      <c r="Q211" s="165">
        <v>3.897116134060795E-3</v>
      </c>
      <c r="R211" s="165">
        <v>2.0348363991535079E-3</v>
      </c>
      <c r="S211" s="165">
        <v>3.187361419068736E-3</v>
      </c>
      <c r="U211" s="278" t="s">
        <v>5</v>
      </c>
      <c r="V211" s="143" t="s">
        <v>510</v>
      </c>
      <c r="W211" s="72" t="s">
        <v>264</v>
      </c>
      <c r="X211" s="177">
        <v>20</v>
      </c>
      <c r="Y211" s="177">
        <v>25</v>
      </c>
      <c r="Z211" s="177" t="s">
        <v>317</v>
      </c>
      <c r="AA211" s="177">
        <v>10</v>
      </c>
      <c r="AB211" s="177">
        <v>60</v>
      </c>
      <c r="AC211" s="40"/>
      <c r="AD211" s="172">
        <v>2.1459227467811159E-3</v>
      </c>
      <c r="AE211" s="172">
        <v>3.1021218513463209E-3</v>
      </c>
      <c r="AF211" s="172" t="s">
        <v>317</v>
      </c>
      <c r="AG211" s="172">
        <v>8.1393455966140326E-4</v>
      </c>
      <c r="AH211" s="172">
        <v>1.6629711751662971E-3</v>
      </c>
      <c r="AJ211" s="278" t="s">
        <v>5</v>
      </c>
      <c r="AK211" s="143" t="s">
        <v>510</v>
      </c>
      <c r="AL211" s="72" t="s">
        <v>264</v>
      </c>
      <c r="AM211" s="155" t="s">
        <v>317</v>
      </c>
      <c r="AN211" s="155">
        <v>10</v>
      </c>
      <c r="AO211" s="155">
        <v>20</v>
      </c>
      <c r="AP211" s="155">
        <v>20</v>
      </c>
      <c r="AQ211" s="155">
        <v>50</v>
      </c>
      <c r="AR211" s="87"/>
      <c r="AS211" s="172" t="s">
        <v>317</v>
      </c>
      <c r="AT211" s="172">
        <v>1.2408487405385284E-3</v>
      </c>
      <c r="AU211" s="172">
        <v>3.1176929072486361E-3</v>
      </c>
      <c r="AV211" s="172">
        <v>1.6278691193228065E-3</v>
      </c>
      <c r="AW211" s="172">
        <v>1.385809312638581E-3</v>
      </c>
      <c r="AY211" s="278" t="s">
        <v>5</v>
      </c>
      <c r="AZ211" s="143" t="s">
        <v>510</v>
      </c>
      <c r="BA211" s="72" t="s">
        <v>264</v>
      </c>
      <c r="BB211" s="165">
        <v>0.8</v>
      </c>
      <c r="BC211" s="165">
        <v>0.7142857142857143</v>
      </c>
      <c r="BD211" s="165" t="s">
        <v>317</v>
      </c>
      <c r="BE211" s="165">
        <v>0.4</v>
      </c>
      <c r="BF211" s="165">
        <v>0.52173913043478259</v>
      </c>
    </row>
    <row r="212" spans="1:58" ht="18" customHeight="1" x14ac:dyDescent="0.25">
      <c r="A212" s="278" t="s">
        <v>5</v>
      </c>
      <c r="B212" s="143" t="s">
        <v>515</v>
      </c>
      <c r="C212" s="72" t="s">
        <v>265</v>
      </c>
      <c r="D212" s="155">
        <v>35</v>
      </c>
      <c r="E212" s="155">
        <v>60</v>
      </c>
      <c r="F212" s="155">
        <v>25</v>
      </c>
      <c r="G212" s="155">
        <v>20</v>
      </c>
      <c r="H212" s="155">
        <v>140</v>
      </c>
      <c r="J212" s="155">
        <v>9041</v>
      </c>
      <c r="K212" s="155">
        <v>6725</v>
      </c>
      <c r="L212" s="155">
        <v>4752</v>
      </c>
      <c r="M212" s="155">
        <v>5887</v>
      </c>
      <c r="N212" s="155">
        <v>26405</v>
      </c>
      <c r="O212" s="165">
        <v>3.8712531799579694E-3</v>
      </c>
      <c r="P212" s="165">
        <v>8.921933085501859E-3</v>
      </c>
      <c r="Q212" s="165">
        <v>5.2609427609427613E-3</v>
      </c>
      <c r="R212" s="165">
        <v>3.3973161202649907E-3</v>
      </c>
      <c r="S212" s="165">
        <v>5.3020261314145048E-3</v>
      </c>
      <c r="U212" s="278" t="s">
        <v>5</v>
      </c>
      <c r="V212" s="143" t="s">
        <v>515</v>
      </c>
      <c r="W212" s="72" t="s">
        <v>265</v>
      </c>
      <c r="X212" s="177">
        <v>25</v>
      </c>
      <c r="Y212" s="177">
        <v>30</v>
      </c>
      <c r="Z212" s="177" t="s">
        <v>317</v>
      </c>
      <c r="AA212" s="177" t="s">
        <v>317</v>
      </c>
      <c r="AB212" s="177">
        <v>65</v>
      </c>
      <c r="AC212" s="40"/>
      <c r="AD212" s="172">
        <v>2.7651808428271209E-3</v>
      </c>
      <c r="AE212" s="172">
        <v>4.4609665427509295E-3</v>
      </c>
      <c r="AF212" s="172" t="s">
        <v>317</v>
      </c>
      <c r="AG212" s="172" t="s">
        <v>317</v>
      </c>
      <c r="AH212" s="172">
        <v>2.4616549895853058E-3</v>
      </c>
      <c r="AJ212" s="278" t="s">
        <v>5</v>
      </c>
      <c r="AK212" s="143" t="s">
        <v>515</v>
      </c>
      <c r="AL212" s="72" t="s">
        <v>265</v>
      </c>
      <c r="AM212" s="155">
        <v>15</v>
      </c>
      <c r="AN212" s="155">
        <v>30</v>
      </c>
      <c r="AO212" s="155">
        <v>15</v>
      </c>
      <c r="AP212" s="155">
        <v>15</v>
      </c>
      <c r="AQ212" s="155">
        <v>75</v>
      </c>
      <c r="AR212" s="87"/>
      <c r="AS212" s="172">
        <v>1.6591085056962725E-3</v>
      </c>
      <c r="AT212" s="172">
        <v>4.4609665427509295E-3</v>
      </c>
      <c r="AU212" s="172">
        <v>3.1565656565656565E-3</v>
      </c>
      <c r="AV212" s="172">
        <v>2.5479870901987428E-3</v>
      </c>
      <c r="AW212" s="172">
        <v>2.8403711418291989E-3</v>
      </c>
      <c r="AY212" s="278" t="s">
        <v>5</v>
      </c>
      <c r="AZ212" s="143" t="s">
        <v>515</v>
      </c>
      <c r="BA212" s="72" t="s">
        <v>265</v>
      </c>
      <c r="BB212" s="165">
        <v>0.7142857142857143</v>
      </c>
      <c r="BC212" s="165">
        <v>0.5</v>
      </c>
      <c r="BD212" s="165" t="s">
        <v>317</v>
      </c>
      <c r="BE212" s="165" t="s">
        <v>317</v>
      </c>
      <c r="BF212" s="165">
        <v>0.4642857142857143</v>
      </c>
    </row>
    <row r="213" spans="1:58" ht="18" customHeight="1" x14ac:dyDescent="0.25">
      <c r="A213" s="278" t="s">
        <v>5</v>
      </c>
      <c r="B213" s="143" t="s">
        <v>516</v>
      </c>
      <c r="C213" s="72" t="s">
        <v>266</v>
      </c>
      <c r="D213" s="155">
        <v>50</v>
      </c>
      <c r="E213" s="155">
        <v>55</v>
      </c>
      <c r="F213" s="155">
        <v>20</v>
      </c>
      <c r="G213" s="155">
        <v>20</v>
      </c>
      <c r="H213" s="155">
        <v>145</v>
      </c>
      <c r="J213" s="155">
        <v>7340</v>
      </c>
      <c r="K213" s="155">
        <v>6440</v>
      </c>
      <c r="L213" s="155">
        <v>4846</v>
      </c>
      <c r="M213" s="155">
        <v>6626</v>
      </c>
      <c r="N213" s="155">
        <v>25252</v>
      </c>
      <c r="O213" s="165">
        <v>6.8119891008174387E-3</v>
      </c>
      <c r="P213" s="165">
        <v>8.5403726708074539E-3</v>
      </c>
      <c r="Q213" s="165">
        <v>4.1271151465125874E-3</v>
      </c>
      <c r="R213" s="165">
        <v>3.0184123151222458E-3</v>
      </c>
      <c r="S213" s="165">
        <v>5.7421194360842706E-3</v>
      </c>
      <c r="U213" s="278" t="s">
        <v>5</v>
      </c>
      <c r="V213" s="143" t="s">
        <v>516</v>
      </c>
      <c r="W213" s="72" t="s">
        <v>266</v>
      </c>
      <c r="X213" s="177">
        <v>25</v>
      </c>
      <c r="Y213" s="177">
        <v>30</v>
      </c>
      <c r="Z213" s="177" t="s">
        <v>317</v>
      </c>
      <c r="AA213" s="177" t="s">
        <v>317</v>
      </c>
      <c r="AB213" s="177">
        <v>60</v>
      </c>
      <c r="AC213" s="40"/>
      <c r="AD213" s="172">
        <v>3.4059945504087193E-3</v>
      </c>
      <c r="AE213" s="172">
        <v>4.658385093167702E-3</v>
      </c>
      <c r="AF213" s="172" t="s">
        <v>317</v>
      </c>
      <c r="AG213" s="172" t="s">
        <v>317</v>
      </c>
      <c r="AH213" s="172">
        <v>2.3760494218279739E-3</v>
      </c>
      <c r="AJ213" s="278" t="s">
        <v>5</v>
      </c>
      <c r="AK213" s="143" t="s">
        <v>516</v>
      </c>
      <c r="AL213" s="72" t="s">
        <v>266</v>
      </c>
      <c r="AM213" s="155">
        <v>25</v>
      </c>
      <c r="AN213" s="155">
        <v>25</v>
      </c>
      <c r="AO213" s="155">
        <v>20</v>
      </c>
      <c r="AP213" s="155">
        <v>15</v>
      </c>
      <c r="AQ213" s="155">
        <v>85</v>
      </c>
      <c r="AR213" s="87"/>
      <c r="AS213" s="172">
        <v>3.4059945504087193E-3</v>
      </c>
      <c r="AT213" s="172">
        <v>3.8819875776397515E-3</v>
      </c>
      <c r="AU213" s="172">
        <v>4.1271151465125874E-3</v>
      </c>
      <c r="AV213" s="172">
        <v>2.2638092363416844E-3</v>
      </c>
      <c r="AW213" s="172">
        <v>3.3660700142562963E-3</v>
      </c>
      <c r="AY213" s="278" t="s">
        <v>5</v>
      </c>
      <c r="AZ213" s="143" t="s">
        <v>516</v>
      </c>
      <c r="BA213" s="72" t="s">
        <v>266</v>
      </c>
      <c r="BB213" s="165">
        <v>0.5</v>
      </c>
      <c r="BC213" s="165">
        <v>0.54545454545454541</v>
      </c>
      <c r="BD213" s="165" t="s">
        <v>317</v>
      </c>
      <c r="BE213" s="165" t="s">
        <v>317</v>
      </c>
      <c r="BF213" s="165">
        <v>0.41379310344827586</v>
      </c>
    </row>
    <row r="214" spans="1:58" ht="18" customHeight="1" x14ac:dyDescent="0.25">
      <c r="A214" s="278" t="s">
        <v>5</v>
      </c>
      <c r="B214" s="143" t="s">
        <v>524</v>
      </c>
      <c r="C214" s="72" t="s">
        <v>267</v>
      </c>
      <c r="D214" s="155">
        <v>65</v>
      </c>
      <c r="E214" s="155">
        <v>90</v>
      </c>
      <c r="F214" s="155">
        <v>30</v>
      </c>
      <c r="G214" s="155">
        <v>25</v>
      </c>
      <c r="H214" s="155">
        <v>210</v>
      </c>
      <c r="J214" s="155">
        <v>8797</v>
      </c>
      <c r="K214" s="155">
        <v>6925</v>
      </c>
      <c r="L214" s="155">
        <v>4993</v>
      </c>
      <c r="M214" s="155">
        <v>6415</v>
      </c>
      <c r="N214" s="155">
        <v>27130</v>
      </c>
      <c r="O214" s="165">
        <v>7.388882573604638E-3</v>
      </c>
      <c r="P214" s="165">
        <v>1.2996389891696752E-2</v>
      </c>
      <c r="Q214" s="165">
        <v>6.0084117764870821E-3</v>
      </c>
      <c r="R214" s="165">
        <v>3.897116134060795E-3</v>
      </c>
      <c r="S214" s="165">
        <v>7.7405086619977883E-3</v>
      </c>
      <c r="U214" s="278" t="s">
        <v>5</v>
      </c>
      <c r="V214" s="143" t="s">
        <v>524</v>
      </c>
      <c r="W214" s="72" t="s">
        <v>267</v>
      </c>
      <c r="X214" s="177">
        <v>40</v>
      </c>
      <c r="Y214" s="177">
        <v>60</v>
      </c>
      <c r="Z214" s="177">
        <v>10</v>
      </c>
      <c r="AA214" s="177" t="s">
        <v>317</v>
      </c>
      <c r="AB214" s="177">
        <v>115</v>
      </c>
      <c r="AC214" s="40"/>
      <c r="AD214" s="172">
        <v>4.5470046606797768E-3</v>
      </c>
      <c r="AE214" s="172">
        <v>8.6642599277978339E-3</v>
      </c>
      <c r="AF214" s="172">
        <v>2.002803925495694E-3</v>
      </c>
      <c r="AG214" s="172" t="s">
        <v>317</v>
      </c>
      <c r="AH214" s="172">
        <v>4.2388499815702177E-3</v>
      </c>
      <c r="AJ214" s="278" t="s">
        <v>5</v>
      </c>
      <c r="AK214" s="143" t="s">
        <v>524</v>
      </c>
      <c r="AL214" s="72" t="s">
        <v>267</v>
      </c>
      <c r="AM214" s="155">
        <v>25</v>
      </c>
      <c r="AN214" s="155">
        <v>30</v>
      </c>
      <c r="AO214" s="155">
        <v>20</v>
      </c>
      <c r="AP214" s="155">
        <v>20</v>
      </c>
      <c r="AQ214" s="155">
        <v>95</v>
      </c>
      <c r="AR214" s="87"/>
      <c r="AS214" s="172">
        <v>2.8418779129248607E-3</v>
      </c>
      <c r="AT214" s="172">
        <v>4.3321299638989169E-3</v>
      </c>
      <c r="AU214" s="172">
        <v>4.005607850991388E-3</v>
      </c>
      <c r="AV214" s="172">
        <v>3.1176929072486361E-3</v>
      </c>
      <c r="AW214" s="172">
        <v>3.501658680427571E-3</v>
      </c>
      <c r="AY214" s="278" t="s">
        <v>5</v>
      </c>
      <c r="AZ214" s="143" t="s">
        <v>524</v>
      </c>
      <c r="BA214" s="72" t="s">
        <v>267</v>
      </c>
      <c r="BB214" s="165">
        <v>0.61538461538461542</v>
      </c>
      <c r="BC214" s="165">
        <v>0.66666666666666663</v>
      </c>
      <c r="BD214" s="165">
        <v>0.33333333333333331</v>
      </c>
      <c r="BE214" s="165" t="s">
        <v>317</v>
      </c>
      <c r="BF214" s="165">
        <v>0.54761904761904767</v>
      </c>
    </row>
    <row r="215" spans="1:58" ht="18" customHeight="1" x14ac:dyDescent="0.25">
      <c r="A215" s="278" t="s">
        <v>5</v>
      </c>
      <c r="B215" s="143" t="s">
        <v>532</v>
      </c>
      <c r="C215" s="72" t="s">
        <v>268</v>
      </c>
      <c r="D215" s="155">
        <v>40</v>
      </c>
      <c r="E215" s="155">
        <v>50</v>
      </c>
      <c r="F215" s="155">
        <v>35</v>
      </c>
      <c r="G215" s="155">
        <v>20</v>
      </c>
      <c r="H215" s="155">
        <v>145</v>
      </c>
      <c r="J215" s="155">
        <v>12433</v>
      </c>
      <c r="K215" s="155">
        <v>9879</v>
      </c>
      <c r="L215" s="155">
        <v>7444</v>
      </c>
      <c r="M215" s="155">
        <v>9306</v>
      </c>
      <c r="N215" s="155">
        <v>39062</v>
      </c>
      <c r="O215" s="165">
        <v>3.2172444301455804E-3</v>
      </c>
      <c r="P215" s="165">
        <v>5.0612410162971964E-3</v>
      </c>
      <c r="Q215" s="165">
        <v>4.7017732401934444E-3</v>
      </c>
      <c r="R215" s="165">
        <v>2.149151085321298E-3</v>
      </c>
      <c r="S215" s="165">
        <v>3.7120475142081817E-3</v>
      </c>
      <c r="U215" s="278" t="s">
        <v>5</v>
      </c>
      <c r="V215" s="143" t="s">
        <v>532</v>
      </c>
      <c r="W215" s="72" t="s">
        <v>268</v>
      </c>
      <c r="X215" s="177">
        <v>15</v>
      </c>
      <c r="Y215" s="177">
        <v>25</v>
      </c>
      <c r="Z215" s="177" t="s">
        <v>317</v>
      </c>
      <c r="AA215" s="177" t="s">
        <v>317</v>
      </c>
      <c r="AB215" s="177">
        <v>50</v>
      </c>
      <c r="AC215" s="40"/>
      <c r="AD215" s="172">
        <v>1.2064666613045927E-3</v>
      </c>
      <c r="AE215" s="172">
        <v>2.5306205081485982E-3</v>
      </c>
      <c r="AF215" s="172" t="s">
        <v>317</v>
      </c>
      <c r="AG215" s="172" t="s">
        <v>317</v>
      </c>
      <c r="AH215" s="172">
        <v>1.2800163842097178E-3</v>
      </c>
      <c r="AJ215" s="278" t="s">
        <v>5</v>
      </c>
      <c r="AK215" s="143" t="s">
        <v>532</v>
      </c>
      <c r="AL215" s="72" t="s">
        <v>268</v>
      </c>
      <c r="AM215" s="155">
        <v>25</v>
      </c>
      <c r="AN215" s="155">
        <v>25</v>
      </c>
      <c r="AO215" s="155">
        <v>25</v>
      </c>
      <c r="AP215" s="155">
        <v>20</v>
      </c>
      <c r="AQ215" s="155">
        <v>90</v>
      </c>
      <c r="AR215" s="87"/>
      <c r="AS215" s="172">
        <v>2.0107777688409879E-3</v>
      </c>
      <c r="AT215" s="172">
        <v>2.5306205081485982E-3</v>
      </c>
      <c r="AU215" s="172">
        <v>3.3584094572810318E-3</v>
      </c>
      <c r="AV215" s="172">
        <v>2.149151085321298E-3</v>
      </c>
      <c r="AW215" s="172">
        <v>2.3040294915774922E-3</v>
      </c>
      <c r="AY215" s="278" t="s">
        <v>5</v>
      </c>
      <c r="AZ215" s="143" t="s">
        <v>532</v>
      </c>
      <c r="BA215" s="72" t="s">
        <v>268</v>
      </c>
      <c r="BB215" s="165">
        <v>0.375</v>
      </c>
      <c r="BC215" s="165">
        <v>0.5</v>
      </c>
      <c r="BD215" s="165" t="s">
        <v>317</v>
      </c>
      <c r="BE215" s="165" t="s">
        <v>317</v>
      </c>
      <c r="BF215" s="165">
        <v>0.34482758620689657</v>
      </c>
    </row>
    <row r="216" spans="1:58" ht="18" customHeight="1" x14ac:dyDescent="0.25">
      <c r="A216" s="278" t="s">
        <v>5</v>
      </c>
      <c r="B216" s="143" t="s">
        <v>545</v>
      </c>
      <c r="C216" s="72" t="s">
        <v>269</v>
      </c>
      <c r="D216" s="155">
        <v>30</v>
      </c>
      <c r="E216" s="155">
        <v>50</v>
      </c>
      <c r="F216" s="155">
        <v>30</v>
      </c>
      <c r="G216" s="155">
        <v>25</v>
      </c>
      <c r="H216" s="155">
        <v>140</v>
      </c>
      <c r="J216" s="155">
        <v>8892</v>
      </c>
      <c r="K216" s="155">
        <v>7630</v>
      </c>
      <c r="L216" s="155">
        <v>5474</v>
      </c>
      <c r="M216" s="155">
        <v>6587</v>
      </c>
      <c r="N216" s="155">
        <v>28583</v>
      </c>
      <c r="O216" s="165">
        <v>3.3738191632928477E-3</v>
      </c>
      <c r="P216" s="165">
        <v>6.55307994757536E-3</v>
      </c>
      <c r="Q216" s="165">
        <v>5.4804530507855317E-3</v>
      </c>
      <c r="R216" s="165">
        <v>3.7953544861090028E-3</v>
      </c>
      <c r="S216" s="165">
        <v>4.8980163033971241E-3</v>
      </c>
      <c r="U216" s="278" t="s">
        <v>5</v>
      </c>
      <c r="V216" s="143" t="s">
        <v>545</v>
      </c>
      <c r="W216" s="72" t="s">
        <v>269</v>
      </c>
      <c r="X216" s="177">
        <v>20</v>
      </c>
      <c r="Y216" s="177">
        <v>25</v>
      </c>
      <c r="Z216" s="177" t="s">
        <v>317</v>
      </c>
      <c r="AA216" s="177">
        <v>10</v>
      </c>
      <c r="AB216" s="177">
        <v>60</v>
      </c>
      <c r="AC216" s="40"/>
      <c r="AD216" s="172">
        <v>2.249212775528565E-3</v>
      </c>
      <c r="AE216" s="172">
        <v>3.27653997378768E-3</v>
      </c>
      <c r="AF216" s="172" t="s">
        <v>317</v>
      </c>
      <c r="AG216" s="172">
        <v>1.5181417944436009E-3</v>
      </c>
      <c r="AH216" s="172">
        <v>2.0991498443130533E-3</v>
      </c>
      <c r="AJ216" s="278" t="s">
        <v>5</v>
      </c>
      <c r="AK216" s="143" t="s">
        <v>545</v>
      </c>
      <c r="AL216" s="72" t="s">
        <v>269</v>
      </c>
      <c r="AM216" s="155">
        <v>15</v>
      </c>
      <c r="AN216" s="155">
        <v>25</v>
      </c>
      <c r="AO216" s="155">
        <v>25</v>
      </c>
      <c r="AP216" s="155">
        <v>15</v>
      </c>
      <c r="AQ216" s="155">
        <v>80</v>
      </c>
      <c r="AR216" s="87"/>
      <c r="AS216" s="172">
        <v>1.6869095816464238E-3</v>
      </c>
      <c r="AT216" s="172">
        <v>3.27653997378768E-3</v>
      </c>
      <c r="AU216" s="172">
        <v>4.5670442089879434E-3</v>
      </c>
      <c r="AV216" s="172">
        <v>2.2772126916654014E-3</v>
      </c>
      <c r="AW216" s="172">
        <v>2.7988664590840708E-3</v>
      </c>
      <c r="AY216" s="278" t="s">
        <v>5</v>
      </c>
      <c r="AZ216" s="143" t="s">
        <v>545</v>
      </c>
      <c r="BA216" s="72" t="s">
        <v>269</v>
      </c>
      <c r="BB216" s="165">
        <v>0.66666666666666663</v>
      </c>
      <c r="BC216" s="165">
        <v>0.5</v>
      </c>
      <c r="BD216" s="165" t="s">
        <v>317</v>
      </c>
      <c r="BE216" s="165">
        <v>0.4</v>
      </c>
      <c r="BF216" s="165">
        <v>0.42857142857142855</v>
      </c>
    </row>
    <row r="217" spans="1:58" ht="18" customHeight="1" x14ac:dyDescent="0.25">
      <c r="A217" s="278" t="s">
        <v>5</v>
      </c>
      <c r="B217" s="143" t="s">
        <v>546</v>
      </c>
      <c r="C217" s="72" t="s">
        <v>719</v>
      </c>
      <c r="D217" s="155">
        <v>50</v>
      </c>
      <c r="E217" s="155">
        <v>55</v>
      </c>
      <c r="F217" s="155">
        <v>15</v>
      </c>
      <c r="G217" s="155">
        <v>15</v>
      </c>
      <c r="H217" s="155">
        <v>130</v>
      </c>
      <c r="J217" s="155">
        <v>7026</v>
      </c>
      <c r="K217" s="155">
        <v>6033</v>
      </c>
      <c r="L217" s="155">
        <v>4454</v>
      </c>
      <c r="M217" s="155">
        <v>6210</v>
      </c>
      <c r="N217" s="155">
        <v>23723</v>
      </c>
      <c r="O217" s="165">
        <v>7.1164247082265873E-3</v>
      </c>
      <c r="P217" s="165">
        <v>9.1165257749046911E-3</v>
      </c>
      <c r="Q217" s="165">
        <v>3.3677593174674448E-3</v>
      </c>
      <c r="R217" s="165">
        <v>2.4154589371980675E-3</v>
      </c>
      <c r="S217" s="165">
        <v>5.4799140075032669E-3</v>
      </c>
      <c r="U217" s="278" t="s">
        <v>5</v>
      </c>
      <c r="V217" s="143" t="s">
        <v>546</v>
      </c>
      <c r="W217" s="72" t="s">
        <v>719</v>
      </c>
      <c r="X217" s="177">
        <v>20</v>
      </c>
      <c r="Y217" s="177">
        <v>30</v>
      </c>
      <c r="Z217" s="177" t="s">
        <v>317</v>
      </c>
      <c r="AA217" s="177">
        <v>10</v>
      </c>
      <c r="AB217" s="177">
        <v>60</v>
      </c>
      <c r="AC217" s="40"/>
      <c r="AD217" s="172">
        <v>2.8465698832906348E-3</v>
      </c>
      <c r="AE217" s="172">
        <v>4.9726504226752857E-3</v>
      </c>
      <c r="AF217" s="172" t="s">
        <v>317</v>
      </c>
      <c r="AG217" s="172">
        <v>1.6103059581320451E-3</v>
      </c>
      <c r="AH217" s="172">
        <v>2.5291910803861232E-3</v>
      </c>
      <c r="AJ217" s="278" t="s">
        <v>5</v>
      </c>
      <c r="AK217" s="143" t="s">
        <v>546</v>
      </c>
      <c r="AL217" s="72" t="s">
        <v>719</v>
      </c>
      <c r="AM217" s="155">
        <v>25</v>
      </c>
      <c r="AN217" s="155">
        <v>25</v>
      </c>
      <c r="AO217" s="155">
        <v>10</v>
      </c>
      <c r="AP217" s="155" t="s">
        <v>317</v>
      </c>
      <c r="AQ217" s="155">
        <v>70</v>
      </c>
      <c r="AR217" s="87"/>
      <c r="AS217" s="172">
        <v>3.5582123541132936E-3</v>
      </c>
      <c r="AT217" s="172">
        <v>4.1438753522294054E-3</v>
      </c>
      <c r="AU217" s="172">
        <v>2.2451728783116302E-3</v>
      </c>
      <c r="AV217" s="172" t="s">
        <v>317</v>
      </c>
      <c r="AW217" s="172">
        <v>2.9507229271171437E-3</v>
      </c>
      <c r="AY217" s="278" t="s">
        <v>5</v>
      </c>
      <c r="AZ217" s="143" t="s">
        <v>546</v>
      </c>
      <c r="BA217" s="72" t="s">
        <v>719</v>
      </c>
      <c r="BB217" s="165">
        <v>0.4</v>
      </c>
      <c r="BC217" s="165">
        <v>0.54545454545454541</v>
      </c>
      <c r="BD217" s="165" t="s">
        <v>317</v>
      </c>
      <c r="BE217" s="165">
        <v>0.66666666666666663</v>
      </c>
      <c r="BF217" s="165">
        <v>0.46153846153846156</v>
      </c>
    </row>
    <row r="218" spans="1:58" ht="18" customHeight="1" x14ac:dyDescent="0.25">
      <c r="A218" s="278" t="s">
        <v>5</v>
      </c>
      <c r="B218" s="143" t="s">
        <v>553</v>
      </c>
      <c r="C218" s="72" t="s">
        <v>270</v>
      </c>
      <c r="D218" s="155">
        <v>30</v>
      </c>
      <c r="E218" s="155">
        <v>40</v>
      </c>
      <c r="F218" s="155">
        <v>20</v>
      </c>
      <c r="G218" s="155">
        <v>15</v>
      </c>
      <c r="H218" s="155">
        <v>105</v>
      </c>
      <c r="J218" s="155">
        <v>11015</v>
      </c>
      <c r="K218" s="155">
        <v>9002</v>
      </c>
      <c r="L218" s="155">
        <v>6537</v>
      </c>
      <c r="M218" s="155">
        <v>8834</v>
      </c>
      <c r="N218" s="155">
        <v>35388</v>
      </c>
      <c r="O218" s="165">
        <v>2.7235587834770767E-3</v>
      </c>
      <c r="P218" s="165">
        <v>4.4434570095534323E-3</v>
      </c>
      <c r="Q218" s="165">
        <v>3.0595074193054917E-3</v>
      </c>
      <c r="R218" s="165">
        <v>1.6979850577314921E-3</v>
      </c>
      <c r="S218" s="165">
        <v>2.9671074940657849E-3</v>
      </c>
      <c r="U218" s="278" t="s">
        <v>5</v>
      </c>
      <c r="V218" s="143" t="s">
        <v>553</v>
      </c>
      <c r="W218" s="72" t="s">
        <v>270</v>
      </c>
      <c r="X218" s="177">
        <v>15</v>
      </c>
      <c r="Y218" s="177">
        <v>25</v>
      </c>
      <c r="Z218" s="177" t="s">
        <v>317</v>
      </c>
      <c r="AA218" s="177" t="s">
        <v>317</v>
      </c>
      <c r="AB218" s="177">
        <v>45</v>
      </c>
      <c r="AC218" s="40"/>
      <c r="AD218" s="172">
        <v>1.3617793917385383E-3</v>
      </c>
      <c r="AE218" s="172">
        <v>2.7771606309708952E-3</v>
      </c>
      <c r="AF218" s="172" t="s">
        <v>317</v>
      </c>
      <c r="AG218" s="172" t="s">
        <v>317</v>
      </c>
      <c r="AH218" s="172">
        <v>1.2716174974567651E-3</v>
      </c>
      <c r="AJ218" s="278" t="s">
        <v>5</v>
      </c>
      <c r="AK218" s="143" t="s">
        <v>553</v>
      </c>
      <c r="AL218" s="72" t="s">
        <v>270</v>
      </c>
      <c r="AM218" s="155">
        <v>15</v>
      </c>
      <c r="AN218" s="155">
        <v>10</v>
      </c>
      <c r="AO218" s="155">
        <v>20</v>
      </c>
      <c r="AP218" s="155">
        <v>10</v>
      </c>
      <c r="AQ218" s="155">
        <v>55</v>
      </c>
      <c r="AR218" s="87"/>
      <c r="AS218" s="172">
        <v>1.3617793917385383E-3</v>
      </c>
      <c r="AT218" s="172">
        <v>1.1108642523883581E-3</v>
      </c>
      <c r="AU218" s="172">
        <v>3.0595074193054917E-3</v>
      </c>
      <c r="AV218" s="172">
        <v>1.1319900384876612E-3</v>
      </c>
      <c r="AW218" s="172">
        <v>1.5541991635582683E-3</v>
      </c>
      <c r="AY218" s="278" t="s">
        <v>5</v>
      </c>
      <c r="AZ218" s="143" t="s">
        <v>553</v>
      </c>
      <c r="BA218" s="72" t="s">
        <v>270</v>
      </c>
      <c r="BB218" s="165">
        <v>0.5</v>
      </c>
      <c r="BC218" s="165">
        <v>0.625</v>
      </c>
      <c r="BD218" s="165" t="s">
        <v>317</v>
      </c>
      <c r="BE218" s="165" t="s">
        <v>317</v>
      </c>
      <c r="BF218" s="165">
        <v>0.42857142857142855</v>
      </c>
    </row>
    <row r="219" spans="1:58" ht="18" customHeight="1" x14ac:dyDescent="0.25">
      <c r="A219" s="278" t="s">
        <v>5</v>
      </c>
      <c r="B219" s="143" t="s">
        <v>556</v>
      </c>
      <c r="C219" s="72" t="s">
        <v>271</v>
      </c>
      <c r="D219" s="155">
        <v>50</v>
      </c>
      <c r="E219" s="155">
        <v>45</v>
      </c>
      <c r="F219" s="155">
        <v>45</v>
      </c>
      <c r="G219" s="155">
        <v>20</v>
      </c>
      <c r="H219" s="155">
        <v>160</v>
      </c>
      <c r="J219" s="155">
        <v>10150</v>
      </c>
      <c r="K219" s="155">
        <v>8200</v>
      </c>
      <c r="L219" s="155">
        <v>6162</v>
      </c>
      <c r="M219" s="155">
        <v>8617</v>
      </c>
      <c r="N219" s="155">
        <v>33129</v>
      </c>
      <c r="O219" s="165">
        <v>4.9261083743842365E-3</v>
      </c>
      <c r="P219" s="165">
        <v>5.4878048780487802E-3</v>
      </c>
      <c r="Q219" s="165">
        <v>7.3028237585199612E-3</v>
      </c>
      <c r="R219" s="165">
        <v>2.3209933851688525E-3</v>
      </c>
      <c r="S219" s="165">
        <v>4.8296054816022215E-3</v>
      </c>
      <c r="U219" s="278" t="s">
        <v>5</v>
      </c>
      <c r="V219" s="143" t="s">
        <v>556</v>
      </c>
      <c r="W219" s="72" t="s">
        <v>271</v>
      </c>
      <c r="X219" s="177">
        <v>45</v>
      </c>
      <c r="Y219" s="177">
        <v>45</v>
      </c>
      <c r="Z219" s="177">
        <v>15</v>
      </c>
      <c r="AA219" s="177">
        <v>10</v>
      </c>
      <c r="AB219" s="177">
        <v>110</v>
      </c>
      <c r="AC219" s="40"/>
      <c r="AD219" s="172">
        <v>4.4334975369458131E-3</v>
      </c>
      <c r="AE219" s="172">
        <v>5.4878048780487802E-3</v>
      </c>
      <c r="AF219" s="172">
        <v>2.4342745861733205E-3</v>
      </c>
      <c r="AG219" s="172">
        <v>1.1604966925844262E-3</v>
      </c>
      <c r="AH219" s="172">
        <v>3.3203537686015273E-3</v>
      </c>
      <c r="AJ219" s="278" t="s">
        <v>5</v>
      </c>
      <c r="AK219" s="143" t="s">
        <v>556</v>
      </c>
      <c r="AL219" s="72" t="s">
        <v>271</v>
      </c>
      <c r="AM219" s="155" t="s">
        <v>317</v>
      </c>
      <c r="AN219" s="155" t="s">
        <v>317</v>
      </c>
      <c r="AO219" s="155">
        <v>30</v>
      </c>
      <c r="AP219" s="155">
        <v>15</v>
      </c>
      <c r="AQ219" s="155">
        <v>50</v>
      </c>
      <c r="AR219" s="87"/>
      <c r="AS219" s="172" t="s">
        <v>317</v>
      </c>
      <c r="AT219" s="172" t="s">
        <v>317</v>
      </c>
      <c r="AU219" s="172">
        <v>4.8685491723466411E-3</v>
      </c>
      <c r="AV219" s="172">
        <v>1.7407450388766392E-3</v>
      </c>
      <c r="AW219" s="172">
        <v>1.5092517130006942E-3</v>
      </c>
      <c r="AY219" s="278" t="s">
        <v>5</v>
      </c>
      <c r="AZ219" s="143" t="s">
        <v>556</v>
      </c>
      <c r="BA219" s="72" t="s">
        <v>271</v>
      </c>
      <c r="BB219" s="165">
        <v>0.9</v>
      </c>
      <c r="BC219" s="165">
        <v>1</v>
      </c>
      <c r="BD219" s="165">
        <v>0.33333333333333331</v>
      </c>
      <c r="BE219" s="165">
        <v>0.5</v>
      </c>
      <c r="BF219" s="165">
        <v>0.6875</v>
      </c>
    </row>
    <row r="220" spans="1:58" ht="18" customHeight="1" x14ac:dyDescent="0.25">
      <c r="A220" s="278" t="s">
        <v>5</v>
      </c>
      <c r="B220" s="143" t="s">
        <v>557</v>
      </c>
      <c r="C220" s="72" t="s">
        <v>272</v>
      </c>
      <c r="D220" s="155">
        <v>30</v>
      </c>
      <c r="E220" s="155">
        <v>40</v>
      </c>
      <c r="F220" s="155">
        <v>30</v>
      </c>
      <c r="G220" s="155">
        <v>25</v>
      </c>
      <c r="H220" s="155">
        <v>120</v>
      </c>
      <c r="J220" s="155">
        <v>9222</v>
      </c>
      <c r="K220" s="155">
        <v>8155</v>
      </c>
      <c r="L220" s="155">
        <v>6447</v>
      </c>
      <c r="M220" s="155">
        <v>8137</v>
      </c>
      <c r="N220" s="155">
        <v>31961</v>
      </c>
      <c r="O220" s="165">
        <v>3.2530904359141183E-3</v>
      </c>
      <c r="P220" s="165">
        <v>4.904966278356836E-3</v>
      </c>
      <c r="Q220" s="165">
        <v>4.6533271288971617E-3</v>
      </c>
      <c r="R220" s="165">
        <v>3.072385400024579E-3</v>
      </c>
      <c r="S220" s="165">
        <v>3.754575889365164E-3</v>
      </c>
      <c r="U220" s="278" t="s">
        <v>5</v>
      </c>
      <c r="V220" s="143" t="s">
        <v>557</v>
      </c>
      <c r="W220" s="72" t="s">
        <v>272</v>
      </c>
      <c r="X220" s="177">
        <v>10</v>
      </c>
      <c r="Y220" s="177">
        <v>15</v>
      </c>
      <c r="Z220" s="177" t="s">
        <v>317</v>
      </c>
      <c r="AA220" s="177" t="s">
        <v>317</v>
      </c>
      <c r="AB220" s="177">
        <v>35</v>
      </c>
      <c r="AC220" s="40"/>
      <c r="AD220" s="172">
        <v>1.0843634786380394E-3</v>
      </c>
      <c r="AE220" s="172">
        <v>1.8393623543838135E-3</v>
      </c>
      <c r="AF220" s="172" t="s">
        <v>317</v>
      </c>
      <c r="AG220" s="172" t="s">
        <v>317</v>
      </c>
      <c r="AH220" s="172">
        <v>1.0950846343981727E-3</v>
      </c>
      <c r="AJ220" s="278" t="s">
        <v>5</v>
      </c>
      <c r="AK220" s="143" t="s">
        <v>557</v>
      </c>
      <c r="AL220" s="72" t="s">
        <v>272</v>
      </c>
      <c r="AM220" s="155">
        <v>20</v>
      </c>
      <c r="AN220" s="155">
        <v>20</v>
      </c>
      <c r="AO220" s="155">
        <v>25</v>
      </c>
      <c r="AP220" s="155">
        <v>20</v>
      </c>
      <c r="AQ220" s="155">
        <v>85</v>
      </c>
      <c r="AR220" s="87"/>
      <c r="AS220" s="172">
        <v>2.1687269572760789E-3</v>
      </c>
      <c r="AT220" s="172">
        <v>2.452483139178418E-3</v>
      </c>
      <c r="AU220" s="172">
        <v>3.8777726074143014E-3</v>
      </c>
      <c r="AV220" s="172">
        <v>2.4579083200196631E-3</v>
      </c>
      <c r="AW220" s="172">
        <v>2.659491254966991E-3</v>
      </c>
      <c r="AY220" s="278" t="s">
        <v>5</v>
      </c>
      <c r="AZ220" s="143" t="s">
        <v>557</v>
      </c>
      <c r="BA220" s="72" t="s">
        <v>272</v>
      </c>
      <c r="BB220" s="165">
        <v>0.33333333333333331</v>
      </c>
      <c r="BC220" s="165">
        <v>0.375</v>
      </c>
      <c r="BD220" s="165" t="s">
        <v>317</v>
      </c>
      <c r="BE220" s="165" t="s">
        <v>317</v>
      </c>
      <c r="BF220" s="165">
        <v>0.29166666666666669</v>
      </c>
    </row>
    <row r="221" spans="1:58" ht="18" customHeight="1" x14ac:dyDescent="0.25">
      <c r="A221" s="278" t="s">
        <v>5</v>
      </c>
      <c r="B221" s="143" t="s">
        <v>558</v>
      </c>
      <c r="C221" s="72" t="s">
        <v>273</v>
      </c>
      <c r="D221" s="155">
        <v>20</v>
      </c>
      <c r="E221" s="155">
        <v>35</v>
      </c>
      <c r="F221" s="155">
        <v>30</v>
      </c>
      <c r="G221" s="155">
        <v>20</v>
      </c>
      <c r="H221" s="155">
        <v>105</v>
      </c>
      <c r="J221" s="155">
        <v>8269</v>
      </c>
      <c r="K221" s="155">
        <v>7687</v>
      </c>
      <c r="L221" s="155">
        <v>5927</v>
      </c>
      <c r="M221" s="155">
        <v>7164</v>
      </c>
      <c r="N221" s="155">
        <v>29047</v>
      </c>
      <c r="O221" s="165">
        <v>2.4186721489902045E-3</v>
      </c>
      <c r="P221" s="165">
        <v>4.5531416677507481E-3</v>
      </c>
      <c r="Q221" s="165">
        <v>5.0615825881558966E-3</v>
      </c>
      <c r="R221" s="165">
        <v>2.7917364600781687E-3</v>
      </c>
      <c r="S221" s="165">
        <v>3.6148311357455157E-3</v>
      </c>
      <c r="U221" s="278" t="s">
        <v>5</v>
      </c>
      <c r="V221" s="143" t="s">
        <v>558</v>
      </c>
      <c r="W221" s="72" t="s">
        <v>273</v>
      </c>
      <c r="X221" s="177">
        <v>10</v>
      </c>
      <c r="Y221" s="177">
        <v>15</v>
      </c>
      <c r="Z221" s="177" t="s">
        <v>317</v>
      </c>
      <c r="AA221" s="177" t="s">
        <v>317</v>
      </c>
      <c r="AB221" s="177">
        <v>25</v>
      </c>
      <c r="AC221" s="40"/>
      <c r="AD221" s="172">
        <v>1.2093360744951022E-3</v>
      </c>
      <c r="AE221" s="172">
        <v>1.9513464290360349E-3</v>
      </c>
      <c r="AF221" s="172" t="s">
        <v>317</v>
      </c>
      <c r="AG221" s="172" t="s">
        <v>317</v>
      </c>
      <c r="AH221" s="172">
        <v>8.6067407993940857E-4</v>
      </c>
      <c r="AJ221" s="278" t="s">
        <v>5</v>
      </c>
      <c r="AK221" s="143" t="s">
        <v>558</v>
      </c>
      <c r="AL221" s="72" t="s">
        <v>273</v>
      </c>
      <c r="AM221" s="155">
        <v>10</v>
      </c>
      <c r="AN221" s="155">
        <v>20</v>
      </c>
      <c r="AO221" s="155">
        <v>25</v>
      </c>
      <c r="AP221" s="155">
        <v>20</v>
      </c>
      <c r="AQ221" s="155">
        <v>80</v>
      </c>
      <c r="AR221" s="87"/>
      <c r="AS221" s="172">
        <v>1.2093360744951022E-3</v>
      </c>
      <c r="AT221" s="172">
        <v>2.601795238714713E-3</v>
      </c>
      <c r="AU221" s="172">
        <v>4.2179854901299137E-3</v>
      </c>
      <c r="AV221" s="172">
        <v>2.7917364600781687E-3</v>
      </c>
      <c r="AW221" s="172">
        <v>2.7541570558061073E-3</v>
      </c>
      <c r="AY221" s="278" t="s">
        <v>5</v>
      </c>
      <c r="AZ221" s="143" t="s">
        <v>558</v>
      </c>
      <c r="BA221" s="72" t="s">
        <v>273</v>
      </c>
      <c r="BB221" s="165">
        <v>0.5</v>
      </c>
      <c r="BC221" s="165">
        <v>0.42857142857142855</v>
      </c>
      <c r="BD221" s="165" t="s">
        <v>317</v>
      </c>
      <c r="BE221" s="165" t="s">
        <v>317</v>
      </c>
      <c r="BF221" s="165">
        <v>0.23809523809523808</v>
      </c>
    </row>
    <row r="222" spans="1:58" ht="18" customHeight="1" x14ac:dyDescent="0.25">
      <c r="A222" s="278" t="s">
        <v>5</v>
      </c>
      <c r="B222" s="143" t="s">
        <v>511</v>
      </c>
      <c r="C222" s="72" t="s">
        <v>274</v>
      </c>
      <c r="D222" s="155">
        <v>45</v>
      </c>
      <c r="E222" s="155">
        <v>55</v>
      </c>
      <c r="F222" s="155">
        <v>35</v>
      </c>
      <c r="G222" s="155">
        <v>25</v>
      </c>
      <c r="H222" s="155">
        <v>160</v>
      </c>
      <c r="J222" s="155">
        <v>11281</v>
      </c>
      <c r="K222" s="155">
        <v>9288</v>
      </c>
      <c r="L222" s="155">
        <v>6414</v>
      </c>
      <c r="M222" s="155">
        <v>8290</v>
      </c>
      <c r="N222" s="155">
        <v>35273</v>
      </c>
      <c r="O222" s="165">
        <v>3.9890080666607573E-3</v>
      </c>
      <c r="P222" s="165">
        <v>5.921619293712317E-3</v>
      </c>
      <c r="Q222" s="165">
        <v>5.45681322107889E-3</v>
      </c>
      <c r="R222" s="165">
        <v>3.0156815440289505E-3</v>
      </c>
      <c r="S222" s="165">
        <v>4.5360474016953476E-3</v>
      </c>
      <c r="U222" s="278" t="s">
        <v>5</v>
      </c>
      <c r="V222" s="143" t="s">
        <v>511</v>
      </c>
      <c r="W222" s="72" t="s">
        <v>274</v>
      </c>
      <c r="X222" s="177">
        <v>15</v>
      </c>
      <c r="Y222" s="177">
        <v>20</v>
      </c>
      <c r="Z222" s="177" t="s">
        <v>317</v>
      </c>
      <c r="AA222" s="177" t="s">
        <v>317</v>
      </c>
      <c r="AB222" s="177">
        <v>45</v>
      </c>
      <c r="AC222" s="40"/>
      <c r="AD222" s="172">
        <v>1.3296693555535856E-3</v>
      </c>
      <c r="AE222" s="172">
        <v>2.1533161068044791E-3</v>
      </c>
      <c r="AF222" s="172" t="s">
        <v>317</v>
      </c>
      <c r="AG222" s="172" t="s">
        <v>317</v>
      </c>
      <c r="AH222" s="172">
        <v>1.2757633317268164E-3</v>
      </c>
      <c r="AJ222" s="278" t="s">
        <v>5</v>
      </c>
      <c r="AK222" s="143" t="s">
        <v>511</v>
      </c>
      <c r="AL222" s="72" t="s">
        <v>274</v>
      </c>
      <c r="AM222" s="155">
        <v>30</v>
      </c>
      <c r="AN222" s="155">
        <v>35</v>
      </c>
      <c r="AO222" s="155">
        <v>35</v>
      </c>
      <c r="AP222" s="155">
        <v>20</v>
      </c>
      <c r="AQ222" s="155">
        <v>115</v>
      </c>
      <c r="AR222" s="87"/>
      <c r="AS222" s="172">
        <v>2.6593387111071712E-3</v>
      </c>
      <c r="AT222" s="172">
        <v>3.7683031869078379E-3</v>
      </c>
      <c r="AU222" s="172">
        <v>5.45681322107889E-3</v>
      </c>
      <c r="AV222" s="172">
        <v>2.4125452352231603E-3</v>
      </c>
      <c r="AW222" s="172">
        <v>3.260284069968531E-3</v>
      </c>
      <c r="AY222" s="278" t="s">
        <v>5</v>
      </c>
      <c r="AZ222" s="143" t="s">
        <v>511</v>
      </c>
      <c r="BA222" s="72" t="s">
        <v>274</v>
      </c>
      <c r="BB222" s="165">
        <v>0.33333333333333331</v>
      </c>
      <c r="BC222" s="165">
        <v>0.36363636363636365</v>
      </c>
      <c r="BD222" s="165" t="s">
        <v>317</v>
      </c>
      <c r="BE222" s="165" t="s">
        <v>317</v>
      </c>
      <c r="BF222" s="165">
        <v>0.28125</v>
      </c>
    </row>
    <row r="223" spans="1:58" ht="18" customHeight="1" x14ac:dyDescent="0.25">
      <c r="A223" s="278" t="s">
        <v>5</v>
      </c>
      <c r="B223" s="143" t="s">
        <v>538</v>
      </c>
      <c r="C223" s="72" t="s">
        <v>275</v>
      </c>
      <c r="D223" s="155">
        <v>70</v>
      </c>
      <c r="E223" s="155">
        <v>50</v>
      </c>
      <c r="F223" s="155">
        <v>35</v>
      </c>
      <c r="G223" s="155">
        <v>20</v>
      </c>
      <c r="H223" s="155">
        <v>175</v>
      </c>
      <c r="J223" s="155">
        <v>11151</v>
      </c>
      <c r="K223" s="155">
        <v>8437</v>
      </c>
      <c r="L223" s="155">
        <v>5887</v>
      </c>
      <c r="M223" s="155">
        <v>11345</v>
      </c>
      <c r="N223" s="155">
        <v>36820</v>
      </c>
      <c r="O223" s="165">
        <v>6.2774639045825482E-3</v>
      </c>
      <c r="P223" s="165">
        <v>5.9262771127177906E-3</v>
      </c>
      <c r="Q223" s="165">
        <v>5.945303210463734E-3</v>
      </c>
      <c r="R223" s="165">
        <v>1.7628911414720142E-3</v>
      </c>
      <c r="S223" s="165">
        <v>4.7528517110266158E-3</v>
      </c>
      <c r="U223" s="278" t="s">
        <v>5</v>
      </c>
      <c r="V223" s="143" t="s">
        <v>538</v>
      </c>
      <c r="W223" s="72" t="s">
        <v>275</v>
      </c>
      <c r="X223" s="177">
        <v>35</v>
      </c>
      <c r="Y223" s="177">
        <v>20</v>
      </c>
      <c r="Z223" s="177">
        <v>10</v>
      </c>
      <c r="AA223" s="177" t="s">
        <v>317</v>
      </c>
      <c r="AB223" s="177">
        <v>65</v>
      </c>
      <c r="AC223" s="40"/>
      <c r="AD223" s="172">
        <v>3.1387319522912741E-3</v>
      </c>
      <c r="AE223" s="172">
        <v>2.3705108450871163E-3</v>
      </c>
      <c r="AF223" s="172">
        <v>1.6986580601324954E-3</v>
      </c>
      <c r="AG223" s="172" t="s">
        <v>317</v>
      </c>
      <c r="AH223" s="172">
        <v>1.7653449212384573E-3</v>
      </c>
      <c r="AJ223" s="278" t="s">
        <v>5</v>
      </c>
      <c r="AK223" s="143" t="s">
        <v>538</v>
      </c>
      <c r="AL223" s="72" t="s">
        <v>275</v>
      </c>
      <c r="AM223" s="155">
        <v>35</v>
      </c>
      <c r="AN223" s="155">
        <v>30</v>
      </c>
      <c r="AO223" s="155">
        <v>25</v>
      </c>
      <c r="AP223" s="155">
        <v>20</v>
      </c>
      <c r="AQ223" s="155">
        <v>110</v>
      </c>
      <c r="AR223" s="87"/>
      <c r="AS223" s="172">
        <v>3.1387319522912741E-3</v>
      </c>
      <c r="AT223" s="172">
        <v>3.5557662676306743E-3</v>
      </c>
      <c r="AU223" s="172">
        <v>4.2466451503312382E-3</v>
      </c>
      <c r="AV223" s="172">
        <v>1.7628911414720142E-3</v>
      </c>
      <c r="AW223" s="172">
        <v>2.9875067897881585E-3</v>
      </c>
      <c r="AY223" s="278" t="s">
        <v>5</v>
      </c>
      <c r="AZ223" s="143" t="s">
        <v>538</v>
      </c>
      <c r="BA223" s="72" t="s">
        <v>275</v>
      </c>
      <c r="BB223" s="165">
        <v>0.5</v>
      </c>
      <c r="BC223" s="165">
        <v>0.4</v>
      </c>
      <c r="BD223" s="165">
        <v>0.2857142857142857</v>
      </c>
      <c r="BE223" s="165" t="s">
        <v>317</v>
      </c>
      <c r="BF223" s="165">
        <v>0.37142857142857144</v>
      </c>
    </row>
    <row r="224" spans="1:58" ht="18" customHeight="1" x14ac:dyDescent="0.25">
      <c r="A224" s="278" t="s">
        <v>5</v>
      </c>
      <c r="B224" s="143" t="s">
        <v>549</v>
      </c>
      <c r="C224" s="72" t="s">
        <v>276</v>
      </c>
      <c r="D224" s="155">
        <v>20</v>
      </c>
      <c r="E224" s="155">
        <v>30</v>
      </c>
      <c r="F224" s="155">
        <v>25</v>
      </c>
      <c r="G224" s="155">
        <v>25</v>
      </c>
      <c r="H224" s="155">
        <v>95</v>
      </c>
      <c r="J224" s="155">
        <v>9952</v>
      </c>
      <c r="K224" s="155">
        <v>8400</v>
      </c>
      <c r="L224" s="155">
        <v>6215</v>
      </c>
      <c r="M224" s="155">
        <v>8020</v>
      </c>
      <c r="N224" s="155">
        <v>32587</v>
      </c>
      <c r="O224" s="165">
        <v>2.0096463022508037E-3</v>
      </c>
      <c r="P224" s="165">
        <v>3.5714285714285713E-3</v>
      </c>
      <c r="Q224" s="165">
        <v>4.0225261464199519E-3</v>
      </c>
      <c r="R224" s="165">
        <v>3.117206982543641E-3</v>
      </c>
      <c r="S224" s="165">
        <v>2.9152729616104584E-3</v>
      </c>
      <c r="U224" s="278" t="s">
        <v>5</v>
      </c>
      <c r="V224" s="143" t="s">
        <v>549</v>
      </c>
      <c r="W224" s="72" t="s">
        <v>276</v>
      </c>
      <c r="X224" s="177">
        <v>10</v>
      </c>
      <c r="Y224" s="177">
        <v>15</v>
      </c>
      <c r="Z224" s="177" t="s">
        <v>317</v>
      </c>
      <c r="AA224" s="177" t="s">
        <v>317</v>
      </c>
      <c r="AB224" s="177">
        <v>30</v>
      </c>
      <c r="AC224" s="40"/>
      <c r="AD224" s="172">
        <v>1.0048231511254019E-3</v>
      </c>
      <c r="AE224" s="172">
        <v>1.7857142857142857E-3</v>
      </c>
      <c r="AF224" s="172" t="s">
        <v>317</v>
      </c>
      <c r="AG224" s="172" t="s">
        <v>317</v>
      </c>
      <c r="AH224" s="172">
        <v>9.2061251419277626E-4</v>
      </c>
      <c r="AJ224" s="278" t="s">
        <v>5</v>
      </c>
      <c r="AK224" s="143" t="s">
        <v>549</v>
      </c>
      <c r="AL224" s="72" t="s">
        <v>276</v>
      </c>
      <c r="AM224" s="155" t="s">
        <v>317</v>
      </c>
      <c r="AN224" s="155">
        <v>15</v>
      </c>
      <c r="AO224" s="155">
        <v>25</v>
      </c>
      <c r="AP224" s="155">
        <v>20</v>
      </c>
      <c r="AQ224" s="155">
        <v>70</v>
      </c>
      <c r="AR224" s="87"/>
      <c r="AS224" s="172" t="s">
        <v>317</v>
      </c>
      <c r="AT224" s="172">
        <v>1.7857142857142857E-3</v>
      </c>
      <c r="AU224" s="172">
        <v>4.0225261464199519E-3</v>
      </c>
      <c r="AV224" s="172">
        <v>2.4937655860349127E-3</v>
      </c>
      <c r="AW224" s="172">
        <v>2.1480958664498112E-3</v>
      </c>
      <c r="AY224" s="278" t="s">
        <v>5</v>
      </c>
      <c r="AZ224" s="143" t="s">
        <v>549</v>
      </c>
      <c r="BA224" s="72" t="s">
        <v>276</v>
      </c>
      <c r="BB224" s="165">
        <v>0.5</v>
      </c>
      <c r="BC224" s="165">
        <v>0.5</v>
      </c>
      <c r="BD224" s="165" t="s">
        <v>317</v>
      </c>
      <c r="BE224" s="165" t="s">
        <v>317</v>
      </c>
      <c r="BF224" s="165">
        <v>0.31578947368421051</v>
      </c>
    </row>
    <row r="225" spans="1:58" ht="18" customHeight="1" x14ac:dyDescent="0.25">
      <c r="A225" s="278" t="s">
        <v>5</v>
      </c>
      <c r="B225" s="143" t="s">
        <v>559</v>
      </c>
      <c r="C225" s="72" t="s">
        <v>277</v>
      </c>
      <c r="D225" s="155">
        <v>25</v>
      </c>
      <c r="E225" s="155">
        <v>30</v>
      </c>
      <c r="F225" s="155">
        <v>15</v>
      </c>
      <c r="G225" s="155">
        <v>25</v>
      </c>
      <c r="H225" s="155">
        <v>95</v>
      </c>
      <c r="J225" s="155">
        <v>9144</v>
      </c>
      <c r="K225" s="155">
        <v>7604</v>
      </c>
      <c r="L225" s="155">
        <v>5787</v>
      </c>
      <c r="M225" s="155">
        <v>7462</v>
      </c>
      <c r="N225" s="155">
        <v>29997</v>
      </c>
      <c r="O225" s="165">
        <v>2.7340332458442693E-3</v>
      </c>
      <c r="P225" s="165">
        <v>3.9452919516044186E-3</v>
      </c>
      <c r="Q225" s="165">
        <v>2.592016588906169E-3</v>
      </c>
      <c r="R225" s="165">
        <v>3.3503082283570088E-3</v>
      </c>
      <c r="S225" s="165">
        <v>3.166983365003167E-3</v>
      </c>
      <c r="U225" s="278" t="s">
        <v>5</v>
      </c>
      <c r="V225" s="143" t="s">
        <v>559</v>
      </c>
      <c r="W225" s="72" t="s">
        <v>277</v>
      </c>
      <c r="X225" s="177">
        <v>15</v>
      </c>
      <c r="Y225" s="177">
        <v>10</v>
      </c>
      <c r="Z225" s="177" t="s">
        <v>317</v>
      </c>
      <c r="AA225" s="177" t="s">
        <v>317</v>
      </c>
      <c r="AB225" s="177">
        <v>35</v>
      </c>
      <c r="AC225" s="40"/>
      <c r="AD225" s="172">
        <v>1.6404199475065617E-3</v>
      </c>
      <c r="AE225" s="172">
        <v>1.3150973172014729E-3</v>
      </c>
      <c r="AF225" s="172" t="s">
        <v>317</v>
      </c>
      <c r="AG225" s="172" t="s">
        <v>317</v>
      </c>
      <c r="AH225" s="172">
        <v>1.1667833450011668E-3</v>
      </c>
      <c r="AJ225" s="278" t="s">
        <v>5</v>
      </c>
      <c r="AK225" s="143" t="s">
        <v>559</v>
      </c>
      <c r="AL225" s="72" t="s">
        <v>277</v>
      </c>
      <c r="AM225" s="155">
        <v>10</v>
      </c>
      <c r="AN225" s="155">
        <v>20</v>
      </c>
      <c r="AO225" s="155">
        <v>10</v>
      </c>
      <c r="AP225" s="155">
        <v>20</v>
      </c>
      <c r="AQ225" s="155">
        <v>60</v>
      </c>
      <c r="AR225" s="87"/>
      <c r="AS225" s="172">
        <v>1.0936132983377078E-3</v>
      </c>
      <c r="AT225" s="172">
        <v>2.6301946344029457E-3</v>
      </c>
      <c r="AU225" s="172">
        <v>1.7280110592707793E-3</v>
      </c>
      <c r="AV225" s="172">
        <v>2.6802465826856071E-3</v>
      </c>
      <c r="AW225" s="172">
        <v>2.0002000200020002E-3</v>
      </c>
      <c r="AY225" s="278" t="s">
        <v>5</v>
      </c>
      <c r="AZ225" s="143" t="s">
        <v>559</v>
      </c>
      <c r="BA225" s="72" t="s">
        <v>277</v>
      </c>
      <c r="BB225" s="165">
        <v>0.6</v>
      </c>
      <c r="BC225" s="165">
        <v>0.33333333333333331</v>
      </c>
      <c r="BD225" s="165" t="s">
        <v>317</v>
      </c>
      <c r="BE225" s="165" t="s">
        <v>317</v>
      </c>
      <c r="BF225" s="165">
        <v>0.36842105263157893</v>
      </c>
    </row>
    <row r="226" spans="1:58" ht="18" customHeight="1" x14ac:dyDescent="0.25">
      <c r="A226" s="278" t="s">
        <v>5</v>
      </c>
      <c r="B226" s="143" t="s">
        <v>563</v>
      </c>
      <c r="C226" s="72" t="s">
        <v>278</v>
      </c>
      <c r="D226" s="155">
        <v>20</v>
      </c>
      <c r="E226" s="155">
        <v>30</v>
      </c>
      <c r="F226" s="155">
        <v>15</v>
      </c>
      <c r="G226" s="155">
        <v>15</v>
      </c>
      <c r="H226" s="155">
        <v>80</v>
      </c>
      <c r="J226" s="155">
        <v>7866</v>
      </c>
      <c r="K226" s="155">
        <v>6301</v>
      </c>
      <c r="L226" s="155">
        <v>4774</v>
      </c>
      <c r="M226" s="155">
        <v>5869</v>
      </c>
      <c r="N226" s="155">
        <v>24810</v>
      </c>
      <c r="O226" s="165">
        <v>2.5425883549453345E-3</v>
      </c>
      <c r="P226" s="165">
        <v>4.7611490239644503E-3</v>
      </c>
      <c r="Q226" s="165">
        <v>3.1420192710515291E-3</v>
      </c>
      <c r="R226" s="165">
        <v>2.5558016697904244E-3</v>
      </c>
      <c r="S226" s="165">
        <v>3.2245062474808546E-3</v>
      </c>
      <c r="U226" s="278" t="s">
        <v>5</v>
      </c>
      <c r="V226" s="143" t="s">
        <v>563</v>
      </c>
      <c r="W226" s="72" t="s">
        <v>278</v>
      </c>
      <c r="X226" s="177" t="s">
        <v>317</v>
      </c>
      <c r="Y226" s="177">
        <v>10</v>
      </c>
      <c r="Z226" s="177" t="s">
        <v>317</v>
      </c>
      <c r="AA226" s="177" t="s">
        <v>317</v>
      </c>
      <c r="AB226" s="177">
        <v>20</v>
      </c>
      <c r="AC226" s="40"/>
      <c r="AD226" s="172" t="s">
        <v>317</v>
      </c>
      <c r="AE226" s="172">
        <v>1.5870496746548167E-3</v>
      </c>
      <c r="AF226" s="172" t="s">
        <v>317</v>
      </c>
      <c r="AG226" s="172" t="s">
        <v>317</v>
      </c>
      <c r="AH226" s="172">
        <v>8.0612656187021366E-4</v>
      </c>
      <c r="AJ226" s="278" t="s">
        <v>5</v>
      </c>
      <c r="AK226" s="143" t="s">
        <v>563</v>
      </c>
      <c r="AL226" s="72" t="s">
        <v>278</v>
      </c>
      <c r="AM226" s="155">
        <v>10</v>
      </c>
      <c r="AN226" s="155">
        <v>20</v>
      </c>
      <c r="AO226" s="155">
        <v>10</v>
      </c>
      <c r="AP226" s="155">
        <v>15</v>
      </c>
      <c r="AQ226" s="155">
        <v>55</v>
      </c>
      <c r="AR226" s="87"/>
      <c r="AS226" s="172">
        <v>1.2712941774726673E-3</v>
      </c>
      <c r="AT226" s="172">
        <v>3.1740993493096334E-3</v>
      </c>
      <c r="AU226" s="172">
        <v>2.0946795140343527E-3</v>
      </c>
      <c r="AV226" s="172">
        <v>2.5558016697904244E-3</v>
      </c>
      <c r="AW226" s="172">
        <v>2.2168480451430876E-3</v>
      </c>
      <c r="AY226" s="278" t="s">
        <v>5</v>
      </c>
      <c r="AZ226" s="143" t="s">
        <v>563</v>
      </c>
      <c r="BA226" s="72" t="s">
        <v>278</v>
      </c>
      <c r="BB226" s="165" t="s">
        <v>317</v>
      </c>
      <c r="BC226" s="165">
        <v>0.33333333333333331</v>
      </c>
      <c r="BD226" s="165" t="s">
        <v>317</v>
      </c>
      <c r="BE226" s="165" t="s">
        <v>317</v>
      </c>
      <c r="BF226" s="165">
        <v>0.25</v>
      </c>
    </row>
    <row r="227" spans="1:58" ht="18" customHeight="1" x14ac:dyDescent="0.25">
      <c r="A227" s="278" t="s">
        <v>5</v>
      </c>
      <c r="B227" s="143" t="s">
        <v>520</v>
      </c>
      <c r="C227" s="72" t="s">
        <v>279</v>
      </c>
      <c r="D227" s="155">
        <v>40</v>
      </c>
      <c r="E227" s="155">
        <v>70</v>
      </c>
      <c r="F227" s="155">
        <v>30</v>
      </c>
      <c r="G227" s="155">
        <v>20</v>
      </c>
      <c r="H227" s="155">
        <v>155</v>
      </c>
      <c r="J227" s="155">
        <v>11997</v>
      </c>
      <c r="K227" s="155">
        <v>9524</v>
      </c>
      <c r="L227" s="155">
        <v>6782</v>
      </c>
      <c r="M227" s="155">
        <v>7481</v>
      </c>
      <c r="N227" s="155">
        <v>35784</v>
      </c>
      <c r="O227" s="165">
        <v>3.3341668750520963E-3</v>
      </c>
      <c r="P227" s="165">
        <v>7.3498530029399416E-3</v>
      </c>
      <c r="Q227" s="165">
        <v>4.4234739015039815E-3</v>
      </c>
      <c r="R227" s="165">
        <v>2.6734393797620639E-3</v>
      </c>
      <c r="S227" s="165">
        <v>4.3315448245025709E-3</v>
      </c>
      <c r="U227" s="278" t="s">
        <v>5</v>
      </c>
      <c r="V227" s="143" t="s">
        <v>520</v>
      </c>
      <c r="W227" s="72" t="s">
        <v>279</v>
      </c>
      <c r="X227" s="177">
        <v>30</v>
      </c>
      <c r="Y227" s="177">
        <v>50</v>
      </c>
      <c r="Z227" s="177">
        <v>10</v>
      </c>
      <c r="AA227" s="177">
        <v>10</v>
      </c>
      <c r="AB227" s="177">
        <v>105</v>
      </c>
      <c r="AC227" s="40"/>
      <c r="AD227" s="172">
        <v>2.5006251562890722E-3</v>
      </c>
      <c r="AE227" s="172">
        <v>5.2498950020999583E-3</v>
      </c>
      <c r="AF227" s="172">
        <v>1.474491300501327E-3</v>
      </c>
      <c r="AG227" s="172">
        <v>1.336719689881032E-3</v>
      </c>
      <c r="AH227" s="172">
        <v>2.9342723004694834E-3</v>
      </c>
      <c r="AJ227" s="278" t="s">
        <v>5</v>
      </c>
      <c r="AK227" s="143" t="s">
        <v>520</v>
      </c>
      <c r="AL227" s="72" t="s">
        <v>279</v>
      </c>
      <c r="AM227" s="155" t="s">
        <v>317</v>
      </c>
      <c r="AN227" s="155">
        <v>15</v>
      </c>
      <c r="AO227" s="155">
        <v>20</v>
      </c>
      <c r="AP227" s="155">
        <v>10</v>
      </c>
      <c r="AQ227" s="155">
        <v>55</v>
      </c>
      <c r="AR227" s="87"/>
      <c r="AS227" s="172" t="s">
        <v>317</v>
      </c>
      <c r="AT227" s="172">
        <v>1.5749685006299875E-3</v>
      </c>
      <c r="AU227" s="172">
        <v>2.9489826010026541E-3</v>
      </c>
      <c r="AV227" s="172">
        <v>1.336719689881032E-3</v>
      </c>
      <c r="AW227" s="172">
        <v>1.5369997764363961E-3</v>
      </c>
      <c r="AY227" s="278" t="s">
        <v>5</v>
      </c>
      <c r="AZ227" s="143" t="s">
        <v>520</v>
      </c>
      <c r="BA227" s="72" t="s">
        <v>279</v>
      </c>
      <c r="BB227" s="165">
        <v>0.75</v>
      </c>
      <c r="BC227" s="165">
        <v>0.7142857142857143</v>
      </c>
      <c r="BD227" s="165">
        <v>0.33333333333333331</v>
      </c>
      <c r="BE227" s="165">
        <v>0.5</v>
      </c>
      <c r="BF227" s="165">
        <v>0.67741935483870963</v>
      </c>
    </row>
    <row r="228" spans="1:58" ht="18" customHeight="1" x14ac:dyDescent="0.25">
      <c r="A228" s="278" t="s">
        <v>5</v>
      </c>
      <c r="B228" s="143" t="s">
        <v>521</v>
      </c>
      <c r="C228" s="72" t="s">
        <v>280</v>
      </c>
      <c r="D228" s="155">
        <v>25</v>
      </c>
      <c r="E228" s="155">
        <v>30</v>
      </c>
      <c r="F228" s="155">
        <v>15</v>
      </c>
      <c r="G228" s="155">
        <v>10</v>
      </c>
      <c r="H228" s="155">
        <v>80</v>
      </c>
      <c r="J228" s="155">
        <v>6090</v>
      </c>
      <c r="K228" s="155">
        <v>4942</v>
      </c>
      <c r="L228" s="155">
        <v>3652</v>
      </c>
      <c r="M228" s="155">
        <v>4825</v>
      </c>
      <c r="N228" s="155">
        <v>19509</v>
      </c>
      <c r="O228" s="165">
        <v>4.1050903119868639E-3</v>
      </c>
      <c r="P228" s="165">
        <v>6.0704168352893563E-3</v>
      </c>
      <c r="Q228" s="165">
        <v>4.1073384446878424E-3</v>
      </c>
      <c r="R228" s="165">
        <v>2.0725388601036268E-3</v>
      </c>
      <c r="S228" s="165">
        <v>4.1006714849556617E-3</v>
      </c>
      <c r="U228" s="278" t="s">
        <v>5</v>
      </c>
      <c r="V228" s="143" t="s">
        <v>521</v>
      </c>
      <c r="W228" s="72" t="s">
        <v>280</v>
      </c>
      <c r="X228" s="177">
        <v>20</v>
      </c>
      <c r="Y228" s="177">
        <v>25</v>
      </c>
      <c r="Z228" s="177">
        <v>10</v>
      </c>
      <c r="AA228" s="177" t="s">
        <v>317</v>
      </c>
      <c r="AB228" s="177">
        <v>55</v>
      </c>
      <c r="AC228" s="40"/>
      <c r="AD228" s="172">
        <v>3.2840722495894909E-3</v>
      </c>
      <c r="AE228" s="172">
        <v>5.058680696074464E-3</v>
      </c>
      <c r="AF228" s="172">
        <v>2.7382256297918948E-3</v>
      </c>
      <c r="AG228" s="172" t="s">
        <v>317</v>
      </c>
      <c r="AH228" s="172">
        <v>2.8192116459070174E-3</v>
      </c>
      <c r="AJ228" s="278" t="s">
        <v>5</v>
      </c>
      <c r="AK228" s="143" t="s">
        <v>521</v>
      </c>
      <c r="AL228" s="72" t="s">
        <v>280</v>
      </c>
      <c r="AM228" s="155" t="s">
        <v>317</v>
      </c>
      <c r="AN228" s="155" t="s">
        <v>317</v>
      </c>
      <c r="AO228" s="155" t="s">
        <v>317</v>
      </c>
      <c r="AP228" s="155" t="s">
        <v>317</v>
      </c>
      <c r="AQ228" s="155">
        <v>25</v>
      </c>
      <c r="AR228" s="87"/>
      <c r="AS228" s="172" t="s">
        <v>317</v>
      </c>
      <c r="AT228" s="172" t="s">
        <v>317</v>
      </c>
      <c r="AU228" s="172" t="s">
        <v>317</v>
      </c>
      <c r="AV228" s="172" t="s">
        <v>317</v>
      </c>
      <c r="AW228" s="172">
        <v>1.2814598390486441E-3</v>
      </c>
      <c r="AY228" s="278" t="s">
        <v>5</v>
      </c>
      <c r="AZ228" s="143" t="s">
        <v>521</v>
      </c>
      <c r="BA228" s="72" t="s">
        <v>280</v>
      </c>
      <c r="BB228" s="165">
        <v>0.8</v>
      </c>
      <c r="BC228" s="165">
        <v>0.83333333333333337</v>
      </c>
      <c r="BD228" s="165">
        <v>0.66666666666666663</v>
      </c>
      <c r="BE228" s="165" t="s">
        <v>317</v>
      </c>
      <c r="BF228" s="165">
        <v>0.6875</v>
      </c>
    </row>
    <row r="229" spans="1:58" ht="18" customHeight="1" x14ac:dyDescent="0.25">
      <c r="A229" s="278" t="s">
        <v>5</v>
      </c>
      <c r="B229" s="143" t="s">
        <v>525</v>
      </c>
      <c r="C229" s="72" t="s">
        <v>281</v>
      </c>
      <c r="D229" s="155">
        <v>45</v>
      </c>
      <c r="E229" s="155">
        <v>75</v>
      </c>
      <c r="F229" s="155">
        <v>50</v>
      </c>
      <c r="G229" s="155">
        <v>35</v>
      </c>
      <c r="H229" s="155">
        <v>205</v>
      </c>
      <c r="J229" s="155">
        <v>9850</v>
      </c>
      <c r="K229" s="155">
        <v>8516</v>
      </c>
      <c r="L229" s="155">
        <v>6084</v>
      </c>
      <c r="M229" s="155">
        <v>9387</v>
      </c>
      <c r="N229" s="155">
        <v>33837</v>
      </c>
      <c r="O229" s="165">
        <v>4.5685279187817262E-3</v>
      </c>
      <c r="P229" s="165">
        <v>8.806951620479099E-3</v>
      </c>
      <c r="Q229" s="165">
        <v>8.2182774490466796E-3</v>
      </c>
      <c r="R229" s="165">
        <v>3.7285607755406414E-3</v>
      </c>
      <c r="S229" s="165">
        <v>6.0584567189762685E-3</v>
      </c>
      <c r="U229" s="278" t="s">
        <v>5</v>
      </c>
      <c r="V229" s="143" t="s">
        <v>525</v>
      </c>
      <c r="W229" s="72" t="s">
        <v>281</v>
      </c>
      <c r="X229" s="177">
        <v>45</v>
      </c>
      <c r="Y229" s="177">
        <v>65</v>
      </c>
      <c r="Z229" s="177">
        <v>15</v>
      </c>
      <c r="AA229" s="177">
        <v>10</v>
      </c>
      <c r="AB229" s="177">
        <v>135</v>
      </c>
      <c r="AC229" s="40"/>
      <c r="AD229" s="172">
        <v>4.5685279187817262E-3</v>
      </c>
      <c r="AE229" s="172">
        <v>7.6326914044152188E-3</v>
      </c>
      <c r="AF229" s="172">
        <v>2.465483234714004E-3</v>
      </c>
      <c r="AG229" s="172">
        <v>1.0653030787258974E-3</v>
      </c>
      <c r="AH229" s="172">
        <v>3.9897154003014452E-3</v>
      </c>
      <c r="AJ229" s="278" t="s">
        <v>5</v>
      </c>
      <c r="AK229" s="143" t="s">
        <v>525</v>
      </c>
      <c r="AL229" s="72" t="s">
        <v>281</v>
      </c>
      <c r="AM229" s="155" t="s">
        <v>317</v>
      </c>
      <c r="AN229" s="155">
        <v>10</v>
      </c>
      <c r="AO229" s="155">
        <v>30</v>
      </c>
      <c r="AP229" s="155">
        <v>25</v>
      </c>
      <c r="AQ229" s="155">
        <v>70</v>
      </c>
      <c r="AR229" s="87"/>
      <c r="AS229" s="172" t="s">
        <v>317</v>
      </c>
      <c r="AT229" s="172">
        <v>1.1742602160638798E-3</v>
      </c>
      <c r="AU229" s="172">
        <v>4.9309664694280079E-3</v>
      </c>
      <c r="AV229" s="172">
        <v>2.663257696814744E-3</v>
      </c>
      <c r="AW229" s="172">
        <v>2.0687413186748233E-3</v>
      </c>
      <c r="AY229" s="278" t="s">
        <v>5</v>
      </c>
      <c r="AZ229" s="143" t="s">
        <v>525</v>
      </c>
      <c r="BA229" s="72" t="s">
        <v>281</v>
      </c>
      <c r="BB229" s="165">
        <v>1</v>
      </c>
      <c r="BC229" s="165">
        <v>0.8666666666666667</v>
      </c>
      <c r="BD229" s="165">
        <v>0.3</v>
      </c>
      <c r="BE229" s="165">
        <v>0.2857142857142857</v>
      </c>
      <c r="BF229" s="165">
        <v>0.65853658536585369</v>
      </c>
    </row>
    <row r="230" spans="1:58" ht="18" customHeight="1" x14ac:dyDescent="0.25">
      <c r="A230" s="278" t="s">
        <v>5</v>
      </c>
      <c r="B230" s="143" t="s">
        <v>536</v>
      </c>
      <c r="C230" s="72" t="s">
        <v>282</v>
      </c>
      <c r="D230" s="155">
        <v>25</v>
      </c>
      <c r="E230" s="155">
        <v>40</v>
      </c>
      <c r="F230" s="155">
        <v>25</v>
      </c>
      <c r="G230" s="155">
        <v>10</v>
      </c>
      <c r="H230" s="155">
        <v>100</v>
      </c>
      <c r="J230" s="155">
        <v>5655</v>
      </c>
      <c r="K230" s="155">
        <v>5024</v>
      </c>
      <c r="L230" s="155">
        <v>4014</v>
      </c>
      <c r="M230" s="155">
        <v>5104</v>
      </c>
      <c r="N230" s="155">
        <v>19797</v>
      </c>
      <c r="O230" s="165">
        <v>4.4208664898320073E-3</v>
      </c>
      <c r="P230" s="165">
        <v>7.9617834394904458E-3</v>
      </c>
      <c r="Q230" s="165">
        <v>6.2282012954658697E-3</v>
      </c>
      <c r="R230" s="165">
        <v>1.9592476489028211E-3</v>
      </c>
      <c r="S230" s="165">
        <v>5.0512703945042176E-3</v>
      </c>
      <c r="U230" s="278" t="s">
        <v>5</v>
      </c>
      <c r="V230" s="143" t="s">
        <v>536</v>
      </c>
      <c r="W230" s="72" t="s">
        <v>282</v>
      </c>
      <c r="X230" s="177">
        <v>20</v>
      </c>
      <c r="Y230" s="177">
        <v>35</v>
      </c>
      <c r="Z230" s="177">
        <v>10</v>
      </c>
      <c r="AA230" s="177" t="s">
        <v>317</v>
      </c>
      <c r="AB230" s="177">
        <v>65</v>
      </c>
      <c r="AC230" s="40"/>
      <c r="AD230" s="172">
        <v>3.5366931918656055E-3</v>
      </c>
      <c r="AE230" s="172">
        <v>6.9665605095541403E-3</v>
      </c>
      <c r="AF230" s="172">
        <v>2.4912805181863478E-3</v>
      </c>
      <c r="AG230" s="172" t="s">
        <v>317</v>
      </c>
      <c r="AH230" s="172">
        <v>3.2833257564277418E-3</v>
      </c>
      <c r="AJ230" s="278" t="s">
        <v>5</v>
      </c>
      <c r="AK230" s="143" t="s">
        <v>536</v>
      </c>
      <c r="AL230" s="72" t="s">
        <v>282</v>
      </c>
      <c r="AM230" s="155">
        <v>10</v>
      </c>
      <c r="AN230" s="155" t="s">
        <v>317</v>
      </c>
      <c r="AO230" s="155">
        <v>15</v>
      </c>
      <c r="AP230" s="155" t="s">
        <v>317</v>
      </c>
      <c r="AQ230" s="155">
        <v>35</v>
      </c>
      <c r="AR230" s="87"/>
      <c r="AS230" s="172">
        <v>1.7683465959328027E-3</v>
      </c>
      <c r="AT230" s="172" t="s">
        <v>317</v>
      </c>
      <c r="AU230" s="172">
        <v>3.7369207772795215E-3</v>
      </c>
      <c r="AV230" s="172" t="s">
        <v>317</v>
      </c>
      <c r="AW230" s="172">
        <v>1.7679446380764762E-3</v>
      </c>
      <c r="AY230" s="278" t="s">
        <v>5</v>
      </c>
      <c r="AZ230" s="143" t="s">
        <v>536</v>
      </c>
      <c r="BA230" s="72" t="s">
        <v>282</v>
      </c>
      <c r="BB230" s="165">
        <v>0.8</v>
      </c>
      <c r="BC230" s="165">
        <v>0.875</v>
      </c>
      <c r="BD230" s="165">
        <v>0.4</v>
      </c>
      <c r="BE230" s="165" t="s">
        <v>317</v>
      </c>
      <c r="BF230" s="165">
        <v>0.65</v>
      </c>
    </row>
    <row r="231" spans="1:58" ht="18" customHeight="1" x14ac:dyDescent="0.25">
      <c r="A231" s="278" t="s">
        <v>5</v>
      </c>
      <c r="B231" s="143" t="s">
        <v>541</v>
      </c>
      <c r="C231" s="72" t="s">
        <v>283</v>
      </c>
      <c r="D231" s="155">
        <v>65</v>
      </c>
      <c r="E231" s="155">
        <v>135</v>
      </c>
      <c r="F231" s="155">
        <v>45</v>
      </c>
      <c r="G231" s="155">
        <v>20</v>
      </c>
      <c r="H231" s="155">
        <v>270</v>
      </c>
      <c r="J231" s="155">
        <v>11643</v>
      </c>
      <c r="K231" s="155">
        <v>9033</v>
      </c>
      <c r="L231" s="155">
        <v>6548</v>
      </c>
      <c r="M231" s="155">
        <v>7766</v>
      </c>
      <c r="N231" s="155">
        <v>34990</v>
      </c>
      <c r="O231" s="165">
        <v>5.5827535858455728E-3</v>
      </c>
      <c r="P231" s="165">
        <v>1.4945200929923613E-2</v>
      </c>
      <c r="Q231" s="165">
        <v>6.8723274282223579E-3</v>
      </c>
      <c r="R231" s="165">
        <v>2.5753283543651817E-3</v>
      </c>
      <c r="S231" s="165">
        <v>7.7164904258359528E-3</v>
      </c>
      <c r="U231" s="278" t="s">
        <v>5</v>
      </c>
      <c r="V231" s="143" t="s">
        <v>541</v>
      </c>
      <c r="W231" s="72" t="s">
        <v>283</v>
      </c>
      <c r="X231" s="177">
        <v>55</v>
      </c>
      <c r="Y231" s="177">
        <v>115</v>
      </c>
      <c r="Z231" s="177">
        <v>25</v>
      </c>
      <c r="AA231" s="177" t="s">
        <v>317</v>
      </c>
      <c r="AB231" s="177">
        <v>200</v>
      </c>
      <c r="AC231" s="40"/>
      <c r="AD231" s="172">
        <v>4.7238684187924079E-3</v>
      </c>
      <c r="AE231" s="172">
        <v>1.2731097088453448E-2</v>
      </c>
      <c r="AF231" s="172">
        <v>3.8179596823457542E-3</v>
      </c>
      <c r="AG231" s="172" t="s">
        <v>317</v>
      </c>
      <c r="AH231" s="172">
        <v>5.7159188339525576E-3</v>
      </c>
      <c r="AJ231" s="278" t="s">
        <v>5</v>
      </c>
      <c r="AK231" s="143" t="s">
        <v>541</v>
      </c>
      <c r="AL231" s="72" t="s">
        <v>283</v>
      </c>
      <c r="AM231" s="155">
        <v>10</v>
      </c>
      <c r="AN231" s="155">
        <v>20</v>
      </c>
      <c r="AO231" s="155">
        <v>25</v>
      </c>
      <c r="AP231" s="155">
        <v>15</v>
      </c>
      <c r="AQ231" s="155">
        <v>65</v>
      </c>
      <c r="AR231" s="87"/>
      <c r="AS231" s="172">
        <v>8.5888516705316502E-4</v>
      </c>
      <c r="AT231" s="172">
        <v>2.2141038414701651E-3</v>
      </c>
      <c r="AU231" s="172">
        <v>3.8179596823457542E-3</v>
      </c>
      <c r="AV231" s="172">
        <v>1.9314962657738862E-3</v>
      </c>
      <c r="AW231" s="172">
        <v>1.8576736210345814E-3</v>
      </c>
      <c r="AY231" s="278" t="s">
        <v>5</v>
      </c>
      <c r="AZ231" s="143" t="s">
        <v>541</v>
      </c>
      <c r="BA231" s="72" t="s">
        <v>283</v>
      </c>
      <c r="BB231" s="165">
        <v>0.84615384615384615</v>
      </c>
      <c r="BC231" s="165">
        <v>0.85185185185185186</v>
      </c>
      <c r="BD231" s="165">
        <v>0.55555555555555558</v>
      </c>
      <c r="BE231" s="165" t="s">
        <v>317</v>
      </c>
      <c r="BF231" s="165">
        <v>0.7407407407407407</v>
      </c>
    </row>
    <row r="232" spans="1:58" ht="18" customHeight="1" x14ac:dyDescent="0.25">
      <c r="A232" s="278" t="s">
        <v>5</v>
      </c>
      <c r="B232" s="143" t="s">
        <v>543</v>
      </c>
      <c r="C232" s="72" t="s">
        <v>284</v>
      </c>
      <c r="D232" s="155">
        <v>30</v>
      </c>
      <c r="E232" s="155">
        <v>35</v>
      </c>
      <c r="F232" s="155">
        <v>20</v>
      </c>
      <c r="G232" s="155">
        <v>15</v>
      </c>
      <c r="H232" s="155">
        <v>105</v>
      </c>
      <c r="J232" s="155">
        <v>5890</v>
      </c>
      <c r="K232" s="155">
        <v>4711</v>
      </c>
      <c r="L232" s="155">
        <v>3292</v>
      </c>
      <c r="M232" s="155">
        <v>5260</v>
      </c>
      <c r="N232" s="155">
        <v>19153</v>
      </c>
      <c r="O232" s="165">
        <v>5.0933786078098476E-3</v>
      </c>
      <c r="P232" s="165">
        <v>7.429420505200594E-3</v>
      </c>
      <c r="Q232" s="165">
        <v>6.0753341433778859E-3</v>
      </c>
      <c r="R232" s="165">
        <v>2.8517110266159697E-3</v>
      </c>
      <c r="S232" s="165">
        <v>5.4821698950556046E-3</v>
      </c>
      <c r="U232" s="278" t="s">
        <v>5</v>
      </c>
      <c r="V232" s="143" t="s">
        <v>543</v>
      </c>
      <c r="W232" s="72" t="s">
        <v>284</v>
      </c>
      <c r="X232" s="177">
        <v>25</v>
      </c>
      <c r="Y232" s="177">
        <v>30</v>
      </c>
      <c r="Z232" s="177" t="s">
        <v>317</v>
      </c>
      <c r="AA232" s="177" t="s">
        <v>317</v>
      </c>
      <c r="AB232" s="177">
        <v>60</v>
      </c>
      <c r="AC232" s="40"/>
      <c r="AD232" s="172">
        <v>4.2444821731748728E-3</v>
      </c>
      <c r="AE232" s="172">
        <v>6.3680747187433665E-3</v>
      </c>
      <c r="AF232" s="172" t="s">
        <v>317</v>
      </c>
      <c r="AG232" s="172" t="s">
        <v>317</v>
      </c>
      <c r="AH232" s="172">
        <v>3.1326685114603458E-3</v>
      </c>
      <c r="AJ232" s="278" t="s">
        <v>5</v>
      </c>
      <c r="AK232" s="143" t="s">
        <v>543</v>
      </c>
      <c r="AL232" s="72" t="s">
        <v>284</v>
      </c>
      <c r="AM232" s="155" t="s">
        <v>317</v>
      </c>
      <c r="AN232" s="155" t="s">
        <v>317</v>
      </c>
      <c r="AO232" s="155">
        <v>15</v>
      </c>
      <c r="AP232" s="155">
        <v>15</v>
      </c>
      <c r="AQ232" s="155">
        <v>40</v>
      </c>
      <c r="AR232" s="87"/>
      <c r="AS232" s="172" t="s">
        <v>317</v>
      </c>
      <c r="AT232" s="172" t="s">
        <v>317</v>
      </c>
      <c r="AU232" s="172">
        <v>4.556500607533414E-3</v>
      </c>
      <c r="AV232" s="172">
        <v>2.8517110266159697E-3</v>
      </c>
      <c r="AW232" s="172">
        <v>2.0884456743068972E-3</v>
      </c>
      <c r="AY232" s="278" t="s">
        <v>5</v>
      </c>
      <c r="AZ232" s="143" t="s">
        <v>543</v>
      </c>
      <c r="BA232" s="72" t="s">
        <v>284</v>
      </c>
      <c r="BB232" s="165">
        <v>0.83333333333333337</v>
      </c>
      <c r="BC232" s="165">
        <v>0.8571428571428571</v>
      </c>
      <c r="BD232" s="165" t="s">
        <v>317</v>
      </c>
      <c r="BE232" s="165" t="s">
        <v>317</v>
      </c>
      <c r="BF232" s="165">
        <v>0.5714285714285714</v>
      </c>
    </row>
    <row r="233" spans="1:58" ht="18" customHeight="1" x14ac:dyDescent="0.25">
      <c r="A233" s="278" t="s">
        <v>5</v>
      </c>
      <c r="B233" s="143" t="s">
        <v>551</v>
      </c>
      <c r="C233" s="72" t="s">
        <v>285</v>
      </c>
      <c r="D233" s="155">
        <v>35</v>
      </c>
      <c r="E233" s="155">
        <v>55</v>
      </c>
      <c r="F233" s="155">
        <v>20</v>
      </c>
      <c r="G233" s="155">
        <v>20</v>
      </c>
      <c r="H233" s="155">
        <v>125</v>
      </c>
      <c r="J233" s="155">
        <v>7629</v>
      </c>
      <c r="K233" s="155">
        <v>5835</v>
      </c>
      <c r="L233" s="155">
        <v>4063</v>
      </c>
      <c r="M233" s="155">
        <v>5157</v>
      </c>
      <c r="N233" s="155">
        <v>22684</v>
      </c>
      <c r="O233" s="165">
        <v>4.5877572421025034E-3</v>
      </c>
      <c r="P233" s="165">
        <v>9.4258783204798635E-3</v>
      </c>
      <c r="Q233" s="165">
        <v>4.9224710804824023E-3</v>
      </c>
      <c r="R233" s="165">
        <v>3.8782237735117317E-3</v>
      </c>
      <c r="S233" s="165">
        <v>5.5104919767236821E-3</v>
      </c>
      <c r="U233" s="278" t="s">
        <v>5</v>
      </c>
      <c r="V233" s="143" t="s">
        <v>551</v>
      </c>
      <c r="W233" s="72" t="s">
        <v>285</v>
      </c>
      <c r="X233" s="177">
        <v>25</v>
      </c>
      <c r="Y233" s="177">
        <v>45</v>
      </c>
      <c r="Z233" s="177" t="s">
        <v>317</v>
      </c>
      <c r="AA233" s="177" t="s">
        <v>317</v>
      </c>
      <c r="AB233" s="177">
        <v>80</v>
      </c>
      <c r="AC233" s="40"/>
      <c r="AD233" s="172">
        <v>3.2769694586446455E-3</v>
      </c>
      <c r="AE233" s="172">
        <v>7.7120822622107968E-3</v>
      </c>
      <c r="AF233" s="172" t="s">
        <v>317</v>
      </c>
      <c r="AG233" s="172" t="s">
        <v>317</v>
      </c>
      <c r="AH233" s="172">
        <v>3.5267148651031564E-3</v>
      </c>
      <c r="AJ233" s="278" t="s">
        <v>5</v>
      </c>
      <c r="AK233" s="143" t="s">
        <v>551</v>
      </c>
      <c r="AL233" s="72" t="s">
        <v>285</v>
      </c>
      <c r="AM233" s="155" t="s">
        <v>317</v>
      </c>
      <c r="AN233" s="155">
        <v>10</v>
      </c>
      <c r="AO233" s="155">
        <v>10</v>
      </c>
      <c r="AP233" s="155">
        <v>15</v>
      </c>
      <c r="AQ233" s="155">
        <v>45</v>
      </c>
      <c r="AR233" s="87"/>
      <c r="AS233" s="172" t="s">
        <v>317</v>
      </c>
      <c r="AT233" s="172">
        <v>1.7137960582690661E-3</v>
      </c>
      <c r="AU233" s="172">
        <v>2.4612355402412012E-3</v>
      </c>
      <c r="AV233" s="172">
        <v>2.9086678301337987E-3</v>
      </c>
      <c r="AW233" s="172">
        <v>1.9837771116205257E-3</v>
      </c>
      <c r="AY233" s="278" t="s">
        <v>5</v>
      </c>
      <c r="AZ233" s="143" t="s">
        <v>551</v>
      </c>
      <c r="BA233" s="72" t="s">
        <v>285</v>
      </c>
      <c r="BB233" s="165">
        <v>0.7142857142857143</v>
      </c>
      <c r="BC233" s="165">
        <v>0.81818181818181823</v>
      </c>
      <c r="BD233" s="165" t="s">
        <v>317</v>
      </c>
      <c r="BE233" s="165" t="s">
        <v>317</v>
      </c>
      <c r="BF233" s="165">
        <v>0.64</v>
      </c>
    </row>
    <row r="234" spans="1:58" ht="18" customHeight="1" x14ac:dyDescent="0.25">
      <c r="A234" s="278" t="s">
        <v>5</v>
      </c>
      <c r="B234" s="143" t="s">
        <v>552</v>
      </c>
      <c r="C234" s="72" t="s">
        <v>286</v>
      </c>
      <c r="D234" s="155">
        <v>25</v>
      </c>
      <c r="E234" s="155">
        <v>50</v>
      </c>
      <c r="F234" s="155">
        <v>35</v>
      </c>
      <c r="G234" s="155">
        <v>40</v>
      </c>
      <c r="H234" s="155">
        <v>145</v>
      </c>
      <c r="J234" s="155">
        <v>6160</v>
      </c>
      <c r="K234" s="155">
        <v>5413</v>
      </c>
      <c r="L234" s="155">
        <v>4278</v>
      </c>
      <c r="M234" s="155">
        <v>5178</v>
      </c>
      <c r="N234" s="155">
        <v>21029</v>
      </c>
      <c r="O234" s="165">
        <v>4.0584415584415581E-3</v>
      </c>
      <c r="P234" s="165">
        <v>9.2370219841123227E-3</v>
      </c>
      <c r="Q234" s="165">
        <v>8.181393174380552E-3</v>
      </c>
      <c r="R234" s="165">
        <v>7.7249903437620702E-3</v>
      </c>
      <c r="S234" s="165">
        <v>6.8952399067953776E-3</v>
      </c>
      <c r="U234" s="278" t="s">
        <v>5</v>
      </c>
      <c r="V234" s="143" t="s">
        <v>552</v>
      </c>
      <c r="W234" s="72" t="s">
        <v>286</v>
      </c>
      <c r="X234" s="177">
        <v>25</v>
      </c>
      <c r="Y234" s="177">
        <v>45</v>
      </c>
      <c r="Z234" s="177">
        <v>10</v>
      </c>
      <c r="AA234" s="177">
        <v>10</v>
      </c>
      <c r="AB234" s="177">
        <v>85</v>
      </c>
      <c r="AC234" s="40"/>
      <c r="AD234" s="172">
        <v>4.0584415584415581E-3</v>
      </c>
      <c r="AE234" s="172">
        <v>8.3133197857010906E-3</v>
      </c>
      <c r="AF234" s="172">
        <v>2.3375409069658717E-3</v>
      </c>
      <c r="AG234" s="172">
        <v>1.9312475859405175E-3</v>
      </c>
      <c r="AH234" s="172">
        <v>4.0420371867421184E-3</v>
      </c>
      <c r="AJ234" s="278" t="s">
        <v>5</v>
      </c>
      <c r="AK234" s="143" t="s">
        <v>552</v>
      </c>
      <c r="AL234" s="72" t="s">
        <v>286</v>
      </c>
      <c r="AM234" s="155" t="s">
        <v>317</v>
      </c>
      <c r="AN234" s="155" t="s">
        <v>317</v>
      </c>
      <c r="AO234" s="155">
        <v>25</v>
      </c>
      <c r="AP234" s="155">
        <v>30</v>
      </c>
      <c r="AQ234" s="155">
        <v>60</v>
      </c>
      <c r="AR234" s="87"/>
      <c r="AS234" s="172" t="s">
        <v>317</v>
      </c>
      <c r="AT234" s="172" t="s">
        <v>317</v>
      </c>
      <c r="AU234" s="172">
        <v>5.8438522674146799E-3</v>
      </c>
      <c r="AV234" s="172">
        <v>5.7937427578215531E-3</v>
      </c>
      <c r="AW234" s="172">
        <v>2.8532027200532596E-3</v>
      </c>
      <c r="AY234" s="278" t="s">
        <v>5</v>
      </c>
      <c r="AZ234" s="143" t="s">
        <v>552</v>
      </c>
      <c r="BA234" s="72" t="s">
        <v>286</v>
      </c>
      <c r="BB234" s="165">
        <v>1</v>
      </c>
      <c r="BC234" s="165">
        <v>0.9</v>
      </c>
      <c r="BD234" s="165">
        <v>0.2857142857142857</v>
      </c>
      <c r="BE234" s="165">
        <v>0.25</v>
      </c>
      <c r="BF234" s="165">
        <v>0.58620689655172409</v>
      </c>
    </row>
    <row r="235" spans="1:58" ht="18" customHeight="1" x14ac:dyDescent="0.25">
      <c r="A235" s="278" t="s">
        <v>5</v>
      </c>
      <c r="B235" s="143" t="s">
        <v>554</v>
      </c>
      <c r="C235" s="72" t="s">
        <v>287</v>
      </c>
      <c r="D235" s="155">
        <v>35</v>
      </c>
      <c r="E235" s="155">
        <v>45</v>
      </c>
      <c r="F235" s="155">
        <v>30</v>
      </c>
      <c r="G235" s="155">
        <v>15</v>
      </c>
      <c r="H235" s="155">
        <v>130</v>
      </c>
      <c r="J235" s="155">
        <v>6024</v>
      </c>
      <c r="K235" s="155">
        <v>5229</v>
      </c>
      <c r="L235" s="155">
        <v>3970</v>
      </c>
      <c r="M235" s="155">
        <v>5046</v>
      </c>
      <c r="N235" s="155">
        <v>20269</v>
      </c>
      <c r="O235" s="165">
        <v>5.8100929614873838E-3</v>
      </c>
      <c r="P235" s="165">
        <v>8.6058519793459545E-3</v>
      </c>
      <c r="Q235" s="165">
        <v>7.556675062972292E-3</v>
      </c>
      <c r="R235" s="165">
        <v>2.972651605231867E-3</v>
      </c>
      <c r="S235" s="165">
        <v>6.4137352607430064E-3</v>
      </c>
      <c r="U235" s="278" t="s">
        <v>5</v>
      </c>
      <c r="V235" s="143" t="s">
        <v>554</v>
      </c>
      <c r="W235" s="72" t="s">
        <v>287</v>
      </c>
      <c r="X235" s="177">
        <v>30</v>
      </c>
      <c r="Y235" s="177">
        <v>35</v>
      </c>
      <c r="Z235" s="177">
        <v>10</v>
      </c>
      <c r="AA235" s="177" t="s">
        <v>317</v>
      </c>
      <c r="AB235" s="177">
        <v>80</v>
      </c>
      <c r="AC235" s="40"/>
      <c r="AD235" s="172">
        <v>4.9800796812749003E-3</v>
      </c>
      <c r="AE235" s="172">
        <v>6.6934404283801874E-3</v>
      </c>
      <c r="AF235" s="172">
        <v>2.5188916876574307E-3</v>
      </c>
      <c r="AG235" s="172" t="s">
        <v>317</v>
      </c>
      <c r="AH235" s="172">
        <v>3.9469140066110808E-3</v>
      </c>
      <c r="AJ235" s="278" t="s">
        <v>5</v>
      </c>
      <c r="AK235" s="143" t="s">
        <v>554</v>
      </c>
      <c r="AL235" s="72" t="s">
        <v>287</v>
      </c>
      <c r="AM235" s="155" t="s">
        <v>317</v>
      </c>
      <c r="AN235" s="155">
        <v>10</v>
      </c>
      <c r="AO235" s="155">
        <v>20</v>
      </c>
      <c r="AP235" s="155">
        <v>15</v>
      </c>
      <c r="AQ235" s="155">
        <v>50</v>
      </c>
      <c r="AR235" s="87"/>
      <c r="AS235" s="172" t="s">
        <v>317</v>
      </c>
      <c r="AT235" s="172">
        <v>1.9124115509657677E-3</v>
      </c>
      <c r="AU235" s="172">
        <v>5.0377833753148613E-3</v>
      </c>
      <c r="AV235" s="172">
        <v>2.972651605231867E-3</v>
      </c>
      <c r="AW235" s="172">
        <v>2.4668212541319257E-3</v>
      </c>
      <c r="AY235" s="278" t="s">
        <v>5</v>
      </c>
      <c r="AZ235" s="143" t="s">
        <v>554</v>
      </c>
      <c r="BA235" s="72" t="s">
        <v>287</v>
      </c>
      <c r="BB235" s="165">
        <v>0.8571428571428571</v>
      </c>
      <c r="BC235" s="165">
        <v>0.77777777777777779</v>
      </c>
      <c r="BD235" s="165">
        <v>0.33333333333333331</v>
      </c>
      <c r="BE235" s="165" t="s">
        <v>317</v>
      </c>
      <c r="BF235" s="165">
        <v>0.61538461538461542</v>
      </c>
    </row>
    <row r="236" spans="1:58" ht="18" customHeight="1" x14ac:dyDescent="0.25">
      <c r="A236" s="278" t="s">
        <v>5</v>
      </c>
      <c r="B236" s="143" t="s">
        <v>560</v>
      </c>
      <c r="C236" s="72" t="s">
        <v>288</v>
      </c>
      <c r="D236" s="155">
        <v>40</v>
      </c>
      <c r="E236" s="155">
        <v>65</v>
      </c>
      <c r="F236" s="155">
        <v>30</v>
      </c>
      <c r="G236" s="155">
        <v>25</v>
      </c>
      <c r="H236" s="155">
        <v>160</v>
      </c>
      <c r="J236" s="155">
        <v>8823</v>
      </c>
      <c r="K236" s="155">
        <v>7950</v>
      </c>
      <c r="L236" s="155">
        <v>6194</v>
      </c>
      <c r="M236" s="155">
        <v>8000</v>
      </c>
      <c r="N236" s="155">
        <v>30967</v>
      </c>
      <c r="O236" s="165">
        <v>4.5336053496543129E-3</v>
      </c>
      <c r="P236" s="165">
        <v>8.1761006289308175E-3</v>
      </c>
      <c r="Q236" s="165">
        <v>4.8433968356474009E-3</v>
      </c>
      <c r="R236" s="165">
        <v>3.1250000000000002E-3</v>
      </c>
      <c r="S236" s="165">
        <v>5.1667904543546356E-3</v>
      </c>
      <c r="U236" s="278" t="s">
        <v>5</v>
      </c>
      <c r="V236" s="143" t="s">
        <v>560</v>
      </c>
      <c r="W236" s="72" t="s">
        <v>288</v>
      </c>
      <c r="X236" s="177">
        <v>35</v>
      </c>
      <c r="Y236" s="177">
        <v>55</v>
      </c>
      <c r="Z236" s="177">
        <v>10</v>
      </c>
      <c r="AA236" s="177" t="s">
        <v>317</v>
      </c>
      <c r="AB236" s="177">
        <v>110</v>
      </c>
      <c r="AC236" s="40"/>
      <c r="AD236" s="172">
        <v>3.9669046809475235E-3</v>
      </c>
      <c r="AE236" s="172">
        <v>6.918238993710692E-3</v>
      </c>
      <c r="AF236" s="172">
        <v>1.6144656118824668E-3</v>
      </c>
      <c r="AG236" s="172" t="s">
        <v>317</v>
      </c>
      <c r="AH236" s="172">
        <v>3.5521684373688118E-3</v>
      </c>
      <c r="AJ236" s="278" t="s">
        <v>5</v>
      </c>
      <c r="AK236" s="143" t="s">
        <v>560</v>
      </c>
      <c r="AL236" s="72" t="s">
        <v>288</v>
      </c>
      <c r="AM236" s="155" t="s">
        <v>317</v>
      </c>
      <c r="AN236" s="155">
        <v>10</v>
      </c>
      <c r="AO236" s="155">
        <v>20</v>
      </c>
      <c r="AP236" s="155">
        <v>20</v>
      </c>
      <c r="AQ236" s="155">
        <v>50</v>
      </c>
      <c r="AR236" s="87"/>
      <c r="AS236" s="172" t="s">
        <v>317</v>
      </c>
      <c r="AT236" s="172">
        <v>1.2578616352201257E-3</v>
      </c>
      <c r="AU236" s="172">
        <v>3.2289312237649337E-3</v>
      </c>
      <c r="AV236" s="172">
        <v>2.5000000000000001E-3</v>
      </c>
      <c r="AW236" s="172">
        <v>1.6146220169858236E-3</v>
      </c>
      <c r="AY236" s="278" t="s">
        <v>5</v>
      </c>
      <c r="AZ236" s="143" t="s">
        <v>560</v>
      </c>
      <c r="BA236" s="72" t="s">
        <v>288</v>
      </c>
      <c r="BB236" s="165">
        <v>0.875</v>
      </c>
      <c r="BC236" s="165">
        <v>0.84615384615384615</v>
      </c>
      <c r="BD236" s="165">
        <v>0.33333333333333331</v>
      </c>
      <c r="BE236" s="165" t="s">
        <v>317</v>
      </c>
      <c r="BF236" s="165">
        <v>0.6875</v>
      </c>
    </row>
    <row r="237" spans="1:58" ht="18" customHeight="1" x14ac:dyDescent="0.25">
      <c r="A237" s="278" t="s">
        <v>5</v>
      </c>
      <c r="B237" s="143" t="s">
        <v>566</v>
      </c>
      <c r="C237" s="72" t="s">
        <v>289</v>
      </c>
      <c r="D237" s="155">
        <v>55</v>
      </c>
      <c r="E237" s="155">
        <v>60</v>
      </c>
      <c r="F237" s="155">
        <v>25</v>
      </c>
      <c r="G237" s="155">
        <v>30</v>
      </c>
      <c r="H237" s="155">
        <v>170</v>
      </c>
      <c r="J237" s="155">
        <v>8685</v>
      </c>
      <c r="K237" s="155">
        <v>6924</v>
      </c>
      <c r="L237" s="155">
        <v>4525</v>
      </c>
      <c r="M237" s="155">
        <v>5230</v>
      </c>
      <c r="N237" s="155">
        <v>25364</v>
      </c>
      <c r="O237" s="165">
        <v>6.3327576280944155E-3</v>
      </c>
      <c r="P237" s="165">
        <v>8.6655112651646445E-3</v>
      </c>
      <c r="Q237" s="165">
        <v>5.5248618784530384E-3</v>
      </c>
      <c r="R237" s="165">
        <v>5.7361376673040155E-3</v>
      </c>
      <c r="S237" s="165">
        <v>6.7024128686327079E-3</v>
      </c>
      <c r="U237" s="278" t="s">
        <v>5</v>
      </c>
      <c r="V237" s="143" t="s">
        <v>566</v>
      </c>
      <c r="W237" s="72" t="s">
        <v>289</v>
      </c>
      <c r="X237" s="177">
        <v>45</v>
      </c>
      <c r="Y237" s="177">
        <v>50</v>
      </c>
      <c r="Z237" s="177">
        <v>10</v>
      </c>
      <c r="AA237" s="177">
        <v>10</v>
      </c>
      <c r="AB237" s="177">
        <v>115</v>
      </c>
      <c r="AC237" s="40"/>
      <c r="AD237" s="172">
        <v>5.1813471502590676E-3</v>
      </c>
      <c r="AE237" s="172">
        <v>7.2212593876372043E-3</v>
      </c>
      <c r="AF237" s="172">
        <v>2.2099447513812156E-3</v>
      </c>
      <c r="AG237" s="172">
        <v>1.9120458891013384E-3</v>
      </c>
      <c r="AH237" s="172">
        <v>4.5339851758397732E-3</v>
      </c>
      <c r="AJ237" s="278" t="s">
        <v>5</v>
      </c>
      <c r="AK237" s="143" t="s">
        <v>566</v>
      </c>
      <c r="AL237" s="72" t="s">
        <v>289</v>
      </c>
      <c r="AM237" s="155">
        <v>10</v>
      </c>
      <c r="AN237" s="155">
        <v>10</v>
      </c>
      <c r="AO237" s="155">
        <v>15</v>
      </c>
      <c r="AP237" s="155">
        <v>20</v>
      </c>
      <c r="AQ237" s="155">
        <v>55</v>
      </c>
      <c r="AR237" s="87"/>
      <c r="AS237" s="172">
        <v>1.1514104778353484E-3</v>
      </c>
      <c r="AT237" s="172">
        <v>1.4442518775274408E-3</v>
      </c>
      <c r="AU237" s="172">
        <v>3.3149171270718232E-3</v>
      </c>
      <c r="AV237" s="172">
        <v>3.8240917782026767E-3</v>
      </c>
      <c r="AW237" s="172">
        <v>2.1684276927929347E-3</v>
      </c>
      <c r="AY237" s="278" t="s">
        <v>5</v>
      </c>
      <c r="AZ237" s="143" t="s">
        <v>566</v>
      </c>
      <c r="BA237" s="72" t="s">
        <v>289</v>
      </c>
      <c r="BB237" s="165">
        <v>0.81818181818181823</v>
      </c>
      <c r="BC237" s="165">
        <v>0.83333333333333337</v>
      </c>
      <c r="BD237" s="165">
        <v>0.4</v>
      </c>
      <c r="BE237" s="165">
        <v>0.33333333333333331</v>
      </c>
      <c r="BF237" s="165">
        <v>0.67647058823529416</v>
      </c>
    </row>
    <row r="238" spans="1:58" ht="18" customHeight="1" x14ac:dyDescent="0.25">
      <c r="A238" s="278" t="s">
        <v>5</v>
      </c>
      <c r="B238" s="143" t="s">
        <v>503</v>
      </c>
      <c r="C238" s="72" t="s">
        <v>290</v>
      </c>
      <c r="D238" s="155">
        <v>10</v>
      </c>
      <c r="E238" s="155">
        <v>15</v>
      </c>
      <c r="F238" s="155">
        <v>10</v>
      </c>
      <c r="G238" s="155">
        <v>15</v>
      </c>
      <c r="H238" s="155">
        <v>45</v>
      </c>
      <c r="J238" s="155">
        <v>4685</v>
      </c>
      <c r="K238" s="155">
        <v>3524</v>
      </c>
      <c r="L238" s="155">
        <v>2456</v>
      </c>
      <c r="M238" s="155">
        <v>3464</v>
      </c>
      <c r="N238" s="155">
        <v>14129</v>
      </c>
      <c r="O238" s="165">
        <v>2.1344717182497333E-3</v>
      </c>
      <c r="P238" s="165">
        <v>4.2565266742338251E-3</v>
      </c>
      <c r="Q238" s="165">
        <v>4.0716612377850164E-3</v>
      </c>
      <c r="R238" s="165">
        <v>4.3302540415704385E-3</v>
      </c>
      <c r="S238" s="165">
        <v>3.1849387783990375E-3</v>
      </c>
      <c r="U238" s="278" t="s">
        <v>5</v>
      </c>
      <c r="V238" s="143" t="s">
        <v>503</v>
      </c>
      <c r="W238" s="72" t="s">
        <v>290</v>
      </c>
      <c r="X238" s="177">
        <v>10</v>
      </c>
      <c r="Y238" s="177">
        <v>10</v>
      </c>
      <c r="Z238" s="177" t="s">
        <v>317</v>
      </c>
      <c r="AA238" s="177" t="s">
        <v>317</v>
      </c>
      <c r="AB238" s="177">
        <v>25</v>
      </c>
      <c r="AC238" s="40"/>
      <c r="AD238" s="172">
        <v>2.1344717182497333E-3</v>
      </c>
      <c r="AE238" s="172">
        <v>2.8376844494892167E-3</v>
      </c>
      <c r="AF238" s="172" t="s">
        <v>317</v>
      </c>
      <c r="AG238" s="172" t="s">
        <v>317</v>
      </c>
      <c r="AH238" s="172">
        <v>1.7694104324439096E-3</v>
      </c>
      <c r="AJ238" s="278" t="s">
        <v>5</v>
      </c>
      <c r="AK238" s="143" t="s">
        <v>503</v>
      </c>
      <c r="AL238" s="72" t="s">
        <v>290</v>
      </c>
      <c r="AM238" s="155" t="s">
        <v>317</v>
      </c>
      <c r="AN238" s="155" t="s">
        <v>317</v>
      </c>
      <c r="AO238" s="155" t="s">
        <v>317</v>
      </c>
      <c r="AP238" s="155">
        <v>10</v>
      </c>
      <c r="AQ238" s="155">
        <v>20</v>
      </c>
      <c r="AR238" s="87"/>
      <c r="AS238" s="172" t="s">
        <v>317</v>
      </c>
      <c r="AT238" s="172" t="s">
        <v>317</v>
      </c>
      <c r="AU238" s="172" t="s">
        <v>317</v>
      </c>
      <c r="AV238" s="172">
        <v>2.8868360277136259E-3</v>
      </c>
      <c r="AW238" s="172">
        <v>1.4155283459551277E-3</v>
      </c>
      <c r="AY238" s="278" t="s">
        <v>5</v>
      </c>
      <c r="AZ238" s="143" t="s">
        <v>503</v>
      </c>
      <c r="BA238" s="72" t="s">
        <v>290</v>
      </c>
      <c r="BB238" s="165">
        <v>1</v>
      </c>
      <c r="BC238" s="165">
        <v>0.66666666666666663</v>
      </c>
      <c r="BD238" s="165" t="s">
        <v>317</v>
      </c>
      <c r="BE238" s="165" t="s">
        <v>317</v>
      </c>
      <c r="BF238" s="165">
        <v>0.55555555555555558</v>
      </c>
    </row>
    <row r="239" spans="1:58" ht="18" customHeight="1" x14ac:dyDescent="0.25">
      <c r="A239" s="278" t="s">
        <v>5</v>
      </c>
      <c r="B239" s="143" t="s">
        <v>504</v>
      </c>
      <c r="C239" s="72" t="s">
        <v>291</v>
      </c>
      <c r="D239" s="155" t="s">
        <v>317</v>
      </c>
      <c r="E239" s="155">
        <v>10</v>
      </c>
      <c r="F239" s="155">
        <v>25</v>
      </c>
      <c r="G239" s="155">
        <v>25</v>
      </c>
      <c r="H239" s="155">
        <v>70</v>
      </c>
      <c r="J239" s="155">
        <v>9558</v>
      </c>
      <c r="K239" s="155">
        <v>7818</v>
      </c>
      <c r="L239" s="155">
        <v>5870</v>
      </c>
      <c r="M239" s="155">
        <v>7593</v>
      </c>
      <c r="N239" s="155">
        <v>30839</v>
      </c>
      <c r="O239" s="165" t="s">
        <v>317</v>
      </c>
      <c r="P239" s="165">
        <v>1.2790995139421847E-3</v>
      </c>
      <c r="Q239" s="165">
        <v>4.2589437819420782E-3</v>
      </c>
      <c r="R239" s="165">
        <v>3.2925062557618858E-3</v>
      </c>
      <c r="S239" s="165">
        <v>2.2698531080774342E-3</v>
      </c>
      <c r="U239" s="278" t="s">
        <v>5</v>
      </c>
      <c r="V239" s="143" t="s">
        <v>504</v>
      </c>
      <c r="W239" s="72" t="s">
        <v>291</v>
      </c>
      <c r="X239" s="177" t="s">
        <v>317</v>
      </c>
      <c r="Y239" s="177" t="s">
        <v>317</v>
      </c>
      <c r="Z239" s="177" t="s">
        <v>317</v>
      </c>
      <c r="AA239" s="177" t="s">
        <v>317</v>
      </c>
      <c r="AB239" s="177">
        <v>20</v>
      </c>
      <c r="AC239" s="40"/>
      <c r="AD239" s="172" t="s">
        <v>317</v>
      </c>
      <c r="AE239" s="172" t="s">
        <v>317</v>
      </c>
      <c r="AF239" s="172" t="s">
        <v>317</v>
      </c>
      <c r="AG239" s="172" t="s">
        <v>317</v>
      </c>
      <c r="AH239" s="172">
        <v>6.485294594506956E-4</v>
      </c>
      <c r="AJ239" s="278" t="s">
        <v>5</v>
      </c>
      <c r="AK239" s="143" t="s">
        <v>504</v>
      </c>
      <c r="AL239" s="72" t="s">
        <v>291</v>
      </c>
      <c r="AM239" s="155" t="s">
        <v>317</v>
      </c>
      <c r="AN239" s="155" t="s">
        <v>317</v>
      </c>
      <c r="AO239" s="155">
        <v>20</v>
      </c>
      <c r="AP239" s="155">
        <v>20</v>
      </c>
      <c r="AQ239" s="155">
        <v>50</v>
      </c>
      <c r="AR239" s="87"/>
      <c r="AS239" s="172" t="s">
        <v>317</v>
      </c>
      <c r="AT239" s="172" t="s">
        <v>317</v>
      </c>
      <c r="AU239" s="172">
        <v>3.4071550255536627E-3</v>
      </c>
      <c r="AV239" s="172">
        <v>2.6340050046095085E-3</v>
      </c>
      <c r="AW239" s="172">
        <v>1.6213236486267389E-3</v>
      </c>
      <c r="AY239" s="278" t="s">
        <v>5</v>
      </c>
      <c r="AZ239" s="143" t="s">
        <v>504</v>
      </c>
      <c r="BA239" s="72" t="s">
        <v>291</v>
      </c>
      <c r="BB239" s="165" t="s">
        <v>317</v>
      </c>
      <c r="BC239" s="165" t="s">
        <v>317</v>
      </c>
      <c r="BD239" s="165" t="s">
        <v>317</v>
      </c>
      <c r="BE239" s="165" t="s">
        <v>317</v>
      </c>
      <c r="BF239" s="165">
        <v>0.2857142857142857</v>
      </c>
    </row>
    <row r="240" spans="1:58" ht="18" customHeight="1" x14ac:dyDescent="0.25">
      <c r="A240" s="278" t="s">
        <v>5</v>
      </c>
      <c r="B240" s="143" t="s">
        <v>512</v>
      </c>
      <c r="C240" s="72" t="s">
        <v>292</v>
      </c>
      <c r="D240" s="155">
        <v>10</v>
      </c>
      <c r="E240" s="155">
        <v>15</v>
      </c>
      <c r="F240" s="155">
        <v>20</v>
      </c>
      <c r="G240" s="155">
        <v>35</v>
      </c>
      <c r="H240" s="155">
        <v>80</v>
      </c>
      <c r="J240" s="155">
        <v>7062</v>
      </c>
      <c r="K240" s="155">
        <v>6282</v>
      </c>
      <c r="L240" s="155">
        <v>4685</v>
      </c>
      <c r="M240" s="155">
        <v>6542</v>
      </c>
      <c r="N240" s="155">
        <v>24571</v>
      </c>
      <c r="O240" s="165">
        <v>1.4160294534126311E-3</v>
      </c>
      <c r="P240" s="165">
        <v>2.3877745940783192E-3</v>
      </c>
      <c r="Q240" s="165">
        <v>4.2689434364994666E-3</v>
      </c>
      <c r="R240" s="165">
        <v>5.3500458575359219E-3</v>
      </c>
      <c r="S240" s="165">
        <v>3.2558707419315454E-3</v>
      </c>
      <c r="U240" s="278" t="s">
        <v>5</v>
      </c>
      <c r="V240" s="143" t="s">
        <v>512</v>
      </c>
      <c r="W240" s="72" t="s">
        <v>292</v>
      </c>
      <c r="X240" s="177" t="s">
        <v>317</v>
      </c>
      <c r="Y240" s="177">
        <v>10</v>
      </c>
      <c r="Z240" s="177" t="s">
        <v>317</v>
      </c>
      <c r="AA240" s="177" t="s">
        <v>317</v>
      </c>
      <c r="AB240" s="177">
        <v>20</v>
      </c>
      <c r="AC240" s="40"/>
      <c r="AD240" s="172" t="s">
        <v>317</v>
      </c>
      <c r="AE240" s="172">
        <v>1.5918497293855461E-3</v>
      </c>
      <c r="AF240" s="172" t="s">
        <v>317</v>
      </c>
      <c r="AG240" s="172" t="s">
        <v>317</v>
      </c>
      <c r="AH240" s="172">
        <v>8.1396768548288635E-4</v>
      </c>
      <c r="AJ240" s="278" t="s">
        <v>5</v>
      </c>
      <c r="AK240" s="143" t="s">
        <v>512</v>
      </c>
      <c r="AL240" s="72" t="s">
        <v>292</v>
      </c>
      <c r="AM240" s="155" t="s">
        <v>317</v>
      </c>
      <c r="AN240" s="155" t="s">
        <v>317</v>
      </c>
      <c r="AO240" s="155">
        <v>15</v>
      </c>
      <c r="AP240" s="155">
        <v>30</v>
      </c>
      <c r="AQ240" s="155">
        <v>55</v>
      </c>
      <c r="AR240" s="87"/>
      <c r="AS240" s="172" t="s">
        <v>317</v>
      </c>
      <c r="AT240" s="172" t="s">
        <v>317</v>
      </c>
      <c r="AU240" s="172">
        <v>3.2017075773745998E-3</v>
      </c>
      <c r="AV240" s="172">
        <v>4.5857535921736475E-3</v>
      </c>
      <c r="AW240" s="172">
        <v>2.2384111350779376E-3</v>
      </c>
      <c r="AY240" s="278" t="s">
        <v>5</v>
      </c>
      <c r="AZ240" s="143" t="s">
        <v>512</v>
      </c>
      <c r="BA240" s="72" t="s">
        <v>292</v>
      </c>
      <c r="BB240" s="165" t="s">
        <v>317</v>
      </c>
      <c r="BC240" s="165">
        <v>0.66666666666666663</v>
      </c>
      <c r="BD240" s="165" t="s">
        <v>317</v>
      </c>
      <c r="BE240" s="165" t="s">
        <v>317</v>
      </c>
      <c r="BF240" s="165">
        <v>0.25</v>
      </c>
    </row>
    <row r="241" spans="1:58" ht="18" customHeight="1" x14ac:dyDescent="0.25">
      <c r="A241" s="278" t="s">
        <v>5</v>
      </c>
      <c r="B241" s="143" t="s">
        <v>514</v>
      </c>
      <c r="C241" s="72" t="s">
        <v>293</v>
      </c>
      <c r="D241" s="155">
        <v>15</v>
      </c>
      <c r="E241" s="155">
        <v>25</v>
      </c>
      <c r="F241" s="155">
        <v>25</v>
      </c>
      <c r="G241" s="155">
        <v>30</v>
      </c>
      <c r="H241" s="155">
        <v>95</v>
      </c>
      <c r="J241" s="155">
        <v>10064</v>
      </c>
      <c r="K241" s="155">
        <v>7415</v>
      </c>
      <c r="L241" s="155">
        <v>5085</v>
      </c>
      <c r="M241" s="155">
        <v>6051</v>
      </c>
      <c r="N241" s="155">
        <v>28615</v>
      </c>
      <c r="O241" s="165">
        <v>1.4904610492845788E-3</v>
      </c>
      <c r="P241" s="165">
        <v>3.3715441672285905E-3</v>
      </c>
      <c r="Q241" s="165">
        <v>4.9164208456243851E-3</v>
      </c>
      <c r="R241" s="165">
        <v>4.95785820525533E-3</v>
      </c>
      <c r="S241" s="165">
        <v>3.3199370959287088E-3</v>
      </c>
      <c r="U241" s="278" t="s">
        <v>5</v>
      </c>
      <c r="V241" s="143" t="s">
        <v>514</v>
      </c>
      <c r="W241" s="72" t="s">
        <v>293</v>
      </c>
      <c r="X241" s="177">
        <v>15</v>
      </c>
      <c r="Y241" s="177">
        <v>15</v>
      </c>
      <c r="Z241" s="177" t="s">
        <v>317</v>
      </c>
      <c r="AA241" s="177" t="s">
        <v>317</v>
      </c>
      <c r="AB241" s="177">
        <v>40</v>
      </c>
      <c r="AC241" s="40"/>
      <c r="AD241" s="172">
        <v>1.4904610492845788E-3</v>
      </c>
      <c r="AE241" s="172">
        <v>2.0229265003371545E-3</v>
      </c>
      <c r="AF241" s="172" t="s">
        <v>317</v>
      </c>
      <c r="AG241" s="172" t="s">
        <v>317</v>
      </c>
      <c r="AH241" s="172">
        <v>1.3978682509173509E-3</v>
      </c>
      <c r="AJ241" s="278" t="s">
        <v>5</v>
      </c>
      <c r="AK241" s="143" t="s">
        <v>514</v>
      </c>
      <c r="AL241" s="72" t="s">
        <v>293</v>
      </c>
      <c r="AM241" s="155" t="s">
        <v>317</v>
      </c>
      <c r="AN241" s="155" t="s">
        <v>317</v>
      </c>
      <c r="AO241" s="155">
        <v>20</v>
      </c>
      <c r="AP241" s="155">
        <v>25</v>
      </c>
      <c r="AQ241" s="155">
        <v>55</v>
      </c>
      <c r="AR241" s="87"/>
      <c r="AS241" s="172" t="s">
        <v>317</v>
      </c>
      <c r="AT241" s="172" t="s">
        <v>317</v>
      </c>
      <c r="AU241" s="172">
        <v>3.9331366764995086E-3</v>
      </c>
      <c r="AV241" s="172">
        <v>4.1315485043794415E-3</v>
      </c>
      <c r="AW241" s="172">
        <v>1.9220688450113576E-3</v>
      </c>
      <c r="AY241" s="278" t="s">
        <v>5</v>
      </c>
      <c r="AZ241" s="143" t="s">
        <v>514</v>
      </c>
      <c r="BA241" s="72" t="s">
        <v>293</v>
      </c>
      <c r="BB241" s="165">
        <v>1</v>
      </c>
      <c r="BC241" s="165">
        <v>0.6</v>
      </c>
      <c r="BD241" s="165" t="s">
        <v>317</v>
      </c>
      <c r="BE241" s="165" t="s">
        <v>317</v>
      </c>
      <c r="BF241" s="165">
        <v>0.42105263157894735</v>
      </c>
    </row>
    <row r="242" spans="1:58" ht="18" customHeight="1" x14ac:dyDescent="0.25">
      <c r="A242" s="278" t="s">
        <v>5</v>
      </c>
      <c r="B242" s="143" t="s">
        <v>529</v>
      </c>
      <c r="C242" s="72" t="s">
        <v>294</v>
      </c>
      <c r="D242" s="155">
        <v>10</v>
      </c>
      <c r="E242" s="155">
        <v>15</v>
      </c>
      <c r="F242" s="155">
        <v>20</v>
      </c>
      <c r="G242" s="155">
        <v>20</v>
      </c>
      <c r="H242" s="155">
        <v>65</v>
      </c>
      <c r="J242" s="155">
        <v>8762</v>
      </c>
      <c r="K242" s="155">
        <v>7957</v>
      </c>
      <c r="L242" s="155">
        <v>6525</v>
      </c>
      <c r="M242" s="155">
        <v>8069</v>
      </c>
      <c r="N242" s="155">
        <v>31313</v>
      </c>
      <c r="O242" s="165">
        <v>1.1412919424788862E-3</v>
      </c>
      <c r="P242" s="165">
        <v>1.8851325876586653E-3</v>
      </c>
      <c r="Q242" s="165">
        <v>3.0651340996168583E-3</v>
      </c>
      <c r="R242" s="165">
        <v>2.4786218862312553E-3</v>
      </c>
      <c r="S242" s="165">
        <v>2.0758151566442054E-3</v>
      </c>
      <c r="U242" s="278" t="s">
        <v>5</v>
      </c>
      <c r="V242" s="143" t="s">
        <v>529</v>
      </c>
      <c r="W242" s="72" t="s">
        <v>294</v>
      </c>
      <c r="X242" s="177" t="s">
        <v>317</v>
      </c>
      <c r="Y242" s="177">
        <v>10</v>
      </c>
      <c r="Z242" s="177" t="s">
        <v>317</v>
      </c>
      <c r="AA242" s="177" t="s">
        <v>317</v>
      </c>
      <c r="AB242" s="177">
        <v>15</v>
      </c>
      <c r="AC242" s="40"/>
      <c r="AD242" s="172" t="s">
        <v>317</v>
      </c>
      <c r="AE242" s="172">
        <v>1.2567550584391101E-3</v>
      </c>
      <c r="AF242" s="172" t="s">
        <v>317</v>
      </c>
      <c r="AG242" s="172" t="s">
        <v>317</v>
      </c>
      <c r="AH242" s="172">
        <v>4.7903426691789353E-4</v>
      </c>
      <c r="AJ242" s="278" t="s">
        <v>5</v>
      </c>
      <c r="AK242" s="143" t="s">
        <v>529</v>
      </c>
      <c r="AL242" s="72" t="s">
        <v>294</v>
      </c>
      <c r="AM242" s="155" t="s">
        <v>317</v>
      </c>
      <c r="AN242" s="155" t="s">
        <v>317</v>
      </c>
      <c r="AO242" s="155">
        <v>20</v>
      </c>
      <c r="AP242" s="155">
        <v>20</v>
      </c>
      <c r="AQ242" s="155">
        <v>50</v>
      </c>
      <c r="AR242" s="87"/>
      <c r="AS242" s="172" t="s">
        <v>317</v>
      </c>
      <c r="AT242" s="172" t="s">
        <v>317</v>
      </c>
      <c r="AU242" s="172">
        <v>3.0651340996168583E-3</v>
      </c>
      <c r="AV242" s="172">
        <v>2.4786218862312553E-3</v>
      </c>
      <c r="AW242" s="172">
        <v>1.5967808897263118E-3</v>
      </c>
      <c r="AY242" s="278" t="s">
        <v>5</v>
      </c>
      <c r="AZ242" s="143" t="s">
        <v>529</v>
      </c>
      <c r="BA242" s="72" t="s">
        <v>294</v>
      </c>
      <c r="BB242" s="165" t="s">
        <v>317</v>
      </c>
      <c r="BC242" s="165">
        <v>0.66666666666666663</v>
      </c>
      <c r="BD242" s="165" t="s">
        <v>317</v>
      </c>
      <c r="BE242" s="165" t="s">
        <v>317</v>
      </c>
      <c r="BF242" s="165">
        <v>0.23076923076923078</v>
      </c>
    </row>
    <row r="243" spans="1:58" ht="18" customHeight="1" x14ac:dyDescent="0.25">
      <c r="A243" s="278" t="s">
        <v>5</v>
      </c>
      <c r="B243" s="143" t="s">
        <v>534</v>
      </c>
      <c r="C243" s="72" t="s">
        <v>295</v>
      </c>
      <c r="D243" s="155">
        <v>10</v>
      </c>
      <c r="E243" s="155">
        <v>25</v>
      </c>
      <c r="F243" s="155">
        <v>40</v>
      </c>
      <c r="G243" s="155">
        <v>30</v>
      </c>
      <c r="H243" s="155">
        <v>105</v>
      </c>
      <c r="J243" s="155">
        <v>10610</v>
      </c>
      <c r="K243" s="155">
        <v>9080</v>
      </c>
      <c r="L243" s="155">
        <v>6764</v>
      </c>
      <c r="M243" s="155">
        <v>8493</v>
      </c>
      <c r="N243" s="155">
        <v>34947</v>
      </c>
      <c r="O243" s="165">
        <v>9.42507068803016E-4</v>
      </c>
      <c r="P243" s="165">
        <v>2.7533039647577094E-3</v>
      </c>
      <c r="Q243" s="165">
        <v>5.9136605558840925E-3</v>
      </c>
      <c r="R243" s="165">
        <v>3.5323207347227126E-3</v>
      </c>
      <c r="S243" s="165">
        <v>3.0045497467593783E-3</v>
      </c>
      <c r="U243" s="278" t="s">
        <v>5</v>
      </c>
      <c r="V243" s="143" t="s">
        <v>534</v>
      </c>
      <c r="W243" s="72" t="s">
        <v>295</v>
      </c>
      <c r="X243" s="177" t="s">
        <v>317</v>
      </c>
      <c r="Y243" s="177">
        <v>20</v>
      </c>
      <c r="Z243" s="177" t="s">
        <v>317</v>
      </c>
      <c r="AA243" s="177" t="s">
        <v>317</v>
      </c>
      <c r="AB243" s="177">
        <v>35</v>
      </c>
      <c r="AC243" s="40"/>
      <c r="AD243" s="172" t="s">
        <v>317</v>
      </c>
      <c r="AE243" s="172">
        <v>2.2026431718061676E-3</v>
      </c>
      <c r="AF243" s="172" t="s">
        <v>317</v>
      </c>
      <c r="AG243" s="172" t="s">
        <v>317</v>
      </c>
      <c r="AH243" s="172">
        <v>1.0015165822531262E-3</v>
      </c>
      <c r="AJ243" s="278" t="s">
        <v>5</v>
      </c>
      <c r="AK243" s="143" t="s">
        <v>534</v>
      </c>
      <c r="AL243" s="72" t="s">
        <v>295</v>
      </c>
      <c r="AM243" s="155" t="s">
        <v>317</v>
      </c>
      <c r="AN243" s="155">
        <v>10</v>
      </c>
      <c r="AO243" s="155">
        <v>35</v>
      </c>
      <c r="AP243" s="155">
        <v>25</v>
      </c>
      <c r="AQ243" s="155">
        <v>70</v>
      </c>
      <c r="AR243" s="87"/>
      <c r="AS243" s="172" t="s">
        <v>317</v>
      </c>
      <c r="AT243" s="172">
        <v>1.1013215859030838E-3</v>
      </c>
      <c r="AU243" s="172">
        <v>5.1744529863985804E-3</v>
      </c>
      <c r="AV243" s="172">
        <v>2.9436006122689272E-3</v>
      </c>
      <c r="AW243" s="172">
        <v>2.0030331645062524E-3</v>
      </c>
      <c r="AY243" s="278" t="s">
        <v>5</v>
      </c>
      <c r="AZ243" s="143" t="s">
        <v>534</v>
      </c>
      <c r="BA243" s="72" t="s">
        <v>295</v>
      </c>
      <c r="BB243" s="165" t="s">
        <v>317</v>
      </c>
      <c r="BC243" s="165">
        <v>0.8</v>
      </c>
      <c r="BD243" s="165" t="s">
        <v>317</v>
      </c>
      <c r="BE243" s="165" t="s">
        <v>317</v>
      </c>
      <c r="BF243" s="165">
        <v>0.33333333333333331</v>
      </c>
    </row>
    <row r="244" spans="1:58" ht="18" customHeight="1" x14ac:dyDescent="0.25">
      <c r="A244" s="278" t="s">
        <v>5</v>
      </c>
      <c r="B244" s="143" t="s">
        <v>568</v>
      </c>
      <c r="C244" s="72" t="s">
        <v>296</v>
      </c>
      <c r="D244" s="155" t="s">
        <v>317</v>
      </c>
      <c r="E244" s="155">
        <v>15</v>
      </c>
      <c r="F244" s="155">
        <v>10</v>
      </c>
      <c r="G244" s="155">
        <v>25</v>
      </c>
      <c r="H244" s="155">
        <v>55</v>
      </c>
      <c r="J244" s="155">
        <v>7386</v>
      </c>
      <c r="K244" s="155">
        <v>6235</v>
      </c>
      <c r="L244" s="155">
        <v>4403</v>
      </c>
      <c r="M244" s="155">
        <v>5698</v>
      </c>
      <c r="N244" s="155">
        <v>23722</v>
      </c>
      <c r="O244" s="165" t="s">
        <v>317</v>
      </c>
      <c r="P244" s="165">
        <v>2.4057738572574178E-3</v>
      </c>
      <c r="Q244" s="165">
        <v>2.2711787417669773E-3</v>
      </c>
      <c r="R244" s="165">
        <v>4.3875043875043875E-3</v>
      </c>
      <c r="S244" s="165">
        <v>2.3185228901441701E-3</v>
      </c>
      <c r="U244" s="278" t="s">
        <v>5</v>
      </c>
      <c r="V244" s="143" t="s">
        <v>568</v>
      </c>
      <c r="W244" s="72" t="s">
        <v>296</v>
      </c>
      <c r="X244" s="177" t="s">
        <v>317</v>
      </c>
      <c r="Y244" s="177">
        <v>10</v>
      </c>
      <c r="Z244" s="177" t="s">
        <v>317</v>
      </c>
      <c r="AA244" s="177" t="s">
        <v>317</v>
      </c>
      <c r="AB244" s="177">
        <v>25</v>
      </c>
      <c r="AC244" s="40"/>
      <c r="AD244" s="172" t="s">
        <v>317</v>
      </c>
      <c r="AE244" s="172">
        <v>1.6038492381716118E-3</v>
      </c>
      <c r="AF244" s="172" t="s">
        <v>317</v>
      </c>
      <c r="AG244" s="172" t="s">
        <v>317</v>
      </c>
      <c r="AH244" s="172">
        <v>1.0538740409746228E-3</v>
      </c>
      <c r="AJ244" s="278" t="s">
        <v>5</v>
      </c>
      <c r="AK244" s="143" t="s">
        <v>568</v>
      </c>
      <c r="AL244" s="72" t="s">
        <v>296</v>
      </c>
      <c r="AM244" s="155" t="s">
        <v>317</v>
      </c>
      <c r="AN244" s="155" t="s">
        <v>317</v>
      </c>
      <c r="AO244" s="155" t="s">
        <v>317</v>
      </c>
      <c r="AP244" s="155">
        <v>20</v>
      </c>
      <c r="AQ244" s="155">
        <v>35</v>
      </c>
      <c r="AR244" s="87"/>
      <c r="AS244" s="172" t="s">
        <v>317</v>
      </c>
      <c r="AT244" s="172" t="s">
        <v>317</v>
      </c>
      <c r="AU244" s="172" t="s">
        <v>317</v>
      </c>
      <c r="AV244" s="172">
        <v>3.5100035100035102E-3</v>
      </c>
      <c r="AW244" s="172">
        <v>1.4754236573644719E-3</v>
      </c>
      <c r="AY244" s="278" t="s">
        <v>5</v>
      </c>
      <c r="AZ244" s="143" t="s">
        <v>568</v>
      </c>
      <c r="BA244" s="72" t="s">
        <v>296</v>
      </c>
      <c r="BB244" s="165" t="s">
        <v>317</v>
      </c>
      <c r="BC244" s="165">
        <v>0.66666666666666663</v>
      </c>
      <c r="BD244" s="165" t="s">
        <v>317</v>
      </c>
      <c r="BE244" s="165" t="s">
        <v>317</v>
      </c>
      <c r="BF244" s="165">
        <v>0.45454545454545453</v>
      </c>
    </row>
    <row r="245" spans="1:58" ht="8.25" customHeight="1" x14ac:dyDescent="0.25">
      <c r="A245" s="31"/>
      <c r="B245" s="73"/>
      <c r="C245" s="31"/>
      <c r="D245" s="158"/>
      <c r="E245" s="158"/>
      <c r="F245" s="158"/>
      <c r="G245" s="158"/>
      <c r="H245" s="179"/>
      <c r="J245" s="158"/>
      <c r="K245" s="158"/>
      <c r="L245" s="158"/>
      <c r="M245" s="158"/>
      <c r="N245" s="159"/>
      <c r="O245" s="170"/>
      <c r="P245" s="170"/>
      <c r="Q245" s="170"/>
      <c r="R245" s="170"/>
      <c r="S245" s="171"/>
      <c r="U245" s="31"/>
      <c r="V245" s="73"/>
      <c r="W245" s="31"/>
      <c r="X245" s="166"/>
      <c r="Y245" s="166"/>
      <c r="Z245" s="166"/>
      <c r="AA245" s="166"/>
      <c r="AB245" s="178"/>
      <c r="AC245" s="24"/>
      <c r="AD245" s="174"/>
      <c r="AE245" s="174"/>
      <c r="AF245" s="174"/>
      <c r="AG245" s="174"/>
      <c r="AH245" s="174"/>
      <c r="AJ245" s="31"/>
      <c r="AK245" s="73"/>
      <c r="AL245" s="31"/>
      <c r="AM245" s="158"/>
      <c r="AN245" s="158"/>
      <c r="AO245" s="158"/>
      <c r="AP245" s="158"/>
      <c r="AQ245" s="159"/>
      <c r="AR245" s="88"/>
      <c r="AS245" s="174"/>
      <c r="AT245" s="174"/>
      <c r="AU245" s="174"/>
      <c r="AV245" s="174"/>
      <c r="AW245" s="174"/>
      <c r="AY245" s="31"/>
      <c r="AZ245" s="73"/>
      <c r="BA245" s="31"/>
      <c r="BB245" s="158"/>
      <c r="BC245" s="158"/>
      <c r="BD245" s="184"/>
      <c r="BE245" s="177"/>
      <c r="BF245" s="185"/>
    </row>
    <row r="246" spans="1:58" ht="18" customHeight="1" x14ac:dyDescent="0.25">
      <c r="A246" s="278" t="s">
        <v>6</v>
      </c>
      <c r="B246" s="143" t="s">
        <v>570</v>
      </c>
      <c r="C246" s="72" t="s">
        <v>74</v>
      </c>
      <c r="D246" s="155">
        <v>65</v>
      </c>
      <c r="E246" s="155">
        <v>110</v>
      </c>
      <c r="F246" s="155">
        <v>50</v>
      </c>
      <c r="G246" s="155">
        <v>40</v>
      </c>
      <c r="H246" s="155">
        <v>265</v>
      </c>
      <c r="J246" s="155">
        <v>11492</v>
      </c>
      <c r="K246" s="155">
        <v>9789</v>
      </c>
      <c r="L246" s="155">
        <v>7425</v>
      </c>
      <c r="M246" s="155">
        <v>12973</v>
      </c>
      <c r="N246" s="155">
        <v>41679</v>
      </c>
      <c r="O246" s="165">
        <v>5.6561085972850677E-3</v>
      </c>
      <c r="P246" s="165">
        <v>1.1237102870569006E-2</v>
      </c>
      <c r="Q246" s="165">
        <v>6.7340067340067337E-3</v>
      </c>
      <c r="R246" s="165">
        <v>3.0833269097356045E-3</v>
      </c>
      <c r="S246" s="165">
        <v>6.358117997072866E-3</v>
      </c>
      <c r="U246" s="278" t="s">
        <v>6</v>
      </c>
      <c r="V246" s="143" t="s">
        <v>570</v>
      </c>
      <c r="W246" s="72" t="s">
        <v>74</v>
      </c>
      <c r="X246" s="177">
        <v>60</v>
      </c>
      <c r="Y246" s="177">
        <v>100</v>
      </c>
      <c r="Z246" s="177">
        <v>15</v>
      </c>
      <c r="AA246" s="177">
        <v>10</v>
      </c>
      <c r="AB246" s="177">
        <v>185</v>
      </c>
      <c r="AC246" s="40"/>
      <c r="AD246" s="172">
        <v>5.221023320570832E-3</v>
      </c>
      <c r="AE246" s="172">
        <v>1.0215548064153642E-2</v>
      </c>
      <c r="AF246" s="172">
        <v>2.0202020202020202E-3</v>
      </c>
      <c r="AG246" s="172">
        <v>7.7083172743390113E-4</v>
      </c>
      <c r="AH246" s="172">
        <v>4.4386861488999252E-3</v>
      </c>
      <c r="AJ246" s="278" t="s">
        <v>6</v>
      </c>
      <c r="AK246" s="143" t="s">
        <v>570</v>
      </c>
      <c r="AL246" s="72" t="s">
        <v>74</v>
      </c>
      <c r="AM246" s="155" t="s">
        <v>317</v>
      </c>
      <c r="AN246" s="155">
        <v>10</v>
      </c>
      <c r="AO246" s="155">
        <v>35</v>
      </c>
      <c r="AP246" s="155">
        <v>30</v>
      </c>
      <c r="AQ246" s="155">
        <v>80</v>
      </c>
      <c r="AR246" s="87"/>
      <c r="AS246" s="172" t="s">
        <v>317</v>
      </c>
      <c r="AT246" s="172">
        <v>1.0215548064153642E-3</v>
      </c>
      <c r="AU246" s="172">
        <v>4.7138047138047135E-3</v>
      </c>
      <c r="AV246" s="172">
        <v>2.3124951823017036E-3</v>
      </c>
      <c r="AW246" s="172">
        <v>1.9194318481729408E-3</v>
      </c>
      <c r="AY246" s="278" t="s">
        <v>6</v>
      </c>
      <c r="AZ246" s="143" t="s">
        <v>570</v>
      </c>
      <c r="BA246" s="72" t="s">
        <v>74</v>
      </c>
      <c r="BB246" s="165">
        <v>0.92307692307692313</v>
      </c>
      <c r="BC246" s="165">
        <v>0.90909090909090906</v>
      </c>
      <c r="BD246" s="165">
        <v>0.3</v>
      </c>
      <c r="BE246" s="165">
        <v>0.25</v>
      </c>
      <c r="BF246" s="165">
        <v>0.69811320754716977</v>
      </c>
    </row>
    <row r="247" spans="1:58" ht="18" customHeight="1" x14ac:dyDescent="0.25">
      <c r="A247" s="278" t="s">
        <v>6</v>
      </c>
      <c r="B247" s="143" t="s">
        <v>571</v>
      </c>
      <c r="C247" s="72" t="s">
        <v>297</v>
      </c>
      <c r="D247" s="155">
        <v>300</v>
      </c>
      <c r="E247" s="155">
        <v>380</v>
      </c>
      <c r="F247" s="155">
        <v>75</v>
      </c>
      <c r="G247" s="155">
        <v>75</v>
      </c>
      <c r="H247" s="155">
        <v>830</v>
      </c>
      <c r="J247" s="155">
        <v>36648</v>
      </c>
      <c r="K247" s="155">
        <v>25839</v>
      </c>
      <c r="L247" s="155">
        <v>16937</v>
      </c>
      <c r="M247" s="155">
        <v>26779</v>
      </c>
      <c r="N247" s="155">
        <v>106203</v>
      </c>
      <c r="O247" s="165">
        <v>8.1859855926653576E-3</v>
      </c>
      <c r="P247" s="165">
        <v>1.4706451488060683E-2</v>
      </c>
      <c r="Q247" s="165">
        <v>4.4281750014760583E-3</v>
      </c>
      <c r="R247" s="165">
        <v>2.8007020426453564E-3</v>
      </c>
      <c r="S247" s="165">
        <v>7.8152217922280911E-3</v>
      </c>
      <c r="U247" s="278" t="s">
        <v>6</v>
      </c>
      <c r="V247" s="143" t="s">
        <v>571</v>
      </c>
      <c r="W247" s="72" t="s">
        <v>297</v>
      </c>
      <c r="X247" s="177">
        <v>270</v>
      </c>
      <c r="Y247" s="177">
        <v>330</v>
      </c>
      <c r="Z247" s="177">
        <v>35</v>
      </c>
      <c r="AA247" s="177">
        <v>10</v>
      </c>
      <c r="AB247" s="177">
        <v>645</v>
      </c>
      <c r="AC247" s="40"/>
      <c r="AD247" s="172">
        <v>7.3673870333988214E-3</v>
      </c>
      <c r="AE247" s="172">
        <v>1.277139208173691E-2</v>
      </c>
      <c r="AF247" s="172">
        <v>2.066481667355494E-3</v>
      </c>
      <c r="AG247" s="172">
        <v>3.7342693901938086E-4</v>
      </c>
      <c r="AH247" s="172">
        <v>6.0732747662495413E-3</v>
      </c>
      <c r="AJ247" s="278" t="s">
        <v>6</v>
      </c>
      <c r="AK247" s="143" t="s">
        <v>571</v>
      </c>
      <c r="AL247" s="72" t="s">
        <v>297</v>
      </c>
      <c r="AM247" s="155">
        <v>30</v>
      </c>
      <c r="AN247" s="155">
        <v>50</v>
      </c>
      <c r="AO247" s="155">
        <v>40</v>
      </c>
      <c r="AP247" s="155">
        <v>65</v>
      </c>
      <c r="AQ247" s="155">
        <v>185</v>
      </c>
      <c r="AR247" s="87"/>
      <c r="AS247" s="172">
        <v>8.1859855926653567E-4</v>
      </c>
      <c r="AT247" s="172">
        <v>1.9350594063237741E-3</v>
      </c>
      <c r="AU247" s="172">
        <v>2.3616933341205643E-3</v>
      </c>
      <c r="AV247" s="172">
        <v>2.4272751036259754E-3</v>
      </c>
      <c r="AW247" s="172">
        <v>1.7419470259785505E-3</v>
      </c>
      <c r="AY247" s="278" t="s">
        <v>6</v>
      </c>
      <c r="AZ247" s="143" t="s">
        <v>571</v>
      </c>
      <c r="BA247" s="72" t="s">
        <v>297</v>
      </c>
      <c r="BB247" s="165">
        <v>0.9</v>
      </c>
      <c r="BC247" s="165">
        <v>0.86842105263157898</v>
      </c>
      <c r="BD247" s="165">
        <v>0.46666666666666667</v>
      </c>
      <c r="BE247" s="165">
        <v>0.13333333333333333</v>
      </c>
      <c r="BF247" s="165">
        <v>0.77710843373493976</v>
      </c>
    </row>
    <row r="248" spans="1:58" ht="18" customHeight="1" x14ac:dyDescent="0.25">
      <c r="A248" s="278" t="s">
        <v>6</v>
      </c>
      <c r="B248" s="143" t="s">
        <v>582</v>
      </c>
      <c r="C248" s="72" t="s">
        <v>75</v>
      </c>
      <c r="D248" s="155">
        <v>105</v>
      </c>
      <c r="E248" s="155">
        <v>140</v>
      </c>
      <c r="F248" s="155">
        <v>45</v>
      </c>
      <c r="G248" s="155">
        <v>30</v>
      </c>
      <c r="H248" s="155">
        <v>320</v>
      </c>
      <c r="J248" s="155">
        <v>14529</v>
      </c>
      <c r="K248" s="155">
        <v>11975</v>
      </c>
      <c r="L248" s="155">
        <v>9078</v>
      </c>
      <c r="M248" s="155">
        <v>11359</v>
      </c>
      <c r="N248" s="155">
        <v>46941</v>
      </c>
      <c r="O248" s="165">
        <v>7.2269254594259759E-3</v>
      </c>
      <c r="P248" s="165">
        <v>1.1691022964509395E-2</v>
      </c>
      <c r="Q248" s="165">
        <v>4.9570389953734299E-3</v>
      </c>
      <c r="R248" s="165">
        <v>2.6410775596443347E-3</v>
      </c>
      <c r="S248" s="165">
        <v>6.8170682345923602E-3</v>
      </c>
      <c r="U248" s="278" t="s">
        <v>6</v>
      </c>
      <c r="V248" s="143" t="s">
        <v>582</v>
      </c>
      <c r="W248" s="72" t="s">
        <v>75</v>
      </c>
      <c r="X248" s="177">
        <v>95</v>
      </c>
      <c r="Y248" s="177">
        <v>125</v>
      </c>
      <c r="Z248" s="177">
        <v>20</v>
      </c>
      <c r="AA248" s="177" t="s">
        <v>317</v>
      </c>
      <c r="AB248" s="177">
        <v>245</v>
      </c>
      <c r="AC248" s="40"/>
      <c r="AD248" s="172">
        <v>6.5386468442425495E-3</v>
      </c>
      <c r="AE248" s="172">
        <v>1.0438413361169102E-2</v>
      </c>
      <c r="AF248" s="172">
        <v>2.2031284423881911E-3</v>
      </c>
      <c r="AG248" s="172" t="s">
        <v>317</v>
      </c>
      <c r="AH248" s="172">
        <v>5.2193178671097757E-3</v>
      </c>
      <c r="AJ248" s="278" t="s">
        <v>6</v>
      </c>
      <c r="AK248" s="143" t="s">
        <v>582</v>
      </c>
      <c r="AL248" s="72" t="s">
        <v>75</v>
      </c>
      <c r="AM248" s="155">
        <v>10</v>
      </c>
      <c r="AN248" s="155">
        <v>15</v>
      </c>
      <c r="AO248" s="155">
        <v>25</v>
      </c>
      <c r="AP248" s="155">
        <v>25</v>
      </c>
      <c r="AQ248" s="155">
        <v>75</v>
      </c>
      <c r="AR248" s="87"/>
      <c r="AS248" s="172">
        <v>6.8827861518342629E-4</v>
      </c>
      <c r="AT248" s="172">
        <v>1.2526096033402922E-3</v>
      </c>
      <c r="AU248" s="172">
        <v>2.7539105529852392E-3</v>
      </c>
      <c r="AV248" s="172">
        <v>2.2008979663702792E-3</v>
      </c>
      <c r="AW248" s="172">
        <v>1.5977503674825845E-3</v>
      </c>
      <c r="AY248" s="278" t="s">
        <v>6</v>
      </c>
      <c r="AZ248" s="143" t="s">
        <v>582</v>
      </c>
      <c r="BA248" s="72" t="s">
        <v>75</v>
      </c>
      <c r="BB248" s="165">
        <v>0.90476190476190477</v>
      </c>
      <c r="BC248" s="165">
        <v>0.8928571428571429</v>
      </c>
      <c r="BD248" s="165">
        <v>0.44444444444444442</v>
      </c>
      <c r="BE248" s="165" t="s">
        <v>317</v>
      </c>
      <c r="BF248" s="165">
        <v>0.765625</v>
      </c>
    </row>
    <row r="249" spans="1:58" ht="18" customHeight="1" x14ac:dyDescent="0.25">
      <c r="A249" s="278" t="s">
        <v>6</v>
      </c>
      <c r="B249" s="143" t="s">
        <v>585</v>
      </c>
      <c r="C249" s="72" t="s">
        <v>73</v>
      </c>
      <c r="D249" s="155">
        <v>90</v>
      </c>
      <c r="E249" s="155">
        <v>190</v>
      </c>
      <c r="F249" s="155">
        <v>60</v>
      </c>
      <c r="G249" s="155">
        <v>40</v>
      </c>
      <c r="H249" s="155">
        <v>380</v>
      </c>
      <c r="J249" s="155">
        <v>19777</v>
      </c>
      <c r="K249" s="155">
        <v>16461</v>
      </c>
      <c r="L249" s="155">
        <v>11738</v>
      </c>
      <c r="M249" s="155">
        <v>16581</v>
      </c>
      <c r="N249" s="155">
        <v>64557</v>
      </c>
      <c r="O249" s="165">
        <v>4.5507407594680693E-3</v>
      </c>
      <c r="P249" s="165">
        <v>1.1542433631006621E-2</v>
      </c>
      <c r="Q249" s="165">
        <v>5.1116033395808488E-3</v>
      </c>
      <c r="R249" s="165">
        <v>2.4123997346360291E-3</v>
      </c>
      <c r="S249" s="165">
        <v>5.8862710472915407E-3</v>
      </c>
      <c r="U249" s="278" t="s">
        <v>6</v>
      </c>
      <c r="V249" s="143" t="s">
        <v>585</v>
      </c>
      <c r="W249" s="72" t="s">
        <v>73</v>
      </c>
      <c r="X249" s="177">
        <v>80</v>
      </c>
      <c r="Y249" s="177">
        <v>170</v>
      </c>
      <c r="Z249" s="177">
        <v>25</v>
      </c>
      <c r="AA249" s="177">
        <v>10</v>
      </c>
      <c r="AB249" s="177">
        <v>280</v>
      </c>
      <c r="AC249" s="40"/>
      <c r="AD249" s="172">
        <v>4.04510289730495E-3</v>
      </c>
      <c r="AE249" s="172">
        <v>1.0327440617216452E-2</v>
      </c>
      <c r="AF249" s="172">
        <v>2.1298347248253535E-3</v>
      </c>
      <c r="AG249" s="172">
        <v>6.0309993365900726E-4</v>
      </c>
      <c r="AH249" s="172">
        <v>4.3372523506358725E-3</v>
      </c>
      <c r="AJ249" s="278" t="s">
        <v>6</v>
      </c>
      <c r="AK249" s="143" t="s">
        <v>585</v>
      </c>
      <c r="AL249" s="72" t="s">
        <v>73</v>
      </c>
      <c r="AM249" s="155">
        <v>10</v>
      </c>
      <c r="AN249" s="155">
        <v>25</v>
      </c>
      <c r="AO249" s="155">
        <v>35</v>
      </c>
      <c r="AP249" s="155">
        <v>30</v>
      </c>
      <c r="AQ249" s="155">
        <v>95</v>
      </c>
      <c r="AR249" s="87"/>
      <c r="AS249" s="172">
        <v>5.0563786216311875E-4</v>
      </c>
      <c r="AT249" s="172">
        <v>1.5187412672377134E-3</v>
      </c>
      <c r="AU249" s="172">
        <v>2.9817686147554949E-3</v>
      </c>
      <c r="AV249" s="172">
        <v>1.8092998009770218E-3</v>
      </c>
      <c r="AW249" s="172">
        <v>1.4715677618228852E-3</v>
      </c>
      <c r="AY249" s="278" t="s">
        <v>6</v>
      </c>
      <c r="AZ249" s="143" t="s">
        <v>585</v>
      </c>
      <c r="BA249" s="72" t="s">
        <v>73</v>
      </c>
      <c r="BB249" s="165">
        <v>0.88888888888888884</v>
      </c>
      <c r="BC249" s="165">
        <v>0.89473684210526316</v>
      </c>
      <c r="BD249" s="165">
        <v>0.41666666666666669</v>
      </c>
      <c r="BE249" s="165">
        <v>0.25</v>
      </c>
      <c r="BF249" s="165">
        <v>0.73684210526315785</v>
      </c>
    </row>
    <row r="250" spans="1:58" ht="18" customHeight="1" x14ac:dyDescent="0.25">
      <c r="A250" s="278" t="s">
        <v>6</v>
      </c>
      <c r="B250" s="143" t="s">
        <v>583</v>
      </c>
      <c r="C250" s="72" t="s">
        <v>299</v>
      </c>
      <c r="D250" s="155">
        <v>15</v>
      </c>
      <c r="E250" s="155">
        <v>25</v>
      </c>
      <c r="F250" s="155">
        <v>40</v>
      </c>
      <c r="G250" s="155">
        <v>35</v>
      </c>
      <c r="H250" s="155">
        <v>115</v>
      </c>
      <c r="J250" s="155">
        <v>19063</v>
      </c>
      <c r="K250" s="155">
        <v>14304</v>
      </c>
      <c r="L250" s="155">
        <v>10176</v>
      </c>
      <c r="M250" s="155">
        <v>16529</v>
      </c>
      <c r="N250" s="155">
        <v>60072</v>
      </c>
      <c r="O250" s="165">
        <v>7.8686460682998477E-4</v>
      </c>
      <c r="P250" s="165">
        <v>1.7477628635346756E-3</v>
      </c>
      <c r="Q250" s="165">
        <v>3.9308176100628931E-3</v>
      </c>
      <c r="R250" s="165">
        <v>2.1174904712928794E-3</v>
      </c>
      <c r="S250" s="165">
        <v>1.9143694233586363E-3</v>
      </c>
      <c r="U250" s="278" t="s">
        <v>6</v>
      </c>
      <c r="V250" s="143" t="s">
        <v>583</v>
      </c>
      <c r="W250" s="72" t="s">
        <v>299</v>
      </c>
      <c r="X250" s="177">
        <v>10</v>
      </c>
      <c r="Y250" s="177">
        <v>20</v>
      </c>
      <c r="Z250" s="177">
        <v>10</v>
      </c>
      <c r="AA250" s="177">
        <v>10</v>
      </c>
      <c r="AB250" s="177">
        <v>45</v>
      </c>
      <c r="AC250" s="40"/>
      <c r="AD250" s="172">
        <v>5.2457640455332315E-4</v>
      </c>
      <c r="AE250" s="172">
        <v>1.3982102908277406E-3</v>
      </c>
      <c r="AF250" s="172">
        <v>9.8270440251572327E-4</v>
      </c>
      <c r="AG250" s="172">
        <v>6.0499727751225116E-4</v>
      </c>
      <c r="AH250" s="172">
        <v>7.4910107870555331E-4</v>
      </c>
      <c r="AJ250" s="278" t="s">
        <v>6</v>
      </c>
      <c r="AK250" s="143" t="s">
        <v>583</v>
      </c>
      <c r="AL250" s="72" t="s">
        <v>299</v>
      </c>
      <c r="AM250" s="155" t="s">
        <v>317</v>
      </c>
      <c r="AN250" s="155">
        <v>10</v>
      </c>
      <c r="AO250" s="155">
        <v>30</v>
      </c>
      <c r="AP250" s="155">
        <v>25</v>
      </c>
      <c r="AQ250" s="155">
        <v>65</v>
      </c>
      <c r="AR250" s="87"/>
      <c r="AS250" s="172" t="s">
        <v>317</v>
      </c>
      <c r="AT250" s="172">
        <v>6.9910514541387029E-4</v>
      </c>
      <c r="AU250" s="172">
        <v>2.94811320754717E-3</v>
      </c>
      <c r="AV250" s="172">
        <v>1.512493193780628E-3</v>
      </c>
      <c r="AW250" s="172">
        <v>1.0820348914635769E-3</v>
      </c>
      <c r="AY250" s="278" t="s">
        <v>6</v>
      </c>
      <c r="AZ250" s="143" t="s">
        <v>583</v>
      </c>
      <c r="BA250" s="72" t="s">
        <v>299</v>
      </c>
      <c r="BB250" s="165">
        <v>0.66666666666666663</v>
      </c>
      <c r="BC250" s="165">
        <v>0.8</v>
      </c>
      <c r="BD250" s="165">
        <v>0.25</v>
      </c>
      <c r="BE250" s="165">
        <v>0.2857142857142857</v>
      </c>
      <c r="BF250" s="165">
        <v>0.39130434782608697</v>
      </c>
    </row>
    <row r="251" spans="1:58" ht="18" customHeight="1" x14ac:dyDescent="0.25">
      <c r="A251" s="278" t="s">
        <v>6</v>
      </c>
      <c r="B251" s="143" t="s">
        <v>592</v>
      </c>
      <c r="C251" s="72" t="s">
        <v>77</v>
      </c>
      <c r="D251" s="155">
        <v>85</v>
      </c>
      <c r="E251" s="155">
        <v>120</v>
      </c>
      <c r="F251" s="155">
        <v>45</v>
      </c>
      <c r="G251" s="155">
        <v>40</v>
      </c>
      <c r="H251" s="155">
        <v>290</v>
      </c>
      <c r="J251" s="155">
        <v>8825</v>
      </c>
      <c r="K251" s="155">
        <v>6825</v>
      </c>
      <c r="L251" s="155">
        <v>5138</v>
      </c>
      <c r="M251" s="155">
        <v>7303</v>
      </c>
      <c r="N251" s="155">
        <v>28091</v>
      </c>
      <c r="O251" s="165">
        <v>9.6317280453257787E-3</v>
      </c>
      <c r="P251" s="165">
        <v>1.7582417582417582E-2</v>
      </c>
      <c r="Q251" s="165">
        <v>8.7582717010509931E-3</v>
      </c>
      <c r="R251" s="165">
        <v>5.4772011502122412E-3</v>
      </c>
      <c r="S251" s="165">
        <v>1.0323591185789042E-2</v>
      </c>
      <c r="U251" s="278" t="s">
        <v>6</v>
      </c>
      <c r="V251" s="143" t="s">
        <v>592</v>
      </c>
      <c r="W251" s="72" t="s">
        <v>77</v>
      </c>
      <c r="X251" s="177">
        <v>80</v>
      </c>
      <c r="Y251" s="177">
        <v>110</v>
      </c>
      <c r="Z251" s="177">
        <v>25</v>
      </c>
      <c r="AA251" s="177">
        <v>15</v>
      </c>
      <c r="AB251" s="177">
        <v>230</v>
      </c>
      <c r="AC251" s="40"/>
      <c r="AD251" s="172">
        <v>9.0651558073654385E-3</v>
      </c>
      <c r="AE251" s="172">
        <v>1.6117216117216119E-2</v>
      </c>
      <c r="AF251" s="172">
        <v>4.8657065005838851E-3</v>
      </c>
      <c r="AG251" s="172">
        <v>2.0539504313295907E-3</v>
      </c>
      <c r="AH251" s="172">
        <v>8.1876757680395852E-3</v>
      </c>
      <c r="AJ251" s="278" t="s">
        <v>6</v>
      </c>
      <c r="AK251" s="143" t="s">
        <v>592</v>
      </c>
      <c r="AL251" s="72" t="s">
        <v>77</v>
      </c>
      <c r="AM251" s="155" t="s">
        <v>317</v>
      </c>
      <c r="AN251" s="155">
        <v>10</v>
      </c>
      <c r="AO251" s="155">
        <v>20</v>
      </c>
      <c r="AP251" s="155">
        <v>25</v>
      </c>
      <c r="AQ251" s="155">
        <v>60</v>
      </c>
      <c r="AR251" s="87"/>
      <c r="AS251" s="172" t="s">
        <v>317</v>
      </c>
      <c r="AT251" s="172">
        <v>1.4652014652014652E-3</v>
      </c>
      <c r="AU251" s="172">
        <v>3.8925652004671079E-3</v>
      </c>
      <c r="AV251" s="172">
        <v>3.423250718882651E-3</v>
      </c>
      <c r="AW251" s="172">
        <v>2.1359154177494569E-3</v>
      </c>
      <c r="AY251" s="278" t="s">
        <v>6</v>
      </c>
      <c r="AZ251" s="143" t="s">
        <v>592</v>
      </c>
      <c r="BA251" s="72" t="s">
        <v>77</v>
      </c>
      <c r="BB251" s="165">
        <v>0.94117647058823528</v>
      </c>
      <c r="BC251" s="165">
        <v>0.91666666666666663</v>
      </c>
      <c r="BD251" s="165">
        <v>0.55555555555555558</v>
      </c>
      <c r="BE251" s="165">
        <v>0.375</v>
      </c>
      <c r="BF251" s="165">
        <v>0.7931034482758621</v>
      </c>
    </row>
    <row r="252" spans="1:58" ht="18" customHeight="1" x14ac:dyDescent="0.25">
      <c r="A252" s="278" t="s">
        <v>6</v>
      </c>
      <c r="B252" s="143" t="s">
        <v>589</v>
      </c>
      <c r="C252" s="72" t="s">
        <v>72</v>
      </c>
      <c r="D252" s="155">
        <v>100</v>
      </c>
      <c r="E252" s="155">
        <v>155</v>
      </c>
      <c r="F252" s="155">
        <v>85</v>
      </c>
      <c r="G252" s="155">
        <v>65</v>
      </c>
      <c r="H252" s="155">
        <v>405</v>
      </c>
      <c r="J252" s="155">
        <v>18054</v>
      </c>
      <c r="K252" s="155">
        <v>13792</v>
      </c>
      <c r="L252" s="155">
        <v>9618</v>
      </c>
      <c r="M252" s="155">
        <v>12437</v>
      </c>
      <c r="N252" s="155">
        <v>53901</v>
      </c>
      <c r="O252" s="165">
        <v>5.5389387393375428E-3</v>
      </c>
      <c r="P252" s="165">
        <v>1.1238399071925755E-2</v>
      </c>
      <c r="Q252" s="165">
        <v>8.8375961738407158E-3</v>
      </c>
      <c r="R252" s="165">
        <v>5.2263407574173835E-3</v>
      </c>
      <c r="S252" s="165">
        <v>7.5137752546334952E-3</v>
      </c>
      <c r="U252" s="278" t="s">
        <v>6</v>
      </c>
      <c r="V252" s="143" t="s">
        <v>589</v>
      </c>
      <c r="W252" s="72" t="s">
        <v>72</v>
      </c>
      <c r="X252" s="177">
        <v>100</v>
      </c>
      <c r="Y252" s="177">
        <v>145</v>
      </c>
      <c r="Z252" s="177">
        <v>35</v>
      </c>
      <c r="AA252" s="177">
        <v>20</v>
      </c>
      <c r="AB252" s="177">
        <v>300</v>
      </c>
      <c r="AC252" s="40"/>
      <c r="AD252" s="172">
        <v>5.5389387393375428E-3</v>
      </c>
      <c r="AE252" s="172">
        <v>1.0513341067285383E-2</v>
      </c>
      <c r="AF252" s="172">
        <v>3.6390101892285298E-3</v>
      </c>
      <c r="AG252" s="172">
        <v>1.608104848436118E-3</v>
      </c>
      <c r="AH252" s="172">
        <v>5.5657594478766628E-3</v>
      </c>
      <c r="AJ252" s="278" t="s">
        <v>6</v>
      </c>
      <c r="AK252" s="143" t="s">
        <v>589</v>
      </c>
      <c r="AL252" s="72" t="s">
        <v>72</v>
      </c>
      <c r="AM252" s="155" t="s">
        <v>317</v>
      </c>
      <c r="AN252" s="155">
        <v>10</v>
      </c>
      <c r="AO252" s="155">
        <v>50</v>
      </c>
      <c r="AP252" s="155">
        <v>45</v>
      </c>
      <c r="AQ252" s="155">
        <v>105</v>
      </c>
      <c r="AR252" s="87"/>
      <c r="AS252" s="172" t="s">
        <v>317</v>
      </c>
      <c r="AT252" s="172">
        <v>7.250580046403712E-4</v>
      </c>
      <c r="AU252" s="172">
        <v>5.1985859846121855E-3</v>
      </c>
      <c r="AV252" s="172">
        <v>3.6182359089812657E-3</v>
      </c>
      <c r="AW252" s="172">
        <v>1.9480158067568319E-3</v>
      </c>
      <c r="AY252" s="278" t="s">
        <v>6</v>
      </c>
      <c r="AZ252" s="143" t="s">
        <v>589</v>
      </c>
      <c r="BA252" s="72" t="s">
        <v>72</v>
      </c>
      <c r="BB252" s="165">
        <v>1</v>
      </c>
      <c r="BC252" s="165">
        <v>0.93548387096774188</v>
      </c>
      <c r="BD252" s="165">
        <v>0.41176470588235292</v>
      </c>
      <c r="BE252" s="165">
        <v>0.30769230769230771</v>
      </c>
      <c r="BF252" s="165">
        <v>0.7407407407407407</v>
      </c>
    </row>
    <row r="253" spans="1:58" ht="18" customHeight="1" x14ac:dyDescent="0.25">
      <c r="A253" s="278" t="s">
        <v>6</v>
      </c>
      <c r="B253" s="143" t="s">
        <v>573</v>
      </c>
      <c r="C253" s="72" t="s">
        <v>720</v>
      </c>
      <c r="D253" s="155">
        <v>20</v>
      </c>
      <c r="E253" s="155">
        <v>65</v>
      </c>
      <c r="F253" s="155">
        <v>175</v>
      </c>
      <c r="G253" s="155">
        <v>190</v>
      </c>
      <c r="H253" s="155">
        <v>450</v>
      </c>
      <c r="J253" s="155">
        <v>35349</v>
      </c>
      <c r="K253" s="155">
        <v>29113</v>
      </c>
      <c r="L253" s="155">
        <v>22333</v>
      </c>
      <c r="M253" s="155">
        <v>31711</v>
      </c>
      <c r="N253" s="155">
        <v>118506</v>
      </c>
      <c r="O253" s="165">
        <v>5.6578686808679167E-4</v>
      </c>
      <c r="P253" s="165">
        <v>2.2326795589599148E-3</v>
      </c>
      <c r="Q253" s="165">
        <v>7.8359378498186541E-3</v>
      </c>
      <c r="R253" s="165">
        <v>5.9916117435590173E-3</v>
      </c>
      <c r="S253" s="165">
        <v>3.7972760872867196E-3</v>
      </c>
      <c r="U253" s="278" t="s">
        <v>6</v>
      </c>
      <c r="V253" s="143" t="s">
        <v>573</v>
      </c>
      <c r="W253" s="72" t="s">
        <v>720</v>
      </c>
      <c r="X253" s="177">
        <v>10</v>
      </c>
      <c r="Y253" s="177">
        <v>25</v>
      </c>
      <c r="Z253" s="177">
        <v>30</v>
      </c>
      <c r="AA253" s="177">
        <v>40</v>
      </c>
      <c r="AB253" s="177">
        <v>105</v>
      </c>
      <c r="AC253" s="40"/>
      <c r="AD253" s="172">
        <v>2.8289343404339583E-4</v>
      </c>
      <c r="AE253" s="172">
        <v>8.5872290729227497E-4</v>
      </c>
      <c r="AF253" s="172">
        <v>1.3433036313974835E-3</v>
      </c>
      <c r="AG253" s="172">
        <v>1.2613919460124248E-3</v>
      </c>
      <c r="AH253" s="172">
        <v>8.8603108703356787E-4</v>
      </c>
      <c r="AJ253" s="278" t="s">
        <v>6</v>
      </c>
      <c r="AK253" s="143" t="s">
        <v>573</v>
      </c>
      <c r="AL253" s="72" t="s">
        <v>298</v>
      </c>
      <c r="AM253" s="155">
        <v>10</v>
      </c>
      <c r="AN253" s="155">
        <v>40</v>
      </c>
      <c r="AO253" s="155">
        <v>145</v>
      </c>
      <c r="AP253" s="155">
        <v>145</v>
      </c>
      <c r="AQ253" s="155">
        <v>345</v>
      </c>
      <c r="AR253" s="87"/>
      <c r="AS253" s="172">
        <v>2.8289343404339583E-4</v>
      </c>
      <c r="AT253" s="172">
        <v>1.37395665166764E-3</v>
      </c>
      <c r="AU253" s="172">
        <v>6.4926342184211706E-3</v>
      </c>
      <c r="AV253" s="172">
        <v>4.5725458042950393E-3</v>
      </c>
      <c r="AW253" s="172">
        <v>2.9112450002531519E-3</v>
      </c>
      <c r="AY253" s="278" t="s">
        <v>6</v>
      </c>
      <c r="AZ253" s="143" t="s">
        <v>573</v>
      </c>
      <c r="BA253" s="72" t="s">
        <v>298</v>
      </c>
      <c r="BB253" s="165">
        <v>0.5</v>
      </c>
      <c r="BC253" s="165">
        <v>0.38461538461538464</v>
      </c>
      <c r="BD253" s="165">
        <v>0.17142857142857143</v>
      </c>
      <c r="BE253" s="165">
        <v>0.21052631578947367</v>
      </c>
      <c r="BF253" s="165">
        <v>0.23333333333333334</v>
      </c>
    </row>
    <row r="254" spans="1:58" ht="18" customHeight="1" x14ac:dyDescent="0.25">
      <c r="A254" s="278" t="s">
        <v>6</v>
      </c>
      <c r="B254" s="143" t="s">
        <v>595</v>
      </c>
      <c r="C254" s="72" t="s">
        <v>76</v>
      </c>
      <c r="D254" s="155">
        <v>190</v>
      </c>
      <c r="E254" s="155">
        <v>390</v>
      </c>
      <c r="F254" s="155">
        <v>120</v>
      </c>
      <c r="G254" s="155">
        <v>130</v>
      </c>
      <c r="H254" s="155">
        <v>835</v>
      </c>
      <c r="J254" s="155">
        <v>34500</v>
      </c>
      <c r="K254" s="155">
        <v>29582</v>
      </c>
      <c r="L254" s="155">
        <v>22263</v>
      </c>
      <c r="M254" s="155">
        <v>28531</v>
      </c>
      <c r="N254" s="155">
        <v>114876</v>
      </c>
      <c r="O254" s="165">
        <v>5.5072463768115944E-3</v>
      </c>
      <c r="P254" s="165">
        <v>1.3183692786153741E-2</v>
      </c>
      <c r="Q254" s="165">
        <v>5.3901091497102821E-3</v>
      </c>
      <c r="R254" s="165">
        <v>4.5564473730328415E-3</v>
      </c>
      <c r="S254" s="165">
        <v>7.2687071276855047E-3</v>
      </c>
      <c r="U254" s="278" t="s">
        <v>6</v>
      </c>
      <c r="V254" s="143" t="s">
        <v>595</v>
      </c>
      <c r="W254" s="72" t="s">
        <v>76</v>
      </c>
      <c r="X254" s="177">
        <v>175</v>
      </c>
      <c r="Y254" s="177">
        <v>340</v>
      </c>
      <c r="Z254" s="177">
        <v>45</v>
      </c>
      <c r="AA254" s="177">
        <v>40</v>
      </c>
      <c r="AB254" s="177">
        <v>600</v>
      </c>
      <c r="AC254" s="40"/>
      <c r="AD254" s="172">
        <v>5.0724637681159417E-3</v>
      </c>
      <c r="AE254" s="172">
        <v>1.1493475762287878E-2</v>
      </c>
      <c r="AF254" s="172">
        <v>2.0212909311413557E-3</v>
      </c>
      <c r="AG254" s="172">
        <v>1.4019838070870282E-3</v>
      </c>
      <c r="AH254" s="172">
        <v>5.2230230857620392E-3</v>
      </c>
      <c r="AJ254" s="278" t="s">
        <v>6</v>
      </c>
      <c r="AK254" s="143" t="s">
        <v>595</v>
      </c>
      <c r="AL254" s="72" t="s">
        <v>76</v>
      </c>
      <c r="AM254" s="155">
        <v>15</v>
      </c>
      <c r="AN254" s="155">
        <v>55</v>
      </c>
      <c r="AO254" s="155">
        <v>75</v>
      </c>
      <c r="AP254" s="155">
        <v>90</v>
      </c>
      <c r="AQ254" s="155">
        <v>235</v>
      </c>
      <c r="AR254" s="87"/>
      <c r="AS254" s="172">
        <v>4.3478260869565219E-4</v>
      </c>
      <c r="AT254" s="172">
        <v>1.8592387262524508E-3</v>
      </c>
      <c r="AU254" s="172">
        <v>3.368818218568926E-3</v>
      </c>
      <c r="AV254" s="172">
        <v>3.1544635659458134E-3</v>
      </c>
      <c r="AW254" s="172">
        <v>2.0456840419234654E-3</v>
      </c>
      <c r="AY254" s="278" t="s">
        <v>6</v>
      </c>
      <c r="AZ254" s="143" t="s">
        <v>595</v>
      </c>
      <c r="BA254" s="72" t="s">
        <v>76</v>
      </c>
      <c r="BB254" s="165">
        <v>0.92105263157894735</v>
      </c>
      <c r="BC254" s="165">
        <v>0.87179487179487181</v>
      </c>
      <c r="BD254" s="165">
        <v>0.375</v>
      </c>
      <c r="BE254" s="165">
        <v>0.30769230769230771</v>
      </c>
      <c r="BF254" s="165">
        <v>0.71856287425149701</v>
      </c>
    </row>
    <row r="255" spans="1:58" ht="18" customHeight="1" x14ac:dyDescent="0.25">
      <c r="A255" s="278" t="s">
        <v>6</v>
      </c>
      <c r="B255" s="143" t="s">
        <v>721</v>
      </c>
      <c r="C255" s="72" t="s">
        <v>722</v>
      </c>
      <c r="D255" s="155">
        <v>15</v>
      </c>
      <c r="E255" s="155">
        <v>25</v>
      </c>
      <c r="F255" s="155">
        <v>60</v>
      </c>
      <c r="G255" s="155">
        <v>70</v>
      </c>
      <c r="H255" s="155">
        <v>165</v>
      </c>
      <c r="J255" s="155">
        <v>26236</v>
      </c>
      <c r="K255" s="155">
        <v>20550</v>
      </c>
      <c r="L255" s="155">
        <v>14583</v>
      </c>
      <c r="M255" s="155">
        <v>21948</v>
      </c>
      <c r="N255" s="155">
        <v>83317</v>
      </c>
      <c r="O255" s="165">
        <v>5.7173349595974999E-4</v>
      </c>
      <c r="P255" s="165">
        <v>1.2165450121654502E-3</v>
      </c>
      <c r="Q255" s="165">
        <v>4.1143797572515944E-3</v>
      </c>
      <c r="R255" s="165">
        <v>3.1893566611991982E-3</v>
      </c>
      <c r="S255" s="165">
        <v>1.9803881560785915E-3</v>
      </c>
      <c r="U255" s="278" t="s">
        <v>6</v>
      </c>
      <c r="V255" s="143" t="s">
        <v>721</v>
      </c>
      <c r="W255" s="72" t="s">
        <v>722</v>
      </c>
      <c r="X255" s="177">
        <v>10</v>
      </c>
      <c r="Y255" s="177">
        <v>10</v>
      </c>
      <c r="Z255" s="177">
        <v>20</v>
      </c>
      <c r="AA255" s="177">
        <v>20</v>
      </c>
      <c r="AB255" s="177">
        <v>60</v>
      </c>
      <c r="AC255" s="40"/>
      <c r="AD255" s="172">
        <v>3.8115566397316664E-4</v>
      </c>
      <c r="AE255" s="172">
        <v>4.8661800486618007E-4</v>
      </c>
      <c r="AF255" s="172">
        <v>1.3714599190838648E-3</v>
      </c>
      <c r="AG255" s="172">
        <v>9.1124476034262802E-4</v>
      </c>
      <c r="AH255" s="172">
        <v>7.2014114766494233E-4</v>
      </c>
      <c r="AJ255" s="278" t="s">
        <v>6</v>
      </c>
      <c r="AK255" s="143" t="s">
        <v>721</v>
      </c>
      <c r="AL255" s="72" t="s">
        <v>722</v>
      </c>
      <c r="AM255" s="155" t="s">
        <v>317</v>
      </c>
      <c r="AN255" s="155">
        <v>15</v>
      </c>
      <c r="AO255" s="155">
        <v>40</v>
      </c>
      <c r="AP255" s="155">
        <v>50</v>
      </c>
      <c r="AQ255" s="155">
        <v>105</v>
      </c>
      <c r="AR255" s="87"/>
      <c r="AS255" s="172" t="s">
        <v>317</v>
      </c>
      <c r="AT255" s="172">
        <v>7.2992700729927003E-4</v>
      </c>
      <c r="AU255" s="172">
        <v>2.7429198381677296E-3</v>
      </c>
      <c r="AV255" s="172">
        <v>2.2781119008565701E-3</v>
      </c>
      <c r="AW255" s="172">
        <v>1.260247008413649E-3</v>
      </c>
      <c r="AY255" s="278" t="s">
        <v>6</v>
      </c>
      <c r="AZ255" s="143" t="s">
        <v>721</v>
      </c>
      <c r="BA255" s="72" t="s">
        <v>722</v>
      </c>
      <c r="BB255" s="165">
        <v>0.66666666666666663</v>
      </c>
      <c r="BC255" s="165">
        <v>0.4</v>
      </c>
      <c r="BD255" s="165">
        <v>0.33333333333333331</v>
      </c>
      <c r="BE255" s="165">
        <v>0.2857142857142857</v>
      </c>
      <c r="BF255" s="165">
        <v>0.36363636363636365</v>
      </c>
    </row>
    <row r="256" spans="1:58" ht="18" customHeight="1" x14ac:dyDescent="0.25">
      <c r="A256" s="278" t="s">
        <v>6</v>
      </c>
      <c r="B256" s="143" t="s">
        <v>723</v>
      </c>
      <c r="C256" s="72" t="s">
        <v>724</v>
      </c>
      <c r="D256" s="155">
        <v>25</v>
      </c>
      <c r="E256" s="155">
        <v>60</v>
      </c>
      <c r="F256" s="155">
        <v>85</v>
      </c>
      <c r="G256" s="155">
        <v>65</v>
      </c>
      <c r="H256" s="155">
        <v>235</v>
      </c>
      <c r="J256" s="155">
        <v>20987</v>
      </c>
      <c r="K256" s="155">
        <v>19002</v>
      </c>
      <c r="L256" s="155">
        <v>15329</v>
      </c>
      <c r="M256" s="155">
        <v>20681</v>
      </c>
      <c r="N256" s="155">
        <v>75999</v>
      </c>
      <c r="O256" s="165">
        <v>1.1912136084242626E-3</v>
      </c>
      <c r="P256" s="165">
        <v>3.1575623618566467E-3</v>
      </c>
      <c r="Q256" s="165">
        <v>5.5450453389001243E-3</v>
      </c>
      <c r="R256" s="165">
        <v>3.1429814805860453E-3</v>
      </c>
      <c r="S256" s="165">
        <v>3.0921459492888066E-3</v>
      </c>
      <c r="U256" s="278" t="s">
        <v>6</v>
      </c>
      <c r="V256" s="143" t="s">
        <v>723</v>
      </c>
      <c r="W256" s="72" t="s">
        <v>724</v>
      </c>
      <c r="X256" s="177">
        <v>20</v>
      </c>
      <c r="Y256" s="177">
        <v>40</v>
      </c>
      <c r="Z256" s="177">
        <v>20</v>
      </c>
      <c r="AA256" s="177">
        <v>20</v>
      </c>
      <c r="AB256" s="177">
        <v>95</v>
      </c>
      <c r="AC256" s="40"/>
      <c r="AD256" s="172">
        <v>9.5297088673941012E-4</v>
      </c>
      <c r="AE256" s="172">
        <v>2.1050415745710979E-3</v>
      </c>
      <c r="AF256" s="172">
        <v>1.3047165503294409E-3</v>
      </c>
      <c r="AG256" s="172">
        <v>9.6707122479570626E-4</v>
      </c>
      <c r="AH256" s="172">
        <v>1.2500164475848367E-3</v>
      </c>
      <c r="AJ256" s="278" t="s">
        <v>6</v>
      </c>
      <c r="AK256" s="143" t="s">
        <v>723</v>
      </c>
      <c r="AL256" s="72" t="s">
        <v>724</v>
      </c>
      <c r="AM256" s="155" t="s">
        <v>317</v>
      </c>
      <c r="AN256" s="155">
        <v>20</v>
      </c>
      <c r="AO256" s="155">
        <v>65</v>
      </c>
      <c r="AP256" s="155">
        <v>50</v>
      </c>
      <c r="AQ256" s="155">
        <v>135</v>
      </c>
      <c r="AR256" s="87"/>
      <c r="AS256" s="172" t="s">
        <v>317</v>
      </c>
      <c r="AT256" s="172">
        <v>1.052520787285549E-3</v>
      </c>
      <c r="AU256" s="172">
        <v>4.2403287885706834E-3</v>
      </c>
      <c r="AV256" s="172">
        <v>2.4176780619892656E-3</v>
      </c>
      <c r="AW256" s="172">
        <v>1.7763391623573995E-3</v>
      </c>
      <c r="AY256" s="278" t="s">
        <v>6</v>
      </c>
      <c r="AZ256" s="143" t="s">
        <v>723</v>
      </c>
      <c r="BA256" s="72" t="s">
        <v>724</v>
      </c>
      <c r="BB256" s="165">
        <v>0.8</v>
      </c>
      <c r="BC256" s="165">
        <v>0.66666666666666663</v>
      </c>
      <c r="BD256" s="165">
        <v>0.23529411764705882</v>
      </c>
      <c r="BE256" s="165">
        <v>0.30769230769230771</v>
      </c>
      <c r="BF256" s="165">
        <v>0.40425531914893614</v>
      </c>
    </row>
    <row r="257" spans="1:58" ht="18" customHeight="1" x14ac:dyDescent="0.25">
      <c r="A257" s="278" t="s">
        <v>6</v>
      </c>
      <c r="B257" s="143" t="s">
        <v>575</v>
      </c>
      <c r="C257" s="72" t="s">
        <v>300</v>
      </c>
      <c r="D257" s="155">
        <v>35</v>
      </c>
      <c r="E257" s="155">
        <v>70</v>
      </c>
      <c r="F257" s="155">
        <v>55</v>
      </c>
      <c r="G257" s="155">
        <v>30</v>
      </c>
      <c r="H257" s="155">
        <v>190</v>
      </c>
      <c r="J257" s="155">
        <v>7829</v>
      </c>
      <c r="K257" s="155">
        <v>7026</v>
      </c>
      <c r="L257" s="155">
        <v>5386</v>
      </c>
      <c r="M257" s="155">
        <v>7232</v>
      </c>
      <c r="N257" s="155">
        <v>27473</v>
      </c>
      <c r="O257" s="165">
        <v>4.4705581811214715E-3</v>
      </c>
      <c r="P257" s="165">
        <v>9.9629945915172217E-3</v>
      </c>
      <c r="Q257" s="165">
        <v>1.0211659858893428E-2</v>
      </c>
      <c r="R257" s="165">
        <v>4.1482300884955756E-3</v>
      </c>
      <c r="S257" s="165">
        <v>6.9158810468459946E-3</v>
      </c>
      <c r="U257" s="278" t="s">
        <v>6</v>
      </c>
      <c r="V257" s="143" t="s">
        <v>575</v>
      </c>
      <c r="W257" s="72" t="s">
        <v>300</v>
      </c>
      <c r="X257" s="177">
        <v>30</v>
      </c>
      <c r="Y257" s="177">
        <v>60</v>
      </c>
      <c r="Z257" s="177">
        <v>15</v>
      </c>
      <c r="AA257" s="177" t="s">
        <v>317</v>
      </c>
      <c r="AB257" s="177">
        <v>110</v>
      </c>
      <c r="AC257" s="40"/>
      <c r="AD257" s="172">
        <v>3.8319070123898325E-3</v>
      </c>
      <c r="AE257" s="172">
        <v>8.539709649871904E-3</v>
      </c>
      <c r="AF257" s="172">
        <v>2.7849981433345711E-3</v>
      </c>
      <c r="AG257" s="172" t="s">
        <v>317</v>
      </c>
      <c r="AH257" s="172">
        <v>4.0039311323845231E-3</v>
      </c>
      <c r="AJ257" s="278" t="s">
        <v>6</v>
      </c>
      <c r="AK257" s="143" t="s">
        <v>575</v>
      </c>
      <c r="AL257" s="72" t="s">
        <v>300</v>
      </c>
      <c r="AM257" s="155" t="s">
        <v>317</v>
      </c>
      <c r="AN257" s="155">
        <v>10</v>
      </c>
      <c r="AO257" s="155">
        <v>35</v>
      </c>
      <c r="AP257" s="155">
        <v>30</v>
      </c>
      <c r="AQ257" s="155">
        <v>80</v>
      </c>
      <c r="AR257" s="87"/>
      <c r="AS257" s="172" t="s">
        <v>317</v>
      </c>
      <c r="AT257" s="172">
        <v>1.4232849416453174E-3</v>
      </c>
      <c r="AU257" s="172">
        <v>6.4983290011139993E-3</v>
      </c>
      <c r="AV257" s="172">
        <v>4.1482300884955756E-3</v>
      </c>
      <c r="AW257" s="172">
        <v>2.9119499144614714E-3</v>
      </c>
      <c r="AY257" s="278" t="s">
        <v>6</v>
      </c>
      <c r="AZ257" s="143" t="s">
        <v>575</v>
      </c>
      <c r="BA257" s="72" t="s">
        <v>300</v>
      </c>
      <c r="BB257" s="165">
        <v>0.8571428571428571</v>
      </c>
      <c r="BC257" s="165">
        <v>0.8571428571428571</v>
      </c>
      <c r="BD257" s="165">
        <v>0.27272727272727271</v>
      </c>
      <c r="BE257" s="165" t="s">
        <v>317</v>
      </c>
      <c r="BF257" s="165">
        <v>0.57894736842105265</v>
      </c>
    </row>
    <row r="258" spans="1:58" ht="18" customHeight="1" x14ac:dyDescent="0.25">
      <c r="A258" s="278" t="s">
        <v>6</v>
      </c>
      <c r="B258" s="143" t="s">
        <v>576</v>
      </c>
      <c r="C258" s="75" t="s">
        <v>301</v>
      </c>
      <c r="D258" s="155">
        <v>50</v>
      </c>
      <c r="E258" s="155">
        <v>105</v>
      </c>
      <c r="F258" s="155">
        <v>50</v>
      </c>
      <c r="G258" s="155">
        <v>25</v>
      </c>
      <c r="H258" s="155">
        <v>230</v>
      </c>
      <c r="J258" s="155">
        <v>8091</v>
      </c>
      <c r="K258" s="155">
        <v>6175</v>
      </c>
      <c r="L258" s="155">
        <v>4148</v>
      </c>
      <c r="M258" s="155">
        <v>9016</v>
      </c>
      <c r="N258" s="155">
        <v>27430</v>
      </c>
      <c r="O258" s="165">
        <v>6.1797058460017302E-3</v>
      </c>
      <c r="P258" s="165">
        <v>1.7004048582995951E-2</v>
      </c>
      <c r="Q258" s="165">
        <v>1.2054001928640309E-2</v>
      </c>
      <c r="R258" s="165">
        <v>2.7728482697426796E-3</v>
      </c>
      <c r="S258" s="165">
        <v>8.3849799489609921E-3</v>
      </c>
      <c r="U258" s="278" t="s">
        <v>6</v>
      </c>
      <c r="V258" s="143" t="s">
        <v>576</v>
      </c>
      <c r="W258" s="75" t="s">
        <v>301</v>
      </c>
      <c r="X258" s="177">
        <v>45</v>
      </c>
      <c r="Y258" s="177">
        <v>85</v>
      </c>
      <c r="Z258" s="177">
        <v>15</v>
      </c>
      <c r="AA258" s="177" t="s">
        <v>317</v>
      </c>
      <c r="AB258" s="177">
        <v>150</v>
      </c>
      <c r="AC258" s="40"/>
      <c r="AD258" s="172">
        <v>5.5617352614015575E-3</v>
      </c>
      <c r="AE258" s="172">
        <v>1.3765182186234818E-2</v>
      </c>
      <c r="AF258" s="172">
        <v>3.6162005785920926E-3</v>
      </c>
      <c r="AG258" s="172" t="s">
        <v>317</v>
      </c>
      <c r="AH258" s="172">
        <v>5.4684651841049947E-3</v>
      </c>
      <c r="AJ258" s="278" t="s">
        <v>6</v>
      </c>
      <c r="AK258" s="143" t="s">
        <v>576</v>
      </c>
      <c r="AL258" s="75" t="s">
        <v>301</v>
      </c>
      <c r="AM258" s="155" t="s">
        <v>317</v>
      </c>
      <c r="AN258" s="155">
        <v>20</v>
      </c>
      <c r="AO258" s="155">
        <v>35</v>
      </c>
      <c r="AP258" s="155">
        <v>25</v>
      </c>
      <c r="AQ258" s="155">
        <v>80</v>
      </c>
      <c r="AR258" s="87"/>
      <c r="AS258" s="172" t="s">
        <v>317</v>
      </c>
      <c r="AT258" s="172">
        <v>3.2388663967611335E-3</v>
      </c>
      <c r="AU258" s="172">
        <v>8.4378013500482161E-3</v>
      </c>
      <c r="AV258" s="172">
        <v>2.7728482697426796E-3</v>
      </c>
      <c r="AW258" s="172">
        <v>2.9165147648559969E-3</v>
      </c>
      <c r="AY258" s="278" t="s">
        <v>6</v>
      </c>
      <c r="AZ258" s="143" t="s">
        <v>576</v>
      </c>
      <c r="BA258" s="75" t="s">
        <v>301</v>
      </c>
      <c r="BB258" s="165">
        <v>0.9</v>
      </c>
      <c r="BC258" s="165">
        <v>0.80952380952380953</v>
      </c>
      <c r="BD258" s="165">
        <v>0.3</v>
      </c>
      <c r="BE258" s="165" t="s">
        <v>317</v>
      </c>
      <c r="BF258" s="165">
        <v>0.65217391304347827</v>
      </c>
    </row>
    <row r="259" spans="1:58" ht="18" customHeight="1" x14ac:dyDescent="0.25">
      <c r="A259" s="278" t="s">
        <v>6</v>
      </c>
      <c r="B259" s="143" t="s">
        <v>580</v>
      </c>
      <c r="C259" s="72" t="s">
        <v>302</v>
      </c>
      <c r="D259" s="155">
        <v>35</v>
      </c>
      <c r="E259" s="155">
        <v>75</v>
      </c>
      <c r="F259" s="155">
        <v>30</v>
      </c>
      <c r="G259" s="155">
        <v>20</v>
      </c>
      <c r="H259" s="155">
        <v>165</v>
      </c>
      <c r="J259" s="155">
        <v>5331</v>
      </c>
      <c r="K259" s="155">
        <v>4741</v>
      </c>
      <c r="L259" s="155">
        <v>3599</v>
      </c>
      <c r="M259" s="155">
        <v>4753</v>
      </c>
      <c r="N259" s="155">
        <v>18424</v>
      </c>
      <c r="O259" s="165">
        <v>6.5653723504033017E-3</v>
      </c>
      <c r="P259" s="165">
        <v>1.5819447373971736E-2</v>
      </c>
      <c r="Q259" s="165">
        <v>8.3356487913309255E-3</v>
      </c>
      <c r="R259" s="165">
        <v>4.2078687144961081E-3</v>
      </c>
      <c r="S259" s="165">
        <v>8.9557099435518886E-3</v>
      </c>
      <c r="U259" s="278" t="s">
        <v>6</v>
      </c>
      <c r="V259" s="143" t="s">
        <v>580</v>
      </c>
      <c r="W259" s="72" t="s">
        <v>302</v>
      </c>
      <c r="X259" s="177">
        <v>35</v>
      </c>
      <c r="Y259" s="177">
        <v>65</v>
      </c>
      <c r="Z259" s="177">
        <v>10</v>
      </c>
      <c r="AA259" s="177" t="s">
        <v>317</v>
      </c>
      <c r="AB259" s="177">
        <v>110</v>
      </c>
      <c r="AC259" s="40"/>
      <c r="AD259" s="172">
        <v>6.5653723504033017E-3</v>
      </c>
      <c r="AE259" s="172">
        <v>1.3710187724108838E-2</v>
      </c>
      <c r="AF259" s="172">
        <v>2.7785495971103086E-3</v>
      </c>
      <c r="AG259" s="172" t="s">
        <v>317</v>
      </c>
      <c r="AH259" s="172">
        <v>5.9704732957012591E-3</v>
      </c>
      <c r="AJ259" s="278" t="s">
        <v>6</v>
      </c>
      <c r="AK259" s="143" t="s">
        <v>580</v>
      </c>
      <c r="AL259" s="72" t="s">
        <v>302</v>
      </c>
      <c r="AM259" s="155" t="s">
        <v>317</v>
      </c>
      <c r="AN259" s="155">
        <v>10</v>
      </c>
      <c r="AO259" s="155">
        <v>20</v>
      </c>
      <c r="AP259" s="155">
        <v>15</v>
      </c>
      <c r="AQ259" s="155">
        <v>50</v>
      </c>
      <c r="AR259" s="87"/>
      <c r="AS259" s="172" t="s">
        <v>317</v>
      </c>
      <c r="AT259" s="172">
        <v>2.1092596498628979E-3</v>
      </c>
      <c r="AU259" s="172">
        <v>5.5570991942206173E-3</v>
      </c>
      <c r="AV259" s="172">
        <v>3.1559015358720807E-3</v>
      </c>
      <c r="AW259" s="172">
        <v>2.7138514980460269E-3</v>
      </c>
      <c r="AY259" s="278" t="s">
        <v>6</v>
      </c>
      <c r="AZ259" s="143" t="s">
        <v>580</v>
      </c>
      <c r="BA259" s="72" t="s">
        <v>302</v>
      </c>
      <c r="BB259" s="165">
        <v>1</v>
      </c>
      <c r="BC259" s="165">
        <v>0.8666666666666667</v>
      </c>
      <c r="BD259" s="165">
        <v>0.33333333333333331</v>
      </c>
      <c r="BE259" s="165" t="s">
        <v>317</v>
      </c>
      <c r="BF259" s="165">
        <v>0.66666666666666663</v>
      </c>
    </row>
    <row r="260" spans="1:58" ht="18" customHeight="1" x14ac:dyDescent="0.25">
      <c r="A260" s="278" t="s">
        <v>6</v>
      </c>
      <c r="B260" s="143" t="s">
        <v>581</v>
      </c>
      <c r="C260" s="72" t="s">
        <v>303</v>
      </c>
      <c r="D260" s="155">
        <v>50</v>
      </c>
      <c r="E260" s="155">
        <v>105</v>
      </c>
      <c r="F260" s="155">
        <v>55</v>
      </c>
      <c r="G260" s="155">
        <v>25</v>
      </c>
      <c r="H260" s="155">
        <v>235</v>
      </c>
      <c r="J260" s="155">
        <v>6046</v>
      </c>
      <c r="K260" s="155">
        <v>5091</v>
      </c>
      <c r="L260" s="155">
        <v>3898</v>
      </c>
      <c r="M260" s="155">
        <v>5197</v>
      </c>
      <c r="N260" s="155">
        <v>20232</v>
      </c>
      <c r="O260" s="165">
        <v>8.2699305325835259E-3</v>
      </c>
      <c r="P260" s="165">
        <v>2.0624631703005304E-2</v>
      </c>
      <c r="Q260" s="165">
        <v>1.4109799897383273E-2</v>
      </c>
      <c r="R260" s="165">
        <v>4.8104675774485279E-3</v>
      </c>
      <c r="S260" s="165">
        <v>1.1615262949782523E-2</v>
      </c>
      <c r="U260" s="278" t="s">
        <v>6</v>
      </c>
      <c r="V260" s="143" t="s">
        <v>581</v>
      </c>
      <c r="W260" s="72" t="s">
        <v>303</v>
      </c>
      <c r="X260" s="177">
        <v>50</v>
      </c>
      <c r="Y260" s="177">
        <v>95</v>
      </c>
      <c r="Z260" s="177">
        <v>20</v>
      </c>
      <c r="AA260" s="177">
        <v>10</v>
      </c>
      <c r="AB260" s="177">
        <v>170</v>
      </c>
      <c r="AC260" s="40"/>
      <c r="AD260" s="172">
        <v>8.2699305325835259E-3</v>
      </c>
      <c r="AE260" s="172">
        <v>1.8660381064623845E-2</v>
      </c>
      <c r="AF260" s="172">
        <v>5.1308363263211903E-3</v>
      </c>
      <c r="AG260" s="172">
        <v>1.9241870309794113E-3</v>
      </c>
      <c r="AH260" s="172">
        <v>8.4025306445235266E-3</v>
      </c>
      <c r="AJ260" s="278" t="s">
        <v>6</v>
      </c>
      <c r="AK260" s="143" t="s">
        <v>581</v>
      </c>
      <c r="AL260" s="72" t="s">
        <v>303</v>
      </c>
      <c r="AM260" s="155" t="s">
        <v>317</v>
      </c>
      <c r="AN260" s="155">
        <v>10</v>
      </c>
      <c r="AO260" s="155">
        <v>30</v>
      </c>
      <c r="AP260" s="155">
        <v>20</v>
      </c>
      <c r="AQ260" s="155">
        <v>60</v>
      </c>
      <c r="AR260" s="87"/>
      <c r="AS260" s="172" t="s">
        <v>317</v>
      </c>
      <c r="AT260" s="172">
        <v>1.9642506383814574E-3</v>
      </c>
      <c r="AU260" s="172">
        <v>7.6962544894817854E-3</v>
      </c>
      <c r="AV260" s="172">
        <v>3.8483740619588225E-3</v>
      </c>
      <c r="AW260" s="172">
        <v>2.9655990510083037E-3</v>
      </c>
      <c r="AY260" s="278" t="s">
        <v>6</v>
      </c>
      <c r="AZ260" s="143" t="s">
        <v>581</v>
      </c>
      <c r="BA260" s="72" t="s">
        <v>303</v>
      </c>
      <c r="BB260" s="165">
        <v>1</v>
      </c>
      <c r="BC260" s="165">
        <v>0.90476190476190477</v>
      </c>
      <c r="BD260" s="165">
        <v>0.36363636363636365</v>
      </c>
      <c r="BE260" s="165">
        <v>0.4</v>
      </c>
      <c r="BF260" s="165">
        <v>0.72340425531914898</v>
      </c>
    </row>
    <row r="261" spans="1:58" ht="18" customHeight="1" x14ac:dyDescent="0.25">
      <c r="A261" s="278" t="s">
        <v>6</v>
      </c>
      <c r="B261" s="143" t="s">
        <v>586</v>
      </c>
      <c r="C261" s="72" t="s">
        <v>304</v>
      </c>
      <c r="D261" s="155">
        <v>10</v>
      </c>
      <c r="E261" s="155">
        <v>25</v>
      </c>
      <c r="F261" s="155">
        <v>15</v>
      </c>
      <c r="G261" s="155">
        <v>15</v>
      </c>
      <c r="H261" s="155">
        <v>60</v>
      </c>
      <c r="J261" s="155">
        <v>4696</v>
      </c>
      <c r="K261" s="155">
        <v>4316</v>
      </c>
      <c r="L261" s="155">
        <v>3528</v>
      </c>
      <c r="M261" s="155">
        <v>4516</v>
      </c>
      <c r="N261" s="155">
        <v>17056</v>
      </c>
      <c r="O261" s="165">
        <v>2.1294718909710391E-3</v>
      </c>
      <c r="P261" s="165">
        <v>5.7924003707136235E-3</v>
      </c>
      <c r="Q261" s="165">
        <v>4.2517006802721092E-3</v>
      </c>
      <c r="R261" s="165">
        <v>3.3215234720992029E-3</v>
      </c>
      <c r="S261" s="165">
        <v>3.5178236397748592E-3</v>
      </c>
      <c r="U261" s="278" t="s">
        <v>6</v>
      </c>
      <c r="V261" s="143" t="s">
        <v>586</v>
      </c>
      <c r="W261" s="72" t="s">
        <v>304</v>
      </c>
      <c r="X261" s="177" t="s">
        <v>317</v>
      </c>
      <c r="Y261" s="177">
        <v>20</v>
      </c>
      <c r="Z261" s="177" t="s">
        <v>317</v>
      </c>
      <c r="AA261" s="177" t="s">
        <v>317</v>
      </c>
      <c r="AB261" s="177">
        <v>30</v>
      </c>
      <c r="AC261" s="40"/>
      <c r="AD261" s="172" t="s">
        <v>317</v>
      </c>
      <c r="AE261" s="172">
        <v>4.6339202965708986E-3</v>
      </c>
      <c r="AF261" s="172" t="s">
        <v>317</v>
      </c>
      <c r="AG261" s="172" t="s">
        <v>317</v>
      </c>
      <c r="AH261" s="172">
        <v>1.7589118198874296E-3</v>
      </c>
      <c r="AJ261" s="278" t="s">
        <v>6</v>
      </c>
      <c r="AK261" s="143" t="s">
        <v>586</v>
      </c>
      <c r="AL261" s="72" t="s">
        <v>304</v>
      </c>
      <c r="AM261" s="155" t="s">
        <v>317</v>
      </c>
      <c r="AN261" s="155" t="s">
        <v>317</v>
      </c>
      <c r="AO261" s="155">
        <v>10</v>
      </c>
      <c r="AP261" s="155">
        <v>10</v>
      </c>
      <c r="AQ261" s="155">
        <v>30</v>
      </c>
      <c r="AR261" s="87"/>
      <c r="AS261" s="172" t="s">
        <v>317</v>
      </c>
      <c r="AT261" s="172" t="s">
        <v>317</v>
      </c>
      <c r="AU261" s="172">
        <v>2.8344671201814059E-3</v>
      </c>
      <c r="AV261" s="172">
        <v>2.2143489813994687E-3</v>
      </c>
      <c r="AW261" s="172">
        <v>1.7589118198874296E-3</v>
      </c>
      <c r="AY261" s="278" t="s">
        <v>6</v>
      </c>
      <c r="AZ261" s="143" t="s">
        <v>586</v>
      </c>
      <c r="BA261" s="72" t="s">
        <v>304</v>
      </c>
      <c r="BB261" s="165" t="s">
        <v>317</v>
      </c>
      <c r="BC261" s="165">
        <v>0.8</v>
      </c>
      <c r="BD261" s="165" t="s">
        <v>317</v>
      </c>
      <c r="BE261" s="165" t="s">
        <v>317</v>
      </c>
      <c r="BF261" s="165">
        <v>0.5</v>
      </c>
    </row>
    <row r="262" spans="1:58" ht="18" customHeight="1" x14ac:dyDescent="0.25">
      <c r="A262" s="278" t="s">
        <v>6</v>
      </c>
      <c r="B262" s="143" t="s">
        <v>590</v>
      </c>
      <c r="C262" s="72" t="s">
        <v>305</v>
      </c>
      <c r="D262" s="155">
        <v>50</v>
      </c>
      <c r="E262" s="155">
        <v>95</v>
      </c>
      <c r="F262" s="155">
        <v>40</v>
      </c>
      <c r="G262" s="155">
        <v>30</v>
      </c>
      <c r="H262" s="155">
        <v>220</v>
      </c>
      <c r="J262" s="155">
        <v>7784</v>
      </c>
      <c r="K262" s="155">
        <v>6677</v>
      </c>
      <c r="L262" s="155">
        <v>5130</v>
      </c>
      <c r="M262" s="155">
        <v>6833</v>
      </c>
      <c r="N262" s="155">
        <v>26424</v>
      </c>
      <c r="O262" s="165">
        <v>6.4234326824254883E-3</v>
      </c>
      <c r="P262" s="165">
        <v>1.4227946682641905E-2</v>
      </c>
      <c r="Q262" s="165">
        <v>7.7972709551656916E-3</v>
      </c>
      <c r="R262" s="165">
        <v>4.3904580711254205E-3</v>
      </c>
      <c r="S262" s="165">
        <v>8.3257644565546476E-3</v>
      </c>
      <c r="U262" s="278" t="s">
        <v>6</v>
      </c>
      <c r="V262" s="143" t="s">
        <v>590</v>
      </c>
      <c r="W262" s="72" t="s">
        <v>305</v>
      </c>
      <c r="X262" s="177">
        <v>45</v>
      </c>
      <c r="Y262" s="177">
        <v>85</v>
      </c>
      <c r="Z262" s="177">
        <v>20</v>
      </c>
      <c r="AA262" s="177">
        <v>10</v>
      </c>
      <c r="AB262" s="177">
        <v>165</v>
      </c>
      <c r="AC262" s="40"/>
      <c r="AD262" s="172">
        <v>5.7810894141829394E-3</v>
      </c>
      <c r="AE262" s="172">
        <v>1.2730268084469074E-2</v>
      </c>
      <c r="AF262" s="172">
        <v>3.8986354775828458E-3</v>
      </c>
      <c r="AG262" s="172">
        <v>1.4634860237084735E-3</v>
      </c>
      <c r="AH262" s="172">
        <v>6.2443233424159857E-3</v>
      </c>
      <c r="AJ262" s="278" t="s">
        <v>6</v>
      </c>
      <c r="AK262" s="143" t="s">
        <v>590</v>
      </c>
      <c r="AL262" s="72" t="s">
        <v>305</v>
      </c>
      <c r="AM262" s="155" t="s">
        <v>317</v>
      </c>
      <c r="AN262" s="155">
        <v>10</v>
      </c>
      <c r="AO262" s="155">
        <v>20</v>
      </c>
      <c r="AP262" s="155">
        <v>15</v>
      </c>
      <c r="AQ262" s="155">
        <v>55</v>
      </c>
      <c r="AR262" s="87"/>
      <c r="AS262" s="172" t="s">
        <v>317</v>
      </c>
      <c r="AT262" s="172">
        <v>1.4976785981728321E-3</v>
      </c>
      <c r="AU262" s="172">
        <v>3.8986354775828458E-3</v>
      </c>
      <c r="AV262" s="172">
        <v>2.1952290355627103E-3</v>
      </c>
      <c r="AW262" s="172">
        <v>2.0814411141386619E-3</v>
      </c>
      <c r="AY262" s="278" t="s">
        <v>6</v>
      </c>
      <c r="AZ262" s="143" t="s">
        <v>590</v>
      </c>
      <c r="BA262" s="72" t="s">
        <v>305</v>
      </c>
      <c r="BB262" s="165">
        <v>0.9</v>
      </c>
      <c r="BC262" s="165">
        <v>0.89473684210526316</v>
      </c>
      <c r="BD262" s="165">
        <v>0.5</v>
      </c>
      <c r="BE262" s="165">
        <v>0.33333333333333331</v>
      </c>
      <c r="BF262" s="165">
        <v>0.75</v>
      </c>
    </row>
    <row r="263" spans="1:58" ht="18" customHeight="1" x14ac:dyDescent="0.25">
      <c r="A263" s="278" t="s">
        <v>6</v>
      </c>
      <c r="B263" s="143" t="s">
        <v>593</v>
      </c>
      <c r="C263" s="72" t="s">
        <v>306</v>
      </c>
      <c r="D263" s="155">
        <v>35</v>
      </c>
      <c r="E263" s="155">
        <v>50</v>
      </c>
      <c r="F263" s="155">
        <v>25</v>
      </c>
      <c r="G263" s="155">
        <v>15</v>
      </c>
      <c r="H263" s="155">
        <v>125</v>
      </c>
      <c r="J263" s="155">
        <v>4037</v>
      </c>
      <c r="K263" s="155">
        <v>3400</v>
      </c>
      <c r="L263" s="155">
        <v>2694</v>
      </c>
      <c r="M263" s="155">
        <v>3443</v>
      </c>
      <c r="N263" s="155">
        <v>13574</v>
      </c>
      <c r="O263" s="165">
        <v>8.6698043101312849E-3</v>
      </c>
      <c r="P263" s="165">
        <v>1.4705882352941176E-2</v>
      </c>
      <c r="Q263" s="165">
        <v>9.2798812175204151E-3</v>
      </c>
      <c r="R263" s="165">
        <v>4.3566656985187333E-3</v>
      </c>
      <c r="S263" s="165">
        <v>9.2087814940327098E-3</v>
      </c>
      <c r="U263" s="278" t="s">
        <v>6</v>
      </c>
      <c r="V263" s="143" t="s">
        <v>593</v>
      </c>
      <c r="W263" s="72" t="s">
        <v>306</v>
      </c>
      <c r="X263" s="177">
        <v>30</v>
      </c>
      <c r="Y263" s="177">
        <v>45</v>
      </c>
      <c r="Z263" s="177">
        <v>10</v>
      </c>
      <c r="AA263" s="177" t="s">
        <v>317</v>
      </c>
      <c r="AB263" s="177">
        <v>95</v>
      </c>
      <c r="AC263" s="40"/>
      <c r="AD263" s="172">
        <v>7.4312608372553877E-3</v>
      </c>
      <c r="AE263" s="172">
        <v>1.3235294117647059E-2</v>
      </c>
      <c r="AF263" s="172">
        <v>3.7119524870081661E-3</v>
      </c>
      <c r="AG263" s="172" t="s">
        <v>317</v>
      </c>
      <c r="AH263" s="172">
        <v>6.9986739354648596E-3</v>
      </c>
      <c r="AJ263" s="278" t="s">
        <v>6</v>
      </c>
      <c r="AK263" s="143" t="s">
        <v>593</v>
      </c>
      <c r="AL263" s="72" t="s">
        <v>306</v>
      </c>
      <c r="AM263" s="155" t="s">
        <v>317</v>
      </c>
      <c r="AN263" s="155" t="s">
        <v>317</v>
      </c>
      <c r="AO263" s="155">
        <v>15</v>
      </c>
      <c r="AP263" s="155">
        <v>10</v>
      </c>
      <c r="AQ263" s="155">
        <v>30</v>
      </c>
      <c r="AR263" s="87"/>
      <c r="AS263" s="172" t="s">
        <v>317</v>
      </c>
      <c r="AT263" s="172" t="s">
        <v>317</v>
      </c>
      <c r="AU263" s="172">
        <v>5.5679287305122494E-3</v>
      </c>
      <c r="AV263" s="172">
        <v>2.904443799012489E-3</v>
      </c>
      <c r="AW263" s="172">
        <v>2.2101075585678502E-3</v>
      </c>
      <c r="AY263" s="278" t="s">
        <v>6</v>
      </c>
      <c r="AZ263" s="143" t="s">
        <v>593</v>
      </c>
      <c r="BA263" s="72" t="s">
        <v>306</v>
      </c>
      <c r="BB263" s="165">
        <v>0.8571428571428571</v>
      </c>
      <c r="BC263" s="165">
        <v>0.9</v>
      </c>
      <c r="BD263" s="165">
        <v>0.4</v>
      </c>
      <c r="BE263" s="165" t="s">
        <v>317</v>
      </c>
      <c r="BF263" s="165">
        <v>0.76</v>
      </c>
    </row>
    <row r="264" spans="1:58" ht="18" customHeight="1" x14ac:dyDescent="0.25">
      <c r="A264" s="278" t="s">
        <v>6</v>
      </c>
      <c r="B264" s="143" t="s">
        <v>594</v>
      </c>
      <c r="C264" s="72" t="s">
        <v>307</v>
      </c>
      <c r="D264" s="155">
        <v>15</v>
      </c>
      <c r="E264" s="155">
        <v>20</v>
      </c>
      <c r="F264" s="155">
        <v>10</v>
      </c>
      <c r="G264" s="155">
        <v>15</v>
      </c>
      <c r="H264" s="155">
        <v>60</v>
      </c>
      <c r="J264" s="155">
        <v>3042</v>
      </c>
      <c r="K264" s="155">
        <v>2886</v>
      </c>
      <c r="L264" s="155">
        <v>2219</v>
      </c>
      <c r="M264" s="155">
        <v>2904</v>
      </c>
      <c r="N264" s="155">
        <v>11051</v>
      </c>
      <c r="O264" s="165">
        <v>4.9309664694280079E-3</v>
      </c>
      <c r="P264" s="165">
        <v>6.9300069300069298E-3</v>
      </c>
      <c r="Q264" s="165">
        <v>4.5065344749887336E-3</v>
      </c>
      <c r="R264" s="165">
        <v>5.1652892561983473E-3</v>
      </c>
      <c r="S264" s="165">
        <v>5.4293729074291917E-3</v>
      </c>
      <c r="U264" s="278" t="s">
        <v>6</v>
      </c>
      <c r="V264" s="143" t="s">
        <v>594</v>
      </c>
      <c r="W264" s="72" t="s">
        <v>307</v>
      </c>
      <c r="X264" s="177">
        <v>10</v>
      </c>
      <c r="Y264" s="177">
        <v>15</v>
      </c>
      <c r="Z264" s="177" t="s">
        <v>317</v>
      </c>
      <c r="AA264" s="177" t="s">
        <v>317</v>
      </c>
      <c r="AB264" s="177">
        <v>30</v>
      </c>
      <c r="AC264" s="40"/>
      <c r="AD264" s="172">
        <v>3.2873109796186721E-3</v>
      </c>
      <c r="AE264" s="172">
        <v>5.1975051975051978E-3</v>
      </c>
      <c r="AF264" s="172" t="s">
        <v>317</v>
      </c>
      <c r="AG264" s="172" t="s">
        <v>317</v>
      </c>
      <c r="AH264" s="172">
        <v>2.7146864537145959E-3</v>
      </c>
      <c r="AJ264" s="278" t="s">
        <v>6</v>
      </c>
      <c r="AK264" s="143" t="s">
        <v>594</v>
      </c>
      <c r="AL264" s="72" t="s">
        <v>307</v>
      </c>
      <c r="AM264" s="155" t="s">
        <v>317</v>
      </c>
      <c r="AN264" s="155" t="s">
        <v>317</v>
      </c>
      <c r="AO264" s="155">
        <v>10</v>
      </c>
      <c r="AP264" s="155">
        <v>10</v>
      </c>
      <c r="AQ264" s="155">
        <v>30</v>
      </c>
      <c r="AR264" s="87"/>
      <c r="AS264" s="172" t="s">
        <v>317</v>
      </c>
      <c r="AT264" s="172" t="s">
        <v>317</v>
      </c>
      <c r="AU264" s="172">
        <v>4.5065344749887336E-3</v>
      </c>
      <c r="AV264" s="172">
        <v>3.4435261707988982E-3</v>
      </c>
      <c r="AW264" s="172">
        <v>2.7146864537145959E-3</v>
      </c>
      <c r="AY264" s="278" t="s">
        <v>6</v>
      </c>
      <c r="AZ264" s="143" t="s">
        <v>594</v>
      </c>
      <c r="BA264" s="72" t="s">
        <v>307</v>
      </c>
      <c r="BB264" s="165">
        <v>0.66666666666666663</v>
      </c>
      <c r="BC264" s="165">
        <v>0.75</v>
      </c>
      <c r="BD264" s="165" t="s">
        <v>317</v>
      </c>
      <c r="BE264" s="165" t="s">
        <v>317</v>
      </c>
      <c r="BF264" s="165">
        <v>0.5</v>
      </c>
    </row>
    <row r="265" spans="1:58" ht="18" customHeight="1" x14ac:dyDescent="0.25">
      <c r="A265" s="278" t="s">
        <v>6</v>
      </c>
      <c r="B265" s="143" t="s">
        <v>572</v>
      </c>
      <c r="C265" s="72" t="s">
        <v>308</v>
      </c>
      <c r="D265" s="155">
        <v>25</v>
      </c>
      <c r="E265" s="155">
        <v>25</v>
      </c>
      <c r="F265" s="155">
        <v>10</v>
      </c>
      <c r="G265" s="155">
        <v>20</v>
      </c>
      <c r="H265" s="155">
        <v>85</v>
      </c>
      <c r="J265" s="155">
        <v>7977</v>
      </c>
      <c r="K265" s="155">
        <v>6142</v>
      </c>
      <c r="L265" s="155">
        <v>4843</v>
      </c>
      <c r="M265" s="155">
        <v>7124</v>
      </c>
      <c r="N265" s="155">
        <v>26086</v>
      </c>
      <c r="O265" s="165">
        <v>3.134010279553717E-3</v>
      </c>
      <c r="P265" s="165">
        <v>4.0703353956366003E-3</v>
      </c>
      <c r="Q265" s="165">
        <v>2.0648358455502788E-3</v>
      </c>
      <c r="R265" s="165">
        <v>2.807411566535654E-3</v>
      </c>
      <c r="S265" s="165">
        <v>3.2584528099363643E-3</v>
      </c>
      <c r="U265" s="278" t="s">
        <v>6</v>
      </c>
      <c r="V265" s="143" t="s">
        <v>572</v>
      </c>
      <c r="W265" s="72" t="s">
        <v>308</v>
      </c>
      <c r="X265" s="177">
        <v>25</v>
      </c>
      <c r="Y265" s="177">
        <v>20</v>
      </c>
      <c r="Z265" s="177" t="s">
        <v>317</v>
      </c>
      <c r="AA265" s="177" t="s">
        <v>317</v>
      </c>
      <c r="AB265" s="177">
        <v>50</v>
      </c>
      <c r="AC265" s="40"/>
      <c r="AD265" s="172">
        <v>3.134010279553717E-3</v>
      </c>
      <c r="AE265" s="172">
        <v>3.2562683165092803E-3</v>
      </c>
      <c r="AF265" s="172" t="s">
        <v>317</v>
      </c>
      <c r="AG265" s="172" t="s">
        <v>317</v>
      </c>
      <c r="AH265" s="172">
        <v>1.9167369470213908E-3</v>
      </c>
      <c r="AJ265" s="278" t="s">
        <v>6</v>
      </c>
      <c r="AK265" s="143" t="s">
        <v>572</v>
      </c>
      <c r="AL265" s="72" t="s">
        <v>308</v>
      </c>
      <c r="AM265" s="155" t="s">
        <v>317</v>
      </c>
      <c r="AN265" s="155" t="s">
        <v>317</v>
      </c>
      <c r="AO265" s="155">
        <v>10</v>
      </c>
      <c r="AP265" s="155">
        <v>20</v>
      </c>
      <c r="AQ265" s="155">
        <v>35</v>
      </c>
      <c r="AR265" s="87"/>
      <c r="AS265" s="172" t="s">
        <v>317</v>
      </c>
      <c r="AT265" s="172" t="s">
        <v>317</v>
      </c>
      <c r="AU265" s="172">
        <v>2.0648358455502788E-3</v>
      </c>
      <c r="AV265" s="172">
        <v>2.807411566535654E-3</v>
      </c>
      <c r="AW265" s="172">
        <v>1.3417158629149735E-3</v>
      </c>
      <c r="AY265" s="278" t="s">
        <v>6</v>
      </c>
      <c r="AZ265" s="143" t="s">
        <v>572</v>
      </c>
      <c r="BA265" s="72" t="s">
        <v>308</v>
      </c>
      <c r="BB265" s="165">
        <v>1</v>
      </c>
      <c r="BC265" s="165">
        <v>0.8</v>
      </c>
      <c r="BD265" s="165" t="s">
        <v>317</v>
      </c>
      <c r="BE265" s="165" t="s">
        <v>317</v>
      </c>
      <c r="BF265" s="165">
        <v>0.58823529411764708</v>
      </c>
    </row>
    <row r="266" spans="1:58" ht="18" customHeight="1" x14ac:dyDescent="0.25">
      <c r="A266" s="278" t="s">
        <v>6</v>
      </c>
      <c r="B266" s="143" t="s">
        <v>574</v>
      </c>
      <c r="C266" s="72" t="s">
        <v>309</v>
      </c>
      <c r="D266" s="155">
        <v>10</v>
      </c>
      <c r="E266" s="155">
        <v>15</v>
      </c>
      <c r="F266" s="155">
        <v>15</v>
      </c>
      <c r="G266" s="155">
        <v>10</v>
      </c>
      <c r="H266" s="155">
        <v>55</v>
      </c>
      <c r="J266" s="155">
        <v>4812</v>
      </c>
      <c r="K266" s="155">
        <v>4499</v>
      </c>
      <c r="L266" s="155">
        <v>3605</v>
      </c>
      <c r="M266" s="155">
        <v>4750</v>
      </c>
      <c r="N266" s="155">
        <v>17666</v>
      </c>
      <c r="O266" s="165">
        <v>2.0781379883624274E-3</v>
      </c>
      <c r="P266" s="165">
        <v>3.3340742387197157E-3</v>
      </c>
      <c r="Q266" s="165">
        <v>4.160887656033287E-3</v>
      </c>
      <c r="R266" s="165">
        <v>2.1052631578947368E-3</v>
      </c>
      <c r="S266" s="165">
        <v>3.1133250311332502E-3</v>
      </c>
      <c r="U266" s="278" t="s">
        <v>6</v>
      </c>
      <c r="V266" s="143" t="s">
        <v>574</v>
      </c>
      <c r="W266" s="72" t="s">
        <v>309</v>
      </c>
      <c r="X266" s="177">
        <v>10</v>
      </c>
      <c r="Y266" s="177">
        <v>15</v>
      </c>
      <c r="Z266" s="177" t="s">
        <v>317</v>
      </c>
      <c r="AA266" s="177" t="s">
        <v>317</v>
      </c>
      <c r="AB266" s="177">
        <v>30</v>
      </c>
      <c r="AC266" s="40"/>
      <c r="AD266" s="172">
        <v>2.0781379883624274E-3</v>
      </c>
      <c r="AE266" s="172">
        <v>3.3340742387197157E-3</v>
      </c>
      <c r="AF266" s="172" t="s">
        <v>317</v>
      </c>
      <c r="AG266" s="172" t="s">
        <v>317</v>
      </c>
      <c r="AH266" s="172">
        <v>1.6981772897090455E-3</v>
      </c>
      <c r="AJ266" s="278" t="s">
        <v>6</v>
      </c>
      <c r="AK266" s="143" t="s">
        <v>574</v>
      </c>
      <c r="AL266" s="72" t="s">
        <v>309</v>
      </c>
      <c r="AM266" s="155" t="s">
        <v>317</v>
      </c>
      <c r="AN266" s="155" t="s">
        <v>317</v>
      </c>
      <c r="AO266" s="155">
        <v>10</v>
      </c>
      <c r="AP266" s="155" t="s">
        <v>317</v>
      </c>
      <c r="AQ266" s="155">
        <v>20</v>
      </c>
      <c r="AR266" s="87"/>
      <c r="AS266" s="172" t="s">
        <v>317</v>
      </c>
      <c r="AT266" s="172" t="s">
        <v>317</v>
      </c>
      <c r="AU266" s="172">
        <v>2.7739251040221915E-3</v>
      </c>
      <c r="AV266" s="172" t="s">
        <v>317</v>
      </c>
      <c r="AW266" s="172">
        <v>1.1321181931393638E-3</v>
      </c>
      <c r="AY266" s="278" t="s">
        <v>6</v>
      </c>
      <c r="AZ266" s="143" t="s">
        <v>574</v>
      </c>
      <c r="BA266" s="72" t="s">
        <v>309</v>
      </c>
      <c r="BB266" s="165">
        <v>1</v>
      </c>
      <c r="BC266" s="165">
        <v>1</v>
      </c>
      <c r="BD266" s="165" t="s">
        <v>317</v>
      </c>
      <c r="BE266" s="165" t="s">
        <v>317</v>
      </c>
      <c r="BF266" s="165">
        <v>0.54545454545454541</v>
      </c>
    </row>
    <row r="267" spans="1:58" ht="18" customHeight="1" x14ac:dyDescent="0.25">
      <c r="A267" s="278" t="s">
        <v>6</v>
      </c>
      <c r="B267" s="143" t="s">
        <v>577</v>
      </c>
      <c r="C267" s="72" t="s">
        <v>310</v>
      </c>
      <c r="D267" s="155">
        <v>10</v>
      </c>
      <c r="E267" s="155">
        <v>25</v>
      </c>
      <c r="F267" s="155">
        <v>10</v>
      </c>
      <c r="G267" s="155">
        <v>15</v>
      </c>
      <c r="H267" s="155">
        <v>55</v>
      </c>
      <c r="J267" s="155">
        <v>5051</v>
      </c>
      <c r="K267" s="155">
        <v>4351</v>
      </c>
      <c r="L267" s="155">
        <v>3482</v>
      </c>
      <c r="M267" s="155">
        <v>5470</v>
      </c>
      <c r="N267" s="155">
        <v>18354</v>
      </c>
      <c r="O267" s="165">
        <v>1.9798059790140567E-3</v>
      </c>
      <c r="P267" s="165">
        <v>5.7458055619397843E-3</v>
      </c>
      <c r="Q267" s="165">
        <v>2.8719126938541069E-3</v>
      </c>
      <c r="R267" s="165">
        <v>2.7422303473491772E-3</v>
      </c>
      <c r="S267" s="165">
        <v>2.9966219897570013E-3</v>
      </c>
      <c r="U267" s="278" t="s">
        <v>6</v>
      </c>
      <c r="V267" s="143" t="s">
        <v>577</v>
      </c>
      <c r="W267" s="72" t="s">
        <v>310</v>
      </c>
      <c r="X267" s="177">
        <v>10</v>
      </c>
      <c r="Y267" s="177">
        <v>20</v>
      </c>
      <c r="Z267" s="177" t="s">
        <v>317</v>
      </c>
      <c r="AA267" s="177" t="s">
        <v>317</v>
      </c>
      <c r="AB267" s="177">
        <v>35</v>
      </c>
      <c r="AC267" s="40"/>
      <c r="AD267" s="172">
        <v>1.9798059790140567E-3</v>
      </c>
      <c r="AE267" s="172">
        <v>4.5966444495518267E-3</v>
      </c>
      <c r="AF267" s="172" t="s">
        <v>317</v>
      </c>
      <c r="AG267" s="172" t="s">
        <v>317</v>
      </c>
      <c r="AH267" s="172">
        <v>1.9069412662090007E-3</v>
      </c>
      <c r="AJ267" s="278" t="s">
        <v>6</v>
      </c>
      <c r="AK267" s="143" t="s">
        <v>577</v>
      </c>
      <c r="AL267" s="72" t="s">
        <v>310</v>
      </c>
      <c r="AM267" s="155" t="s">
        <v>317</v>
      </c>
      <c r="AN267" s="155" t="s">
        <v>317</v>
      </c>
      <c r="AO267" s="155" t="s">
        <v>317</v>
      </c>
      <c r="AP267" s="155">
        <v>10</v>
      </c>
      <c r="AQ267" s="155">
        <v>20</v>
      </c>
      <c r="AR267" s="87"/>
      <c r="AS267" s="172" t="s">
        <v>317</v>
      </c>
      <c r="AT267" s="172" t="s">
        <v>317</v>
      </c>
      <c r="AU267" s="172" t="s">
        <v>317</v>
      </c>
      <c r="AV267" s="172">
        <v>1.8281535648994515E-3</v>
      </c>
      <c r="AW267" s="172">
        <v>1.0896807235480004E-3</v>
      </c>
      <c r="AY267" s="278" t="s">
        <v>6</v>
      </c>
      <c r="AZ267" s="143" t="s">
        <v>577</v>
      </c>
      <c r="BA267" s="72" t="s">
        <v>310</v>
      </c>
      <c r="BB267" s="165">
        <v>1</v>
      </c>
      <c r="BC267" s="165">
        <v>0.8</v>
      </c>
      <c r="BD267" s="165" t="s">
        <v>317</v>
      </c>
      <c r="BE267" s="165" t="s">
        <v>317</v>
      </c>
      <c r="BF267" s="165">
        <v>0.63636363636363635</v>
      </c>
    </row>
    <row r="268" spans="1:58" ht="18" customHeight="1" x14ac:dyDescent="0.25">
      <c r="A268" s="278" t="s">
        <v>6</v>
      </c>
      <c r="B268" s="143" t="s">
        <v>578</v>
      </c>
      <c r="C268" s="72" t="s">
        <v>311</v>
      </c>
      <c r="D268" s="155">
        <v>40</v>
      </c>
      <c r="E268" s="155">
        <v>45</v>
      </c>
      <c r="F268" s="155">
        <v>15</v>
      </c>
      <c r="G268" s="155">
        <v>20</v>
      </c>
      <c r="H268" s="155">
        <v>120</v>
      </c>
      <c r="J268" s="155">
        <v>10499</v>
      </c>
      <c r="K268" s="155">
        <v>7864</v>
      </c>
      <c r="L268" s="155">
        <v>5626</v>
      </c>
      <c r="M268" s="155">
        <v>7725</v>
      </c>
      <c r="N268" s="155">
        <v>31714</v>
      </c>
      <c r="O268" s="165">
        <v>3.809886655871988E-3</v>
      </c>
      <c r="P268" s="165">
        <v>5.7222787385554424E-3</v>
      </c>
      <c r="Q268" s="165">
        <v>2.6661926768574476E-3</v>
      </c>
      <c r="R268" s="165">
        <v>2.5889967637540453E-3</v>
      </c>
      <c r="S268" s="165">
        <v>3.7838178722330832E-3</v>
      </c>
      <c r="U268" s="278" t="s">
        <v>6</v>
      </c>
      <c r="V268" s="143" t="s">
        <v>578</v>
      </c>
      <c r="W268" s="72" t="s">
        <v>311</v>
      </c>
      <c r="X268" s="177">
        <v>35</v>
      </c>
      <c r="Y268" s="177">
        <v>40</v>
      </c>
      <c r="Z268" s="177" t="s">
        <v>317</v>
      </c>
      <c r="AA268" s="177" t="s">
        <v>317</v>
      </c>
      <c r="AB268" s="177">
        <v>85</v>
      </c>
      <c r="AC268" s="40"/>
      <c r="AD268" s="172">
        <v>3.3336508238879892E-3</v>
      </c>
      <c r="AE268" s="172">
        <v>5.0864699898270603E-3</v>
      </c>
      <c r="AF268" s="172" t="s">
        <v>317</v>
      </c>
      <c r="AG268" s="172" t="s">
        <v>317</v>
      </c>
      <c r="AH268" s="172">
        <v>2.6802043261651004E-3</v>
      </c>
      <c r="AJ268" s="278" t="s">
        <v>6</v>
      </c>
      <c r="AK268" s="143" t="s">
        <v>578</v>
      </c>
      <c r="AL268" s="72" t="s">
        <v>311</v>
      </c>
      <c r="AM268" s="155" t="s">
        <v>317</v>
      </c>
      <c r="AN268" s="155" t="s">
        <v>317</v>
      </c>
      <c r="AO268" s="155">
        <v>10</v>
      </c>
      <c r="AP268" s="155">
        <v>15</v>
      </c>
      <c r="AQ268" s="155">
        <v>35</v>
      </c>
      <c r="AR268" s="87"/>
      <c r="AS268" s="172" t="s">
        <v>317</v>
      </c>
      <c r="AT268" s="172" t="s">
        <v>317</v>
      </c>
      <c r="AU268" s="172">
        <v>1.7774617845716318E-3</v>
      </c>
      <c r="AV268" s="172">
        <v>1.9417475728155339E-3</v>
      </c>
      <c r="AW268" s="172">
        <v>1.1036135460679825E-3</v>
      </c>
      <c r="AY268" s="278" t="s">
        <v>6</v>
      </c>
      <c r="AZ268" s="143" t="s">
        <v>578</v>
      </c>
      <c r="BA268" s="72" t="s">
        <v>311</v>
      </c>
      <c r="BB268" s="165">
        <v>0.875</v>
      </c>
      <c r="BC268" s="165">
        <v>0.88888888888888884</v>
      </c>
      <c r="BD268" s="165" t="s">
        <v>317</v>
      </c>
      <c r="BE268" s="165" t="s">
        <v>317</v>
      </c>
      <c r="BF268" s="165">
        <v>0.70833333333333337</v>
      </c>
    </row>
    <row r="269" spans="1:58" ht="18" customHeight="1" x14ac:dyDescent="0.25">
      <c r="A269" s="278" t="s">
        <v>6</v>
      </c>
      <c r="B269" s="143" t="s">
        <v>588</v>
      </c>
      <c r="C269" s="72" t="s">
        <v>312</v>
      </c>
      <c r="D269" s="155">
        <v>15</v>
      </c>
      <c r="E269" s="155">
        <v>25</v>
      </c>
      <c r="F269" s="155">
        <v>20</v>
      </c>
      <c r="G269" s="155">
        <v>20</v>
      </c>
      <c r="H269" s="155">
        <v>80</v>
      </c>
      <c r="J269" s="155">
        <v>7403</v>
      </c>
      <c r="K269" s="155">
        <v>6788</v>
      </c>
      <c r="L269" s="155">
        <v>5304</v>
      </c>
      <c r="M269" s="155">
        <v>6595</v>
      </c>
      <c r="N269" s="155">
        <v>26090</v>
      </c>
      <c r="O269" s="165">
        <v>2.026205592327435E-3</v>
      </c>
      <c r="P269" s="165">
        <v>3.6829699469652327E-3</v>
      </c>
      <c r="Q269" s="165">
        <v>3.770739064856712E-3</v>
      </c>
      <c r="R269" s="165">
        <v>3.0326004548900682E-3</v>
      </c>
      <c r="S269" s="165">
        <v>3.0663089306247606E-3</v>
      </c>
      <c r="U269" s="278" t="s">
        <v>6</v>
      </c>
      <c r="V269" s="143" t="s">
        <v>588</v>
      </c>
      <c r="W269" s="72" t="s">
        <v>312</v>
      </c>
      <c r="X269" s="177">
        <v>15</v>
      </c>
      <c r="Y269" s="177">
        <v>20</v>
      </c>
      <c r="Z269" s="177" t="s">
        <v>317</v>
      </c>
      <c r="AA269" s="177" t="s">
        <v>317</v>
      </c>
      <c r="AB269" s="177">
        <v>40</v>
      </c>
      <c r="AC269" s="40"/>
      <c r="AD269" s="172">
        <v>2.026205592327435E-3</v>
      </c>
      <c r="AE269" s="172">
        <v>2.9463759575721863E-3</v>
      </c>
      <c r="AF269" s="172" t="s">
        <v>317</v>
      </c>
      <c r="AG269" s="172" t="s">
        <v>317</v>
      </c>
      <c r="AH269" s="172">
        <v>1.5331544653123803E-3</v>
      </c>
      <c r="AJ269" s="278" t="s">
        <v>6</v>
      </c>
      <c r="AK269" s="143" t="s">
        <v>588</v>
      </c>
      <c r="AL269" s="72" t="s">
        <v>312</v>
      </c>
      <c r="AM269" s="155" t="s">
        <v>317</v>
      </c>
      <c r="AN269" s="155" t="s">
        <v>317</v>
      </c>
      <c r="AO269" s="155">
        <v>15</v>
      </c>
      <c r="AP269" s="155">
        <v>15</v>
      </c>
      <c r="AQ269" s="155">
        <v>40</v>
      </c>
      <c r="AR269" s="87"/>
      <c r="AS269" s="172" t="s">
        <v>317</v>
      </c>
      <c r="AT269" s="172" t="s">
        <v>317</v>
      </c>
      <c r="AU269" s="172">
        <v>2.8280542986425339E-3</v>
      </c>
      <c r="AV269" s="172">
        <v>2.2744503411675512E-3</v>
      </c>
      <c r="AW269" s="172">
        <v>1.5331544653123803E-3</v>
      </c>
      <c r="AY269" s="278" t="s">
        <v>6</v>
      </c>
      <c r="AZ269" s="143" t="s">
        <v>588</v>
      </c>
      <c r="BA269" s="72" t="s">
        <v>312</v>
      </c>
      <c r="BB269" s="165">
        <v>1</v>
      </c>
      <c r="BC269" s="165">
        <v>0.8</v>
      </c>
      <c r="BD269" s="165" t="s">
        <v>317</v>
      </c>
      <c r="BE269" s="165" t="s">
        <v>317</v>
      </c>
      <c r="BF269" s="165">
        <v>0.5</v>
      </c>
    </row>
    <row r="270" spans="1:58" ht="18" customHeight="1" x14ac:dyDescent="0.25">
      <c r="A270" s="278" t="s">
        <v>6</v>
      </c>
      <c r="B270" s="143" t="s">
        <v>591</v>
      </c>
      <c r="C270" s="72" t="s">
        <v>313</v>
      </c>
      <c r="D270" s="155">
        <v>10</v>
      </c>
      <c r="E270" s="155">
        <v>20</v>
      </c>
      <c r="F270" s="155">
        <v>20</v>
      </c>
      <c r="G270" s="155">
        <v>15</v>
      </c>
      <c r="H270" s="155">
        <v>65</v>
      </c>
      <c r="J270" s="155">
        <v>6167</v>
      </c>
      <c r="K270" s="155">
        <v>4914</v>
      </c>
      <c r="L270" s="155">
        <v>3644</v>
      </c>
      <c r="M270" s="155">
        <v>4556</v>
      </c>
      <c r="N270" s="155">
        <v>19281</v>
      </c>
      <c r="O270" s="165">
        <v>1.6215339711366952E-3</v>
      </c>
      <c r="P270" s="165">
        <v>4.0700040700040697E-3</v>
      </c>
      <c r="Q270" s="165">
        <v>5.4884742041712408E-3</v>
      </c>
      <c r="R270" s="165">
        <v>3.2923617208077262E-3</v>
      </c>
      <c r="S270" s="165">
        <v>3.3711944401224004E-3</v>
      </c>
      <c r="U270" s="278" t="s">
        <v>6</v>
      </c>
      <c r="V270" s="143" t="s">
        <v>591</v>
      </c>
      <c r="W270" s="72" t="s">
        <v>313</v>
      </c>
      <c r="X270" s="177">
        <v>10</v>
      </c>
      <c r="Y270" s="177">
        <v>20</v>
      </c>
      <c r="Z270" s="177" t="s">
        <v>317</v>
      </c>
      <c r="AA270" s="177" t="s">
        <v>317</v>
      </c>
      <c r="AB270" s="177">
        <v>35</v>
      </c>
      <c r="AC270" s="40"/>
      <c r="AD270" s="172">
        <v>1.6215339711366952E-3</v>
      </c>
      <c r="AE270" s="172">
        <v>4.0700040700040697E-3</v>
      </c>
      <c r="AF270" s="172" t="s">
        <v>317</v>
      </c>
      <c r="AG270" s="172" t="s">
        <v>317</v>
      </c>
      <c r="AH270" s="172">
        <v>1.8152585446812924E-3</v>
      </c>
      <c r="AJ270" s="278" t="s">
        <v>6</v>
      </c>
      <c r="AK270" s="143" t="s">
        <v>591</v>
      </c>
      <c r="AL270" s="72" t="s">
        <v>313</v>
      </c>
      <c r="AM270" s="155" t="s">
        <v>317</v>
      </c>
      <c r="AN270" s="155" t="s">
        <v>317</v>
      </c>
      <c r="AO270" s="155">
        <v>15</v>
      </c>
      <c r="AP270" s="155">
        <v>15</v>
      </c>
      <c r="AQ270" s="155">
        <v>30</v>
      </c>
      <c r="AR270" s="87"/>
      <c r="AS270" s="172" t="s">
        <v>317</v>
      </c>
      <c r="AT270" s="172" t="s">
        <v>317</v>
      </c>
      <c r="AU270" s="172">
        <v>4.1163556531284302E-3</v>
      </c>
      <c r="AV270" s="172">
        <v>3.2923617208077262E-3</v>
      </c>
      <c r="AW270" s="172">
        <v>1.5559358954411078E-3</v>
      </c>
      <c r="AY270" s="278" t="s">
        <v>6</v>
      </c>
      <c r="AZ270" s="143" t="s">
        <v>591</v>
      </c>
      <c r="BA270" s="72" t="s">
        <v>313</v>
      </c>
      <c r="BB270" s="165">
        <v>1</v>
      </c>
      <c r="BC270" s="165">
        <v>1</v>
      </c>
      <c r="BD270" s="165" t="s">
        <v>317</v>
      </c>
      <c r="BE270" s="165" t="s">
        <v>317</v>
      </c>
      <c r="BF270" s="165">
        <v>0.53846153846153844</v>
      </c>
    </row>
    <row r="271" spans="1:58" ht="18" customHeight="1" x14ac:dyDescent="0.25">
      <c r="A271" s="278" t="s">
        <v>6</v>
      </c>
      <c r="B271" s="143" t="s">
        <v>579</v>
      </c>
      <c r="C271" s="72" t="s">
        <v>314</v>
      </c>
      <c r="D271" s="155">
        <v>10</v>
      </c>
      <c r="E271" s="155">
        <v>30</v>
      </c>
      <c r="F271" s="155">
        <v>15</v>
      </c>
      <c r="G271" s="155">
        <v>15</v>
      </c>
      <c r="H271" s="155">
        <v>70</v>
      </c>
      <c r="J271" s="155">
        <v>7262</v>
      </c>
      <c r="K271" s="155">
        <v>6342</v>
      </c>
      <c r="L271" s="155">
        <v>5017</v>
      </c>
      <c r="M271" s="155">
        <v>7376</v>
      </c>
      <c r="N271" s="155">
        <v>25997</v>
      </c>
      <c r="O271" s="165">
        <v>1.3770311209033324E-3</v>
      </c>
      <c r="P271" s="165">
        <v>4.7303689687795648E-3</v>
      </c>
      <c r="Q271" s="165">
        <v>2.9898345624875425E-3</v>
      </c>
      <c r="R271" s="165">
        <v>2.0336225596529283E-3</v>
      </c>
      <c r="S271" s="165">
        <v>2.692618379043736E-3</v>
      </c>
      <c r="U271" s="278" t="s">
        <v>6</v>
      </c>
      <c r="V271" s="143" t="s">
        <v>579</v>
      </c>
      <c r="W271" s="72" t="s">
        <v>314</v>
      </c>
      <c r="X271" s="177">
        <v>10</v>
      </c>
      <c r="Y271" s="177">
        <v>25</v>
      </c>
      <c r="Z271" s="177" t="s">
        <v>317</v>
      </c>
      <c r="AA271" s="177" t="s">
        <v>317</v>
      </c>
      <c r="AB271" s="177">
        <v>40</v>
      </c>
      <c r="AC271" s="40"/>
      <c r="AD271" s="172">
        <v>1.3770311209033324E-3</v>
      </c>
      <c r="AE271" s="172">
        <v>3.9419741406496378E-3</v>
      </c>
      <c r="AF271" s="172" t="s">
        <v>317</v>
      </c>
      <c r="AG271" s="172" t="s">
        <v>317</v>
      </c>
      <c r="AH271" s="172">
        <v>1.5386390737392776E-3</v>
      </c>
      <c r="AJ271" s="278" t="s">
        <v>6</v>
      </c>
      <c r="AK271" s="143" t="s">
        <v>579</v>
      </c>
      <c r="AL271" s="72" t="s">
        <v>314</v>
      </c>
      <c r="AM271" s="155" t="s">
        <v>317</v>
      </c>
      <c r="AN271" s="155" t="s">
        <v>317</v>
      </c>
      <c r="AO271" s="155">
        <v>10</v>
      </c>
      <c r="AP271" s="155">
        <v>10</v>
      </c>
      <c r="AQ271" s="155">
        <v>30</v>
      </c>
      <c r="AR271" s="87"/>
      <c r="AS271" s="172" t="s">
        <v>317</v>
      </c>
      <c r="AT271" s="172" t="s">
        <v>317</v>
      </c>
      <c r="AU271" s="172">
        <v>1.9932230416583618E-3</v>
      </c>
      <c r="AV271" s="172">
        <v>1.3557483731019523E-3</v>
      </c>
      <c r="AW271" s="172">
        <v>1.1539793053044582E-3</v>
      </c>
      <c r="AY271" s="278" t="s">
        <v>6</v>
      </c>
      <c r="AZ271" s="143" t="s">
        <v>579</v>
      </c>
      <c r="BA271" s="72" t="s">
        <v>314</v>
      </c>
      <c r="BB271" s="165">
        <v>1</v>
      </c>
      <c r="BC271" s="165">
        <v>0.83333333333333337</v>
      </c>
      <c r="BD271" s="165" t="s">
        <v>317</v>
      </c>
      <c r="BE271" s="165" t="s">
        <v>317</v>
      </c>
      <c r="BF271" s="165">
        <v>0.5714285714285714</v>
      </c>
    </row>
    <row r="272" spans="1:58" ht="18" customHeight="1" x14ac:dyDescent="0.25">
      <c r="A272" s="278" t="s">
        <v>6</v>
      </c>
      <c r="B272" s="143" t="s">
        <v>584</v>
      </c>
      <c r="C272" s="72" t="s">
        <v>315</v>
      </c>
      <c r="D272" s="155">
        <v>35</v>
      </c>
      <c r="E272" s="155">
        <v>70</v>
      </c>
      <c r="F272" s="155">
        <v>25</v>
      </c>
      <c r="G272" s="155">
        <v>15</v>
      </c>
      <c r="H272" s="155">
        <v>145</v>
      </c>
      <c r="J272" s="155">
        <v>8206</v>
      </c>
      <c r="K272" s="155">
        <v>6692</v>
      </c>
      <c r="L272" s="155">
        <v>5263</v>
      </c>
      <c r="M272" s="155">
        <v>7050</v>
      </c>
      <c r="N272" s="155">
        <v>27211</v>
      </c>
      <c r="O272" s="165">
        <v>4.2651718254935415E-3</v>
      </c>
      <c r="P272" s="165">
        <v>1.0460251046025104E-2</v>
      </c>
      <c r="Q272" s="165">
        <v>4.7501425042751283E-3</v>
      </c>
      <c r="R272" s="165">
        <v>2.1276595744680851E-3</v>
      </c>
      <c r="S272" s="165">
        <v>5.3287273529087501E-3</v>
      </c>
      <c r="U272" s="278" t="s">
        <v>6</v>
      </c>
      <c r="V272" s="143" t="s">
        <v>584</v>
      </c>
      <c r="W272" s="72" t="s">
        <v>315</v>
      </c>
      <c r="X272" s="177">
        <v>25</v>
      </c>
      <c r="Y272" s="177">
        <v>60</v>
      </c>
      <c r="Z272" s="177" t="s">
        <v>317</v>
      </c>
      <c r="AA272" s="177" t="s">
        <v>317</v>
      </c>
      <c r="AB272" s="177">
        <v>90</v>
      </c>
      <c r="AC272" s="40"/>
      <c r="AD272" s="172">
        <v>3.0465513039239583E-3</v>
      </c>
      <c r="AE272" s="172">
        <v>8.9659294680215183E-3</v>
      </c>
      <c r="AF272" s="172" t="s">
        <v>317</v>
      </c>
      <c r="AG272" s="172" t="s">
        <v>317</v>
      </c>
      <c r="AH272" s="172">
        <v>3.3074859431847414E-3</v>
      </c>
      <c r="AJ272" s="278" t="s">
        <v>6</v>
      </c>
      <c r="AK272" s="143" t="s">
        <v>584</v>
      </c>
      <c r="AL272" s="72" t="s">
        <v>315</v>
      </c>
      <c r="AM272" s="155">
        <v>10</v>
      </c>
      <c r="AN272" s="155">
        <v>10</v>
      </c>
      <c r="AO272" s="155">
        <v>20</v>
      </c>
      <c r="AP272" s="155">
        <v>10</v>
      </c>
      <c r="AQ272" s="155">
        <v>50</v>
      </c>
      <c r="AR272" s="87"/>
      <c r="AS272" s="172">
        <v>1.2186205215695832E-3</v>
      </c>
      <c r="AT272" s="172">
        <v>1.4943215780035865E-3</v>
      </c>
      <c r="AU272" s="172">
        <v>3.8001140034201026E-3</v>
      </c>
      <c r="AV272" s="172">
        <v>1.4184397163120568E-3</v>
      </c>
      <c r="AW272" s="172">
        <v>1.8374921906581898E-3</v>
      </c>
      <c r="AY272" s="278" t="s">
        <v>6</v>
      </c>
      <c r="AZ272" s="143" t="s">
        <v>584</v>
      </c>
      <c r="BA272" s="72" t="s">
        <v>315</v>
      </c>
      <c r="BB272" s="165">
        <v>0.7142857142857143</v>
      </c>
      <c r="BC272" s="165">
        <v>0.8571428571428571</v>
      </c>
      <c r="BD272" s="165" t="s">
        <v>317</v>
      </c>
      <c r="BE272" s="165" t="s">
        <v>317</v>
      </c>
      <c r="BF272" s="165">
        <v>0.62068965517241381</v>
      </c>
    </row>
    <row r="273" spans="1:58" ht="18" customHeight="1" x14ac:dyDescent="0.25">
      <c r="A273" s="278" t="s">
        <v>6</v>
      </c>
      <c r="B273" s="143" t="s">
        <v>587</v>
      </c>
      <c r="C273" s="72" t="s">
        <v>316</v>
      </c>
      <c r="D273" s="155">
        <v>15</v>
      </c>
      <c r="E273" s="155">
        <v>25</v>
      </c>
      <c r="F273" s="155">
        <v>25</v>
      </c>
      <c r="G273" s="155">
        <v>15</v>
      </c>
      <c r="H273" s="155">
        <v>80</v>
      </c>
      <c r="J273" s="155">
        <v>10810</v>
      </c>
      <c r="K273" s="155">
        <v>9270</v>
      </c>
      <c r="L273" s="155">
        <v>6948</v>
      </c>
      <c r="M273" s="155">
        <v>9237</v>
      </c>
      <c r="N273" s="155">
        <v>36265</v>
      </c>
      <c r="O273" s="165">
        <v>1.3876040703052729E-3</v>
      </c>
      <c r="P273" s="165">
        <v>2.6968716289104641E-3</v>
      </c>
      <c r="Q273" s="165">
        <v>3.5981577432354635E-3</v>
      </c>
      <c r="R273" s="165">
        <v>1.6239038648911985E-3</v>
      </c>
      <c r="S273" s="165">
        <v>2.2059837308699847E-3</v>
      </c>
      <c r="U273" s="278" t="s">
        <v>6</v>
      </c>
      <c r="V273" s="143" t="s">
        <v>587</v>
      </c>
      <c r="W273" s="72" t="s">
        <v>316</v>
      </c>
      <c r="X273" s="177">
        <v>10</v>
      </c>
      <c r="Y273" s="177">
        <v>20</v>
      </c>
      <c r="Z273" s="177" t="s">
        <v>317</v>
      </c>
      <c r="AA273" s="177" t="s">
        <v>317</v>
      </c>
      <c r="AB273" s="177">
        <v>40</v>
      </c>
      <c r="AC273" s="40"/>
      <c r="AD273" s="172">
        <v>9.2506938020351531E-4</v>
      </c>
      <c r="AE273" s="172">
        <v>2.1574973031283709E-3</v>
      </c>
      <c r="AF273" s="172" t="s">
        <v>317</v>
      </c>
      <c r="AG273" s="172" t="s">
        <v>317</v>
      </c>
      <c r="AH273" s="172">
        <v>1.1029918654349923E-3</v>
      </c>
      <c r="AJ273" s="278" t="s">
        <v>6</v>
      </c>
      <c r="AK273" s="143" t="s">
        <v>587</v>
      </c>
      <c r="AL273" s="72" t="s">
        <v>316</v>
      </c>
      <c r="AM273" s="155" t="s">
        <v>317</v>
      </c>
      <c r="AN273" s="155">
        <v>10</v>
      </c>
      <c r="AO273" s="155">
        <v>20</v>
      </c>
      <c r="AP273" s="155">
        <v>10</v>
      </c>
      <c r="AQ273" s="155">
        <v>45</v>
      </c>
      <c r="AR273" s="87"/>
      <c r="AS273" s="172" t="s">
        <v>317</v>
      </c>
      <c r="AT273" s="172">
        <v>1.0787486515641855E-3</v>
      </c>
      <c r="AU273" s="172">
        <v>2.8785261945883708E-3</v>
      </c>
      <c r="AV273" s="172">
        <v>1.0826025765941322E-3</v>
      </c>
      <c r="AW273" s="172">
        <v>1.2408658486143666E-3</v>
      </c>
      <c r="AY273" s="278" t="s">
        <v>6</v>
      </c>
      <c r="AZ273" s="143" t="s">
        <v>587</v>
      </c>
      <c r="BA273" s="72" t="s">
        <v>316</v>
      </c>
      <c r="BB273" s="165">
        <v>0.66666666666666663</v>
      </c>
      <c r="BC273" s="165">
        <v>0.8</v>
      </c>
      <c r="BD273" s="165" t="s">
        <v>317</v>
      </c>
      <c r="BE273" s="165" t="s">
        <v>317</v>
      </c>
      <c r="BF273" s="165">
        <v>0.5</v>
      </c>
    </row>
    <row r="274" spans="1:58" ht="18" customHeight="1" x14ac:dyDescent="0.25">
      <c r="A274" s="278" t="s">
        <v>6</v>
      </c>
      <c r="B274" s="143" t="s">
        <v>725</v>
      </c>
      <c r="C274" s="72" t="s">
        <v>726</v>
      </c>
      <c r="D274" s="155">
        <v>55</v>
      </c>
      <c r="E274" s="155">
        <v>70</v>
      </c>
      <c r="F274" s="155">
        <v>30</v>
      </c>
      <c r="G274" s="155">
        <v>15</v>
      </c>
      <c r="H274" s="155">
        <v>175</v>
      </c>
      <c r="J274" s="155">
        <v>9556</v>
      </c>
      <c r="K274" s="155">
        <v>8005</v>
      </c>
      <c r="L274" s="155">
        <v>6046</v>
      </c>
      <c r="M274" s="155">
        <v>8196</v>
      </c>
      <c r="N274" s="155">
        <v>31803</v>
      </c>
      <c r="O274" s="165">
        <v>5.7555462536626207E-3</v>
      </c>
      <c r="P274" s="165">
        <v>8.7445346658338533E-3</v>
      </c>
      <c r="Q274" s="165">
        <v>4.9619583195501154E-3</v>
      </c>
      <c r="R274" s="165">
        <v>1.8301610541727673E-3</v>
      </c>
      <c r="S274" s="165">
        <v>5.5026255384712135E-3</v>
      </c>
      <c r="U274" s="278" t="s">
        <v>6</v>
      </c>
      <c r="V274" s="143" t="s">
        <v>725</v>
      </c>
      <c r="W274" s="72" t="s">
        <v>726</v>
      </c>
      <c r="X274" s="177">
        <v>40</v>
      </c>
      <c r="Y274" s="177">
        <v>50</v>
      </c>
      <c r="Z274" s="177">
        <v>10</v>
      </c>
      <c r="AA274" s="177" t="s">
        <v>317</v>
      </c>
      <c r="AB274" s="177">
        <v>100</v>
      </c>
      <c r="AC274" s="40"/>
      <c r="AD274" s="172">
        <v>4.1858518208455417E-3</v>
      </c>
      <c r="AE274" s="172">
        <v>6.2460961898813238E-3</v>
      </c>
      <c r="AF274" s="172">
        <v>1.6539861065167053E-3</v>
      </c>
      <c r="AG274" s="172" t="s">
        <v>317</v>
      </c>
      <c r="AH274" s="172">
        <v>3.1443574505549791E-3</v>
      </c>
      <c r="AJ274" s="278" t="s">
        <v>6</v>
      </c>
      <c r="AK274" s="143" t="s">
        <v>725</v>
      </c>
      <c r="AL274" s="72" t="s">
        <v>726</v>
      </c>
      <c r="AM274" s="155">
        <v>20</v>
      </c>
      <c r="AN274" s="155">
        <v>20</v>
      </c>
      <c r="AO274" s="155">
        <v>25</v>
      </c>
      <c r="AP274" s="155">
        <v>15</v>
      </c>
      <c r="AQ274" s="155">
        <v>75</v>
      </c>
      <c r="AR274" s="87"/>
      <c r="AS274" s="172">
        <v>2.0929259104227708E-3</v>
      </c>
      <c r="AT274" s="172">
        <v>2.4984384759525295E-3</v>
      </c>
      <c r="AU274" s="172">
        <v>4.1349652662917629E-3</v>
      </c>
      <c r="AV274" s="172">
        <v>1.8301610541727673E-3</v>
      </c>
      <c r="AW274" s="172">
        <v>2.3582680879162344E-3</v>
      </c>
      <c r="AY274" s="278" t="s">
        <v>6</v>
      </c>
      <c r="AZ274" s="143" t="s">
        <v>725</v>
      </c>
      <c r="BA274" s="72" t="s">
        <v>726</v>
      </c>
      <c r="BB274" s="165">
        <v>0.72727272727272729</v>
      </c>
      <c r="BC274" s="165">
        <v>0.7142857142857143</v>
      </c>
      <c r="BD274" s="165">
        <v>0.33333333333333331</v>
      </c>
      <c r="BE274" s="165" t="s">
        <v>317</v>
      </c>
      <c r="BF274" s="165">
        <v>0.5714285714285714</v>
      </c>
    </row>
    <row r="275" spans="1:58" ht="8.25" customHeight="1" x14ac:dyDescent="0.25">
      <c r="A275" s="31"/>
      <c r="B275" s="73"/>
      <c r="C275" s="31"/>
      <c r="D275" s="158"/>
      <c r="E275" s="158"/>
      <c r="F275" s="158"/>
      <c r="G275" s="158"/>
      <c r="H275" s="179"/>
      <c r="J275" s="158"/>
      <c r="K275" s="158"/>
      <c r="L275" s="158"/>
      <c r="M275" s="158"/>
      <c r="N275" s="159"/>
      <c r="O275" s="170"/>
      <c r="P275" s="170"/>
      <c r="Q275" s="170"/>
      <c r="R275" s="170"/>
      <c r="S275" s="171"/>
      <c r="U275" s="31"/>
      <c r="V275" s="73"/>
      <c r="W275" s="31"/>
      <c r="X275" s="166"/>
      <c r="Y275" s="166"/>
      <c r="Z275" s="166"/>
      <c r="AA275" s="166"/>
      <c r="AB275" s="178"/>
      <c r="AC275" s="24"/>
      <c r="AD275" s="174"/>
      <c r="AE275" s="174"/>
      <c r="AF275" s="174"/>
      <c r="AG275" s="174"/>
      <c r="AH275" s="174"/>
      <c r="AJ275" s="31"/>
      <c r="AK275" s="73"/>
      <c r="AL275" s="31"/>
      <c r="AM275" s="158"/>
      <c r="AN275" s="158"/>
      <c r="AO275" s="158"/>
      <c r="AP275" s="158"/>
      <c r="AQ275" s="159"/>
      <c r="AR275" s="88"/>
      <c r="AS275" s="174"/>
      <c r="AT275" s="174"/>
      <c r="AU275" s="174"/>
      <c r="AV275" s="174"/>
      <c r="AW275" s="174"/>
      <c r="AY275" s="31"/>
      <c r="AZ275" s="73"/>
      <c r="BA275" s="31"/>
      <c r="BB275" s="158"/>
      <c r="BC275" s="158"/>
      <c r="BD275" s="184"/>
      <c r="BE275" s="177"/>
      <c r="BF275" s="185"/>
    </row>
    <row r="276" spans="1:58" ht="18" customHeight="1" x14ac:dyDescent="0.25">
      <c r="A276" s="278" t="s">
        <v>2</v>
      </c>
      <c r="B276" s="143" t="s">
        <v>602</v>
      </c>
      <c r="C276" s="72" t="s">
        <v>164</v>
      </c>
      <c r="D276" s="155" t="s">
        <v>317</v>
      </c>
      <c r="E276" s="155">
        <v>10</v>
      </c>
      <c r="F276" s="155">
        <v>50</v>
      </c>
      <c r="G276" s="155">
        <v>35</v>
      </c>
      <c r="H276" s="155">
        <v>95</v>
      </c>
      <c r="J276" s="155">
        <v>11910</v>
      </c>
      <c r="K276" s="155">
        <v>10014</v>
      </c>
      <c r="L276" s="155">
        <v>7691</v>
      </c>
      <c r="M276" s="155">
        <v>10244</v>
      </c>
      <c r="N276" s="155">
        <v>39859</v>
      </c>
      <c r="O276" s="165" t="s">
        <v>317</v>
      </c>
      <c r="P276" s="165">
        <v>9.9860195725983629E-4</v>
      </c>
      <c r="Q276" s="165">
        <v>6.5011051878819401E-3</v>
      </c>
      <c r="R276" s="165">
        <v>3.4166341272940256E-3</v>
      </c>
      <c r="S276" s="165">
        <v>2.3834014902531422E-3</v>
      </c>
      <c r="U276" s="278" t="s">
        <v>2</v>
      </c>
      <c r="V276" s="143" t="s">
        <v>602</v>
      </c>
      <c r="W276" s="72" t="s">
        <v>164</v>
      </c>
      <c r="X276" s="177" t="s">
        <v>317</v>
      </c>
      <c r="Y276" s="177" t="s">
        <v>317</v>
      </c>
      <c r="Z276" s="177" t="s">
        <v>317</v>
      </c>
      <c r="AA276" s="177">
        <v>10</v>
      </c>
      <c r="AB276" s="177">
        <v>20</v>
      </c>
      <c r="AC276" s="40"/>
      <c r="AD276" s="172" t="s">
        <v>317</v>
      </c>
      <c r="AE276" s="172" t="s">
        <v>317</v>
      </c>
      <c r="AF276" s="172" t="s">
        <v>317</v>
      </c>
      <c r="AG276" s="172">
        <v>9.7618117922686448E-4</v>
      </c>
      <c r="AH276" s="172">
        <v>5.0176873479013519E-4</v>
      </c>
      <c r="AJ276" s="278" t="s">
        <v>2</v>
      </c>
      <c r="AK276" s="143" t="s">
        <v>602</v>
      </c>
      <c r="AL276" s="72" t="s">
        <v>164</v>
      </c>
      <c r="AM276" s="155" t="s">
        <v>317</v>
      </c>
      <c r="AN276" s="155" t="s">
        <v>317</v>
      </c>
      <c r="AO276" s="155">
        <v>45</v>
      </c>
      <c r="AP276" s="155">
        <v>25</v>
      </c>
      <c r="AQ276" s="155">
        <v>75</v>
      </c>
      <c r="AR276" s="87"/>
      <c r="AS276" s="172" t="s">
        <v>317</v>
      </c>
      <c r="AT276" s="172" t="s">
        <v>317</v>
      </c>
      <c r="AU276" s="172">
        <v>5.8509946690937457E-3</v>
      </c>
      <c r="AV276" s="172">
        <v>2.4404529480671613E-3</v>
      </c>
      <c r="AW276" s="172">
        <v>1.8816327554630071E-3</v>
      </c>
      <c r="AY276" s="278" t="s">
        <v>2</v>
      </c>
      <c r="AZ276" s="143" t="s">
        <v>602</v>
      </c>
      <c r="BA276" s="72" t="s">
        <v>164</v>
      </c>
      <c r="BB276" s="165" t="s">
        <v>317</v>
      </c>
      <c r="BC276" s="165" t="s">
        <v>317</v>
      </c>
      <c r="BD276" s="165" t="s">
        <v>317</v>
      </c>
      <c r="BE276" s="165">
        <v>0.2857142857142857</v>
      </c>
      <c r="BF276" s="165">
        <v>0.21052631578947367</v>
      </c>
    </row>
    <row r="277" spans="1:58" ht="18" customHeight="1" x14ac:dyDescent="0.25">
      <c r="A277" s="278" t="s">
        <v>2</v>
      </c>
      <c r="B277" s="143" t="s">
        <v>619</v>
      </c>
      <c r="C277" s="72" t="s">
        <v>39</v>
      </c>
      <c r="D277" s="155">
        <v>140</v>
      </c>
      <c r="E277" s="155">
        <v>240</v>
      </c>
      <c r="F277" s="155">
        <v>45</v>
      </c>
      <c r="G277" s="155">
        <v>50</v>
      </c>
      <c r="H277" s="155">
        <v>475</v>
      </c>
      <c r="J277" s="155">
        <v>13680</v>
      </c>
      <c r="K277" s="155">
        <v>11166</v>
      </c>
      <c r="L277" s="155">
        <v>7960</v>
      </c>
      <c r="M277" s="155">
        <v>10916</v>
      </c>
      <c r="N277" s="155">
        <v>43722</v>
      </c>
      <c r="O277" s="165">
        <v>1.023391812865497E-2</v>
      </c>
      <c r="P277" s="165">
        <v>2.1493820526598602E-2</v>
      </c>
      <c r="Q277" s="165">
        <v>5.6532663316582916E-3</v>
      </c>
      <c r="R277" s="165">
        <v>4.5804323928178821E-3</v>
      </c>
      <c r="S277" s="165">
        <v>1.0864095878505101E-2</v>
      </c>
      <c r="U277" s="278" t="s">
        <v>2</v>
      </c>
      <c r="V277" s="143" t="s">
        <v>619</v>
      </c>
      <c r="W277" s="72" t="s">
        <v>39</v>
      </c>
      <c r="X277" s="177">
        <v>135</v>
      </c>
      <c r="Y277" s="177">
        <v>235</v>
      </c>
      <c r="Z277" s="177">
        <v>25</v>
      </c>
      <c r="AA277" s="177">
        <v>10</v>
      </c>
      <c r="AB277" s="177">
        <v>410</v>
      </c>
      <c r="AC277" s="40"/>
      <c r="AD277" s="172">
        <v>9.8684210526315784E-3</v>
      </c>
      <c r="AE277" s="172">
        <v>2.1046032598961133E-2</v>
      </c>
      <c r="AF277" s="172">
        <v>3.1407035175879399E-3</v>
      </c>
      <c r="AG277" s="172">
        <v>9.1608647856357645E-4</v>
      </c>
      <c r="AH277" s="172">
        <v>9.3774301267096662E-3</v>
      </c>
      <c r="AJ277" s="278" t="s">
        <v>2</v>
      </c>
      <c r="AK277" s="143" t="s">
        <v>619</v>
      </c>
      <c r="AL277" s="72" t="s">
        <v>39</v>
      </c>
      <c r="AM277" s="155" t="s">
        <v>317</v>
      </c>
      <c r="AN277" s="155" t="s">
        <v>317</v>
      </c>
      <c r="AO277" s="155">
        <v>20</v>
      </c>
      <c r="AP277" s="155">
        <v>35</v>
      </c>
      <c r="AQ277" s="155">
        <v>65</v>
      </c>
      <c r="AR277" s="87"/>
      <c r="AS277" s="172" t="s">
        <v>317</v>
      </c>
      <c r="AT277" s="172" t="s">
        <v>317</v>
      </c>
      <c r="AU277" s="172">
        <v>2.5125628140703518E-3</v>
      </c>
      <c r="AV277" s="172">
        <v>3.2063026749725174E-3</v>
      </c>
      <c r="AW277" s="172">
        <v>1.4866657517954348E-3</v>
      </c>
      <c r="AY277" s="278" t="s">
        <v>2</v>
      </c>
      <c r="AZ277" s="143" t="s">
        <v>619</v>
      </c>
      <c r="BA277" s="72" t="s">
        <v>39</v>
      </c>
      <c r="BB277" s="165">
        <v>0.9642857142857143</v>
      </c>
      <c r="BC277" s="165">
        <v>0.97916666666666663</v>
      </c>
      <c r="BD277" s="165">
        <v>0.55555555555555558</v>
      </c>
      <c r="BE277" s="165">
        <v>0.2</v>
      </c>
      <c r="BF277" s="165">
        <v>0.86315789473684212</v>
      </c>
    </row>
    <row r="278" spans="1:58" ht="18" customHeight="1" x14ac:dyDescent="0.25">
      <c r="A278" s="278" t="s">
        <v>2</v>
      </c>
      <c r="B278" s="143" t="s">
        <v>616</v>
      </c>
      <c r="C278" s="72" t="s">
        <v>166</v>
      </c>
      <c r="D278" s="155" t="s">
        <v>317</v>
      </c>
      <c r="E278" s="155">
        <v>20</v>
      </c>
      <c r="F278" s="155">
        <v>35</v>
      </c>
      <c r="G278" s="155">
        <v>65</v>
      </c>
      <c r="H278" s="155">
        <v>125</v>
      </c>
      <c r="J278" s="155">
        <v>21142</v>
      </c>
      <c r="K278" s="155">
        <v>15897</v>
      </c>
      <c r="L278" s="155">
        <v>10652</v>
      </c>
      <c r="M278" s="155">
        <v>14626</v>
      </c>
      <c r="N278" s="155">
        <v>62317</v>
      </c>
      <c r="O278" s="165" t="s">
        <v>317</v>
      </c>
      <c r="P278" s="165">
        <v>1.2580990123922753E-3</v>
      </c>
      <c r="Q278" s="165">
        <v>3.2857679309049944E-3</v>
      </c>
      <c r="R278" s="165">
        <v>4.444140571584849E-3</v>
      </c>
      <c r="S278" s="165">
        <v>2.0058731967199962E-3</v>
      </c>
      <c r="U278" s="278" t="s">
        <v>2</v>
      </c>
      <c r="V278" s="143" t="s">
        <v>616</v>
      </c>
      <c r="W278" s="72" t="s">
        <v>166</v>
      </c>
      <c r="X278" s="177" t="s">
        <v>317</v>
      </c>
      <c r="Y278" s="177" t="s">
        <v>317</v>
      </c>
      <c r="Z278" s="177" t="s">
        <v>317</v>
      </c>
      <c r="AA278" s="177">
        <v>15</v>
      </c>
      <c r="AB278" s="177">
        <v>35</v>
      </c>
      <c r="AC278" s="40"/>
      <c r="AD278" s="172" t="s">
        <v>317</v>
      </c>
      <c r="AE278" s="172" t="s">
        <v>317</v>
      </c>
      <c r="AF278" s="172" t="s">
        <v>317</v>
      </c>
      <c r="AG278" s="172">
        <v>1.0255709011349652E-3</v>
      </c>
      <c r="AH278" s="172">
        <v>5.616444950815989E-4</v>
      </c>
      <c r="AJ278" s="278" t="s">
        <v>2</v>
      </c>
      <c r="AK278" s="143" t="s">
        <v>616</v>
      </c>
      <c r="AL278" s="72" t="s">
        <v>166</v>
      </c>
      <c r="AM278" s="155" t="s">
        <v>317</v>
      </c>
      <c r="AN278" s="155">
        <v>10</v>
      </c>
      <c r="AO278" s="155">
        <v>25</v>
      </c>
      <c r="AP278" s="155">
        <v>50</v>
      </c>
      <c r="AQ278" s="155">
        <v>90</v>
      </c>
      <c r="AR278" s="87"/>
      <c r="AS278" s="172" t="s">
        <v>317</v>
      </c>
      <c r="AT278" s="172">
        <v>6.2904950619613765E-4</v>
      </c>
      <c r="AU278" s="172">
        <v>2.3469770935035674E-3</v>
      </c>
      <c r="AV278" s="172">
        <v>3.4185696704498838E-3</v>
      </c>
      <c r="AW278" s="172">
        <v>1.4442287016383972E-3</v>
      </c>
      <c r="AY278" s="278" t="s">
        <v>2</v>
      </c>
      <c r="AZ278" s="143" t="s">
        <v>616</v>
      </c>
      <c r="BA278" s="72" t="s">
        <v>166</v>
      </c>
      <c r="BB278" s="165" t="s">
        <v>317</v>
      </c>
      <c r="BC278" s="165" t="s">
        <v>317</v>
      </c>
      <c r="BD278" s="165" t="s">
        <v>317</v>
      </c>
      <c r="BE278" s="165">
        <v>0.23076923076923078</v>
      </c>
      <c r="BF278" s="165">
        <v>0.28000000000000003</v>
      </c>
    </row>
    <row r="279" spans="1:58" ht="18" customHeight="1" x14ac:dyDescent="0.25">
      <c r="A279" s="278" t="s">
        <v>2</v>
      </c>
      <c r="B279" s="143" t="s">
        <v>611</v>
      </c>
      <c r="C279" s="72" t="s">
        <v>165</v>
      </c>
      <c r="D279" s="155">
        <v>125</v>
      </c>
      <c r="E279" s="155">
        <v>215</v>
      </c>
      <c r="F279" s="155">
        <v>85</v>
      </c>
      <c r="G279" s="155">
        <v>75</v>
      </c>
      <c r="H279" s="155">
        <v>505</v>
      </c>
      <c r="J279" s="155">
        <v>18410</v>
      </c>
      <c r="K279" s="155">
        <v>16569</v>
      </c>
      <c r="L279" s="155">
        <v>13243</v>
      </c>
      <c r="M279" s="155">
        <v>18008</v>
      </c>
      <c r="N279" s="155">
        <v>66230</v>
      </c>
      <c r="O279" s="165">
        <v>6.7897881586094517E-3</v>
      </c>
      <c r="P279" s="165">
        <v>1.2976039592009174E-2</v>
      </c>
      <c r="Q279" s="165">
        <v>6.4184852374839542E-3</v>
      </c>
      <c r="R279" s="165">
        <v>4.1648156374944467E-3</v>
      </c>
      <c r="S279" s="165">
        <v>7.6249433791333232E-3</v>
      </c>
      <c r="U279" s="278" t="s">
        <v>2</v>
      </c>
      <c r="V279" s="143" t="s">
        <v>611</v>
      </c>
      <c r="W279" s="72" t="s">
        <v>165</v>
      </c>
      <c r="X279" s="177">
        <v>120</v>
      </c>
      <c r="Y279" s="177">
        <v>210</v>
      </c>
      <c r="Z279" s="177">
        <v>40</v>
      </c>
      <c r="AA279" s="177">
        <v>15</v>
      </c>
      <c r="AB279" s="177">
        <v>390</v>
      </c>
      <c r="AC279" s="40"/>
      <c r="AD279" s="172">
        <v>6.5181966322650732E-3</v>
      </c>
      <c r="AE279" s="172">
        <v>1.2674271229404309E-2</v>
      </c>
      <c r="AF279" s="172">
        <v>3.0204636411689193E-3</v>
      </c>
      <c r="AG279" s="172">
        <v>8.3296312749888942E-4</v>
      </c>
      <c r="AH279" s="172">
        <v>5.8885701343801902E-3</v>
      </c>
      <c r="AJ279" s="278" t="s">
        <v>2</v>
      </c>
      <c r="AK279" s="143" t="s">
        <v>611</v>
      </c>
      <c r="AL279" s="72" t="s">
        <v>165</v>
      </c>
      <c r="AM279" s="155" t="s">
        <v>317</v>
      </c>
      <c r="AN279" s="155" t="s">
        <v>317</v>
      </c>
      <c r="AO279" s="155">
        <v>45</v>
      </c>
      <c r="AP279" s="155">
        <v>60</v>
      </c>
      <c r="AQ279" s="155">
        <v>115</v>
      </c>
      <c r="AR279" s="87"/>
      <c r="AS279" s="172" t="s">
        <v>317</v>
      </c>
      <c r="AT279" s="172" t="s">
        <v>317</v>
      </c>
      <c r="AU279" s="172">
        <v>3.3980215963150344E-3</v>
      </c>
      <c r="AV279" s="172">
        <v>3.3318525099955577E-3</v>
      </c>
      <c r="AW279" s="172">
        <v>1.7363732447531329E-3</v>
      </c>
      <c r="AY279" s="278" t="s">
        <v>2</v>
      </c>
      <c r="AZ279" s="143" t="s">
        <v>611</v>
      </c>
      <c r="BA279" s="72" t="s">
        <v>165</v>
      </c>
      <c r="BB279" s="165">
        <v>0.96</v>
      </c>
      <c r="BC279" s="165">
        <v>0.97674418604651159</v>
      </c>
      <c r="BD279" s="165">
        <v>0.47058823529411764</v>
      </c>
      <c r="BE279" s="165">
        <v>0.2</v>
      </c>
      <c r="BF279" s="165">
        <v>0.7722772277227723</v>
      </c>
    </row>
    <row r="280" spans="1:58" ht="18" customHeight="1" x14ac:dyDescent="0.25">
      <c r="A280" s="278" t="s">
        <v>2</v>
      </c>
      <c r="B280" s="143" t="s">
        <v>598</v>
      </c>
      <c r="C280" s="72" t="s">
        <v>167</v>
      </c>
      <c r="D280" s="155" t="s">
        <v>317</v>
      </c>
      <c r="E280" s="155" t="s">
        <v>317</v>
      </c>
      <c r="F280" s="155">
        <v>10</v>
      </c>
      <c r="G280" s="155">
        <v>20</v>
      </c>
      <c r="H280" s="155">
        <v>35</v>
      </c>
      <c r="J280" s="155">
        <v>6725</v>
      </c>
      <c r="K280" s="155">
        <v>5719</v>
      </c>
      <c r="L280" s="155">
        <v>4278</v>
      </c>
      <c r="M280" s="155">
        <v>5771</v>
      </c>
      <c r="N280" s="155">
        <v>22493</v>
      </c>
      <c r="O280" s="165" t="s">
        <v>317</v>
      </c>
      <c r="P280" s="165" t="s">
        <v>317</v>
      </c>
      <c r="Q280" s="165">
        <v>2.3375409069658717E-3</v>
      </c>
      <c r="R280" s="165">
        <v>3.4656038814763475E-3</v>
      </c>
      <c r="S280" s="165">
        <v>1.55603965678211E-3</v>
      </c>
      <c r="U280" s="278" t="s">
        <v>2</v>
      </c>
      <c r="V280" s="143" t="s">
        <v>598</v>
      </c>
      <c r="W280" s="72" t="s">
        <v>167</v>
      </c>
      <c r="X280" s="177" t="s">
        <v>317</v>
      </c>
      <c r="Y280" s="177" t="s">
        <v>317</v>
      </c>
      <c r="Z280" s="177" t="s">
        <v>317</v>
      </c>
      <c r="AA280" s="177" t="s">
        <v>317</v>
      </c>
      <c r="AB280" s="177" t="s">
        <v>317</v>
      </c>
      <c r="AC280" s="40"/>
      <c r="AD280" s="172" t="s">
        <v>317</v>
      </c>
      <c r="AE280" s="172" t="s">
        <v>317</v>
      </c>
      <c r="AF280" s="172" t="s">
        <v>317</v>
      </c>
      <c r="AG280" s="172" t="s">
        <v>317</v>
      </c>
      <c r="AH280" s="172" t="s">
        <v>317</v>
      </c>
      <c r="AJ280" s="278" t="s">
        <v>2</v>
      </c>
      <c r="AK280" s="143" t="s">
        <v>598</v>
      </c>
      <c r="AL280" s="72" t="s">
        <v>167</v>
      </c>
      <c r="AM280" s="155" t="s">
        <v>317</v>
      </c>
      <c r="AN280" s="155" t="s">
        <v>317</v>
      </c>
      <c r="AO280" s="155">
        <v>10</v>
      </c>
      <c r="AP280" s="155">
        <v>15</v>
      </c>
      <c r="AQ280" s="155">
        <v>30</v>
      </c>
      <c r="AR280" s="87"/>
      <c r="AS280" s="172" t="s">
        <v>317</v>
      </c>
      <c r="AT280" s="172" t="s">
        <v>317</v>
      </c>
      <c r="AU280" s="172">
        <v>2.3375409069658717E-3</v>
      </c>
      <c r="AV280" s="172">
        <v>2.5992029111072605E-3</v>
      </c>
      <c r="AW280" s="172">
        <v>1.3337482772418086E-3</v>
      </c>
      <c r="AY280" s="278" t="s">
        <v>2</v>
      </c>
      <c r="AZ280" s="143" t="s">
        <v>598</v>
      </c>
      <c r="BA280" s="72" t="s">
        <v>167</v>
      </c>
      <c r="BB280" s="165" t="s">
        <v>317</v>
      </c>
      <c r="BC280" s="165" t="s">
        <v>317</v>
      </c>
      <c r="BD280" s="165" t="s">
        <v>317</v>
      </c>
      <c r="BE280" s="165" t="s">
        <v>317</v>
      </c>
      <c r="BF280" s="165" t="s">
        <v>317</v>
      </c>
    </row>
    <row r="281" spans="1:58" ht="18" customHeight="1" x14ac:dyDescent="0.25">
      <c r="A281" s="278" t="s">
        <v>2</v>
      </c>
      <c r="B281" s="143" t="s">
        <v>601</v>
      </c>
      <c r="C281" s="72" t="s">
        <v>168</v>
      </c>
      <c r="D281" s="155">
        <v>10</v>
      </c>
      <c r="E281" s="155">
        <v>15</v>
      </c>
      <c r="F281" s="155">
        <v>20</v>
      </c>
      <c r="G281" s="155">
        <v>10</v>
      </c>
      <c r="H281" s="155">
        <v>55</v>
      </c>
      <c r="J281" s="155">
        <v>8759</v>
      </c>
      <c r="K281" s="155">
        <v>6933</v>
      </c>
      <c r="L281" s="155">
        <v>5378</v>
      </c>
      <c r="M281" s="155">
        <v>6576</v>
      </c>
      <c r="N281" s="155">
        <v>27646</v>
      </c>
      <c r="O281" s="165">
        <v>1.1416828405069071E-3</v>
      </c>
      <c r="P281" s="165">
        <v>2.1635655560363477E-3</v>
      </c>
      <c r="Q281" s="165">
        <v>3.718854592785422E-3</v>
      </c>
      <c r="R281" s="165">
        <v>1.5206812652068127E-3</v>
      </c>
      <c r="S281" s="165">
        <v>1.9894378933661291E-3</v>
      </c>
      <c r="U281" s="278" t="s">
        <v>2</v>
      </c>
      <c r="V281" s="143" t="s">
        <v>601</v>
      </c>
      <c r="W281" s="72" t="s">
        <v>168</v>
      </c>
      <c r="X281" s="177" t="s">
        <v>317</v>
      </c>
      <c r="Y281" s="177" t="s">
        <v>317</v>
      </c>
      <c r="Z281" s="177" t="s">
        <v>317</v>
      </c>
      <c r="AA281" s="177" t="s">
        <v>317</v>
      </c>
      <c r="AB281" s="177">
        <v>15</v>
      </c>
      <c r="AC281" s="40"/>
      <c r="AD281" s="172" t="s">
        <v>317</v>
      </c>
      <c r="AE281" s="172" t="s">
        <v>317</v>
      </c>
      <c r="AF281" s="172" t="s">
        <v>317</v>
      </c>
      <c r="AG281" s="172" t="s">
        <v>317</v>
      </c>
      <c r="AH281" s="172">
        <v>5.4257397091803518E-4</v>
      </c>
      <c r="AJ281" s="278" t="s">
        <v>2</v>
      </c>
      <c r="AK281" s="143" t="s">
        <v>601</v>
      </c>
      <c r="AL281" s="72" t="s">
        <v>168</v>
      </c>
      <c r="AM281" s="155" t="s">
        <v>317</v>
      </c>
      <c r="AN281" s="155">
        <v>10</v>
      </c>
      <c r="AO281" s="155">
        <v>20</v>
      </c>
      <c r="AP281" s="155">
        <v>10</v>
      </c>
      <c r="AQ281" s="155">
        <v>40</v>
      </c>
      <c r="AR281" s="87"/>
      <c r="AS281" s="172" t="s">
        <v>317</v>
      </c>
      <c r="AT281" s="172">
        <v>1.4423770373575653E-3</v>
      </c>
      <c r="AU281" s="172">
        <v>3.718854592785422E-3</v>
      </c>
      <c r="AV281" s="172">
        <v>1.5206812652068127E-3</v>
      </c>
      <c r="AW281" s="172">
        <v>1.4468639224480937E-3</v>
      </c>
      <c r="AY281" s="278" t="s">
        <v>2</v>
      </c>
      <c r="AZ281" s="143" t="s">
        <v>601</v>
      </c>
      <c r="BA281" s="72" t="s">
        <v>168</v>
      </c>
      <c r="BB281" s="165" t="s">
        <v>317</v>
      </c>
      <c r="BC281" s="165" t="s">
        <v>317</v>
      </c>
      <c r="BD281" s="165" t="s">
        <v>317</v>
      </c>
      <c r="BE281" s="165" t="s">
        <v>317</v>
      </c>
      <c r="BF281" s="165">
        <v>0.27272727272727271</v>
      </c>
    </row>
    <row r="282" spans="1:58" ht="18" customHeight="1" x14ac:dyDescent="0.25">
      <c r="A282" s="278" t="s">
        <v>2</v>
      </c>
      <c r="B282" s="143" t="s">
        <v>603</v>
      </c>
      <c r="C282" s="72" t="s">
        <v>169</v>
      </c>
      <c r="D282" s="155" t="s">
        <v>317</v>
      </c>
      <c r="E282" s="155" t="s">
        <v>317</v>
      </c>
      <c r="F282" s="155">
        <v>15</v>
      </c>
      <c r="G282" s="155">
        <v>15</v>
      </c>
      <c r="H282" s="155">
        <v>35</v>
      </c>
      <c r="J282" s="155">
        <v>6292</v>
      </c>
      <c r="K282" s="155">
        <v>5561</v>
      </c>
      <c r="L282" s="155">
        <v>4416</v>
      </c>
      <c r="M282" s="155">
        <v>5724</v>
      </c>
      <c r="N282" s="155">
        <v>21993</v>
      </c>
      <c r="O282" s="165" t="s">
        <v>317</v>
      </c>
      <c r="P282" s="165" t="s">
        <v>317</v>
      </c>
      <c r="Q282" s="165">
        <v>3.3967391304347825E-3</v>
      </c>
      <c r="R282" s="165">
        <v>2.6205450733752622E-3</v>
      </c>
      <c r="S282" s="165">
        <v>1.5914154503705725E-3</v>
      </c>
      <c r="U282" s="278" t="s">
        <v>2</v>
      </c>
      <c r="V282" s="143" t="s">
        <v>603</v>
      </c>
      <c r="W282" s="72" t="s">
        <v>169</v>
      </c>
      <c r="X282" s="177" t="s">
        <v>317</v>
      </c>
      <c r="Y282" s="177" t="s">
        <v>317</v>
      </c>
      <c r="Z282" s="177" t="s">
        <v>317</v>
      </c>
      <c r="AA282" s="177" t="s">
        <v>317</v>
      </c>
      <c r="AB282" s="177" t="s">
        <v>317</v>
      </c>
      <c r="AC282" s="40"/>
      <c r="AD282" s="172" t="s">
        <v>317</v>
      </c>
      <c r="AE282" s="172" t="s">
        <v>317</v>
      </c>
      <c r="AF282" s="172" t="s">
        <v>317</v>
      </c>
      <c r="AG282" s="172" t="s">
        <v>317</v>
      </c>
      <c r="AH282" s="172" t="s">
        <v>317</v>
      </c>
      <c r="AJ282" s="278" t="s">
        <v>2</v>
      </c>
      <c r="AK282" s="143" t="s">
        <v>603</v>
      </c>
      <c r="AL282" s="72" t="s">
        <v>169</v>
      </c>
      <c r="AM282" s="155" t="s">
        <v>317</v>
      </c>
      <c r="AN282" s="155" t="s">
        <v>317</v>
      </c>
      <c r="AO282" s="155">
        <v>15</v>
      </c>
      <c r="AP282" s="155">
        <v>10</v>
      </c>
      <c r="AQ282" s="155">
        <v>25</v>
      </c>
      <c r="AR282" s="87"/>
      <c r="AS282" s="172" t="s">
        <v>317</v>
      </c>
      <c r="AT282" s="172" t="s">
        <v>317</v>
      </c>
      <c r="AU282" s="172">
        <v>3.3967391304347825E-3</v>
      </c>
      <c r="AV282" s="172">
        <v>1.7470300489168414E-3</v>
      </c>
      <c r="AW282" s="172">
        <v>1.1367253216932661E-3</v>
      </c>
      <c r="AY282" s="278" t="s">
        <v>2</v>
      </c>
      <c r="AZ282" s="143" t="s">
        <v>603</v>
      </c>
      <c r="BA282" s="72" t="s">
        <v>169</v>
      </c>
      <c r="BB282" s="165" t="s">
        <v>317</v>
      </c>
      <c r="BC282" s="165" t="s">
        <v>317</v>
      </c>
      <c r="BD282" s="165" t="s">
        <v>317</v>
      </c>
      <c r="BE282" s="165" t="s">
        <v>317</v>
      </c>
      <c r="BF282" s="165" t="s">
        <v>317</v>
      </c>
    </row>
    <row r="283" spans="1:58" ht="18" customHeight="1" x14ac:dyDescent="0.25">
      <c r="A283" s="278" t="s">
        <v>2</v>
      </c>
      <c r="B283" s="143" t="s">
        <v>605</v>
      </c>
      <c r="C283" s="72" t="s">
        <v>170</v>
      </c>
      <c r="D283" s="155" t="s">
        <v>317</v>
      </c>
      <c r="E283" s="155" t="s">
        <v>317</v>
      </c>
      <c r="F283" s="155">
        <v>20</v>
      </c>
      <c r="G283" s="155">
        <v>40</v>
      </c>
      <c r="H283" s="155">
        <v>65</v>
      </c>
      <c r="J283" s="155">
        <v>7767</v>
      </c>
      <c r="K283" s="155">
        <v>6764</v>
      </c>
      <c r="L283" s="155">
        <v>5045</v>
      </c>
      <c r="M283" s="155">
        <v>8001</v>
      </c>
      <c r="N283" s="155">
        <v>27577</v>
      </c>
      <c r="O283" s="165" t="s">
        <v>317</v>
      </c>
      <c r="P283" s="165" t="s">
        <v>317</v>
      </c>
      <c r="Q283" s="165">
        <v>3.9643211100099107E-3</v>
      </c>
      <c r="R283" s="165">
        <v>4.999375078115236E-3</v>
      </c>
      <c r="S283" s="165">
        <v>2.3570366609856038E-3</v>
      </c>
      <c r="U283" s="278" t="s">
        <v>2</v>
      </c>
      <c r="V283" s="143" t="s">
        <v>605</v>
      </c>
      <c r="W283" s="72" t="s">
        <v>170</v>
      </c>
      <c r="X283" s="177" t="s">
        <v>317</v>
      </c>
      <c r="Y283" s="177" t="s">
        <v>317</v>
      </c>
      <c r="Z283" s="177" t="s">
        <v>317</v>
      </c>
      <c r="AA283" s="177">
        <v>10</v>
      </c>
      <c r="AB283" s="177">
        <v>15</v>
      </c>
      <c r="AC283" s="40"/>
      <c r="AD283" s="172" t="s">
        <v>317</v>
      </c>
      <c r="AE283" s="172" t="s">
        <v>317</v>
      </c>
      <c r="AF283" s="172" t="s">
        <v>317</v>
      </c>
      <c r="AG283" s="172">
        <v>1.249843769528809E-3</v>
      </c>
      <c r="AH283" s="172">
        <v>5.4393153715052403E-4</v>
      </c>
      <c r="AJ283" s="278" t="s">
        <v>2</v>
      </c>
      <c r="AK283" s="143" t="s">
        <v>605</v>
      </c>
      <c r="AL283" s="72" t="s">
        <v>170</v>
      </c>
      <c r="AM283" s="155" t="s">
        <v>317</v>
      </c>
      <c r="AN283" s="155" t="s">
        <v>317</v>
      </c>
      <c r="AO283" s="155">
        <v>20</v>
      </c>
      <c r="AP283" s="155">
        <v>30</v>
      </c>
      <c r="AQ283" s="155">
        <v>50</v>
      </c>
      <c r="AR283" s="87"/>
      <c r="AS283" s="172" t="s">
        <v>317</v>
      </c>
      <c r="AT283" s="172" t="s">
        <v>317</v>
      </c>
      <c r="AU283" s="172">
        <v>3.9643211100099107E-3</v>
      </c>
      <c r="AV283" s="172">
        <v>3.7495313085864268E-3</v>
      </c>
      <c r="AW283" s="172">
        <v>1.81310512383508E-3</v>
      </c>
      <c r="AY283" s="278" t="s">
        <v>2</v>
      </c>
      <c r="AZ283" s="143" t="s">
        <v>605</v>
      </c>
      <c r="BA283" s="72" t="s">
        <v>170</v>
      </c>
      <c r="BB283" s="165" t="s">
        <v>317</v>
      </c>
      <c r="BC283" s="165" t="s">
        <v>317</v>
      </c>
      <c r="BD283" s="165" t="s">
        <v>317</v>
      </c>
      <c r="BE283" s="165">
        <v>0.25</v>
      </c>
      <c r="BF283" s="165">
        <v>0.23076923076923078</v>
      </c>
    </row>
    <row r="284" spans="1:58" ht="18" customHeight="1" x14ac:dyDescent="0.25">
      <c r="A284" s="278" t="s">
        <v>2</v>
      </c>
      <c r="B284" s="143" t="s">
        <v>613</v>
      </c>
      <c r="C284" s="72" t="s">
        <v>42</v>
      </c>
      <c r="D284" s="155" t="s">
        <v>317</v>
      </c>
      <c r="E284" s="155">
        <v>10</v>
      </c>
      <c r="F284" s="155">
        <v>10</v>
      </c>
      <c r="G284" s="155">
        <v>20</v>
      </c>
      <c r="H284" s="155">
        <v>45</v>
      </c>
      <c r="J284" s="155">
        <v>6049</v>
      </c>
      <c r="K284" s="155">
        <v>5509</v>
      </c>
      <c r="L284" s="155">
        <v>4423</v>
      </c>
      <c r="M284" s="155">
        <v>6234</v>
      </c>
      <c r="N284" s="155">
        <v>22215</v>
      </c>
      <c r="O284" s="165" t="s">
        <v>317</v>
      </c>
      <c r="P284" s="165">
        <v>1.8152114721365039E-3</v>
      </c>
      <c r="Q284" s="165">
        <v>2.2609088853719197E-3</v>
      </c>
      <c r="R284" s="165">
        <v>3.208213025344883E-3</v>
      </c>
      <c r="S284" s="165">
        <v>2.0256583389601621E-3</v>
      </c>
      <c r="U284" s="278" t="s">
        <v>2</v>
      </c>
      <c r="V284" s="143" t="s">
        <v>613</v>
      </c>
      <c r="W284" s="72" t="s">
        <v>42</v>
      </c>
      <c r="X284" s="177" t="s">
        <v>317</v>
      </c>
      <c r="Y284" s="177" t="s">
        <v>317</v>
      </c>
      <c r="Z284" s="177" t="s">
        <v>317</v>
      </c>
      <c r="AA284" s="177" t="s">
        <v>317</v>
      </c>
      <c r="AB284" s="177">
        <v>15</v>
      </c>
      <c r="AC284" s="40"/>
      <c r="AD284" s="172" t="s">
        <v>317</v>
      </c>
      <c r="AE284" s="172" t="s">
        <v>317</v>
      </c>
      <c r="AF284" s="172" t="s">
        <v>317</v>
      </c>
      <c r="AG284" s="172" t="s">
        <v>317</v>
      </c>
      <c r="AH284" s="172">
        <v>6.7521944632005406E-4</v>
      </c>
      <c r="AJ284" s="278" t="s">
        <v>2</v>
      </c>
      <c r="AK284" s="143" t="s">
        <v>613</v>
      </c>
      <c r="AL284" s="72" t="s">
        <v>42</v>
      </c>
      <c r="AM284" s="155" t="s">
        <v>317</v>
      </c>
      <c r="AN284" s="155" t="s">
        <v>317</v>
      </c>
      <c r="AO284" s="155">
        <v>10</v>
      </c>
      <c r="AP284" s="155">
        <v>15</v>
      </c>
      <c r="AQ284" s="155">
        <v>25</v>
      </c>
      <c r="AR284" s="87"/>
      <c r="AS284" s="172" t="s">
        <v>317</v>
      </c>
      <c r="AT284" s="172" t="s">
        <v>317</v>
      </c>
      <c r="AU284" s="172">
        <v>2.2609088853719197E-3</v>
      </c>
      <c r="AV284" s="172">
        <v>2.406159769008662E-3</v>
      </c>
      <c r="AW284" s="172">
        <v>1.1253657438667567E-3</v>
      </c>
      <c r="AY284" s="278" t="s">
        <v>2</v>
      </c>
      <c r="AZ284" s="143" t="s">
        <v>613</v>
      </c>
      <c r="BA284" s="72" t="s">
        <v>42</v>
      </c>
      <c r="BB284" s="165" t="s">
        <v>317</v>
      </c>
      <c r="BC284" s="165" t="s">
        <v>317</v>
      </c>
      <c r="BD284" s="165" t="s">
        <v>317</v>
      </c>
      <c r="BE284" s="165" t="s">
        <v>317</v>
      </c>
      <c r="BF284" s="165">
        <v>0.33333333333333331</v>
      </c>
    </row>
    <row r="285" spans="1:58" ht="18" customHeight="1" x14ac:dyDescent="0.25">
      <c r="A285" s="278" t="s">
        <v>2</v>
      </c>
      <c r="B285" s="143" t="s">
        <v>614</v>
      </c>
      <c r="C285" s="72" t="s">
        <v>171</v>
      </c>
      <c r="D285" s="155" t="s">
        <v>317</v>
      </c>
      <c r="E285" s="155" t="s">
        <v>317</v>
      </c>
      <c r="F285" s="155">
        <v>15</v>
      </c>
      <c r="G285" s="155">
        <v>30</v>
      </c>
      <c r="H285" s="155">
        <v>50</v>
      </c>
      <c r="J285" s="155">
        <v>7926</v>
      </c>
      <c r="K285" s="155">
        <v>7356</v>
      </c>
      <c r="L285" s="155">
        <v>5355</v>
      </c>
      <c r="M285" s="155">
        <v>7163</v>
      </c>
      <c r="N285" s="155">
        <v>27800</v>
      </c>
      <c r="O285" s="165" t="s">
        <v>317</v>
      </c>
      <c r="P285" s="165" t="s">
        <v>317</v>
      </c>
      <c r="Q285" s="165">
        <v>2.8011204481792717E-3</v>
      </c>
      <c r="R285" s="165">
        <v>4.1881893061566384E-3</v>
      </c>
      <c r="S285" s="165">
        <v>1.7985611510791368E-3</v>
      </c>
      <c r="U285" s="278" t="s">
        <v>2</v>
      </c>
      <c r="V285" s="143" t="s">
        <v>614</v>
      </c>
      <c r="W285" s="72" t="s">
        <v>171</v>
      </c>
      <c r="X285" s="177" t="s">
        <v>317</v>
      </c>
      <c r="Y285" s="177" t="s">
        <v>317</v>
      </c>
      <c r="Z285" s="177" t="s">
        <v>317</v>
      </c>
      <c r="AA285" s="177" t="s">
        <v>317</v>
      </c>
      <c r="AB285" s="177" t="s">
        <v>317</v>
      </c>
      <c r="AC285" s="40"/>
      <c r="AD285" s="172" t="s">
        <v>317</v>
      </c>
      <c r="AE285" s="172" t="s">
        <v>317</v>
      </c>
      <c r="AF285" s="172" t="s">
        <v>317</v>
      </c>
      <c r="AG285" s="172" t="s">
        <v>317</v>
      </c>
      <c r="AH285" s="172" t="s">
        <v>317</v>
      </c>
      <c r="AJ285" s="278" t="s">
        <v>2</v>
      </c>
      <c r="AK285" s="143" t="s">
        <v>614</v>
      </c>
      <c r="AL285" s="72" t="s">
        <v>171</v>
      </c>
      <c r="AM285" s="155" t="s">
        <v>317</v>
      </c>
      <c r="AN285" s="155" t="s">
        <v>317</v>
      </c>
      <c r="AO285" s="155">
        <v>15</v>
      </c>
      <c r="AP285" s="155">
        <v>25</v>
      </c>
      <c r="AQ285" s="155">
        <v>45</v>
      </c>
      <c r="AR285" s="87"/>
      <c r="AS285" s="172" t="s">
        <v>317</v>
      </c>
      <c r="AT285" s="172" t="s">
        <v>317</v>
      </c>
      <c r="AU285" s="172">
        <v>2.8011204481792717E-3</v>
      </c>
      <c r="AV285" s="172">
        <v>3.4901577551305317E-3</v>
      </c>
      <c r="AW285" s="172">
        <v>1.618705035971223E-3</v>
      </c>
      <c r="AY285" s="278" t="s">
        <v>2</v>
      </c>
      <c r="AZ285" s="143" t="s">
        <v>614</v>
      </c>
      <c r="BA285" s="72" t="s">
        <v>171</v>
      </c>
      <c r="BB285" s="165" t="s">
        <v>317</v>
      </c>
      <c r="BC285" s="165" t="s">
        <v>317</v>
      </c>
      <c r="BD285" s="165" t="s">
        <v>317</v>
      </c>
      <c r="BE285" s="165" t="s">
        <v>317</v>
      </c>
      <c r="BF285" s="165" t="s">
        <v>317</v>
      </c>
    </row>
    <row r="286" spans="1:58" ht="18" customHeight="1" x14ac:dyDescent="0.25">
      <c r="A286" s="278" t="s">
        <v>2</v>
      </c>
      <c r="B286" s="143" t="s">
        <v>615</v>
      </c>
      <c r="C286" s="72" t="s">
        <v>172</v>
      </c>
      <c r="D286" s="155" t="s">
        <v>317</v>
      </c>
      <c r="E286" s="155" t="s">
        <v>317</v>
      </c>
      <c r="F286" s="155">
        <v>20</v>
      </c>
      <c r="G286" s="155">
        <v>30</v>
      </c>
      <c r="H286" s="155">
        <v>55</v>
      </c>
      <c r="J286" s="155">
        <v>5529</v>
      </c>
      <c r="K286" s="155">
        <v>5103</v>
      </c>
      <c r="L286" s="155">
        <v>4144</v>
      </c>
      <c r="M286" s="155">
        <v>5456</v>
      </c>
      <c r="N286" s="155">
        <v>20232</v>
      </c>
      <c r="O286" s="165" t="s">
        <v>317</v>
      </c>
      <c r="P286" s="165" t="s">
        <v>317</v>
      </c>
      <c r="Q286" s="165">
        <v>4.8262548262548262E-3</v>
      </c>
      <c r="R286" s="165">
        <v>5.4985337243401763E-3</v>
      </c>
      <c r="S286" s="165">
        <v>2.7184657967576119E-3</v>
      </c>
      <c r="U286" s="278" t="s">
        <v>2</v>
      </c>
      <c r="V286" s="143" t="s">
        <v>615</v>
      </c>
      <c r="W286" s="72" t="s">
        <v>172</v>
      </c>
      <c r="X286" s="177" t="s">
        <v>317</v>
      </c>
      <c r="Y286" s="177" t="s">
        <v>317</v>
      </c>
      <c r="Z286" s="177" t="s">
        <v>317</v>
      </c>
      <c r="AA286" s="177" t="s">
        <v>317</v>
      </c>
      <c r="AB286" s="177">
        <v>10</v>
      </c>
      <c r="AC286" s="40"/>
      <c r="AD286" s="172" t="s">
        <v>317</v>
      </c>
      <c r="AE286" s="172" t="s">
        <v>317</v>
      </c>
      <c r="AF286" s="172" t="s">
        <v>317</v>
      </c>
      <c r="AG286" s="172" t="s">
        <v>317</v>
      </c>
      <c r="AH286" s="172">
        <v>4.9426650850138395E-4</v>
      </c>
      <c r="AJ286" s="278" t="s">
        <v>2</v>
      </c>
      <c r="AK286" s="143" t="s">
        <v>615</v>
      </c>
      <c r="AL286" s="72" t="s">
        <v>172</v>
      </c>
      <c r="AM286" s="155" t="s">
        <v>317</v>
      </c>
      <c r="AN286" s="155" t="s">
        <v>317</v>
      </c>
      <c r="AO286" s="155">
        <v>15</v>
      </c>
      <c r="AP286" s="155">
        <v>25</v>
      </c>
      <c r="AQ286" s="155">
        <v>45</v>
      </c>
      <c r="AR286" s="87"/>
      <c r="AS286" s="172" t="s">
        <v>317</v>
      </c>
      <c r="AT286" s="172" t="s">
        <v>317</v>
      </c>
      <c r="AU286" s="172">
        <v>3.6196911196911198E-3</v>
      </c>
      <c r="AV286" s="172">
        <v>4.5821114369501469E-3</v>
      </c>
      <c r="AW286" s="172">
        <v>2.224199288256228E-3</v>
      </c>
      <c r="AY286" s="278" t="s">
        <v>2</v>
      </c>
      <c r="AZ286" s="143" t="s">
        <v>615</v>
      </c>
      <c r="BA286" s="72" t="s">
        <v>172</v>
      </c>
      <c r="BB286" s="165" t="s">
        <v>317</v>
      </c>
      <c r="BC286" s="165" t="s">
        <v>317</v>
      </c>
      <c r="BD286" s="165" t="s">
        <v>317</v>
      </c>
      <c r="BE286" s="165" t="s">
        <v>317</v>
      </c>
      <c r="BF286" s="165">
        <v>0.18181818181818182</v>
      </c>
    </row>
    <row r="287" spans="1:58" ht="18" customHeight="1" x14ac:dyDescent="0.25">
      <c r="A287" s="278" t="s">
        <v>2</v>
      </c>
      <c r="B287" s="143" t="s">
        <v>618</v>
      </c>
      <c r="C287" s="72" t="s">
        <v>173</v>
      </c>
      <c r="D287" s="155" t="s">
        <v>317</v>
      </c>
      <c r="E287" s="155" t="s">
        <v>317</v>
      </c>
      <c r="F287" s="155">
        <v>10</v>
      </c>
      <c r="G287" s="155">
        <v>10</v>
      </c>
      <c r="H287" s="155">
        <v>25</v>
      </c>
      <c r="J287" s="155">
        <v>5751</v>
      </c>
      <c r="K287" s="155">
        <v>4821</v>
      </c>
      <c r="L287" s="155">
        <v>3562</v>
      </c>
      <c r="M287" s="155">
        <v>4648</v>
      </c>
      <c r="N287" s="155">
        <v>18782</v>
      </c>
      <c r="O287" s="165" t="s">
        <v>317</v>
      </c>
      <c r="P287" s="165" t="s">
        <v>317</v>
      </c>
      <c r="Q287" s="165">
        <v>2.807411566535654E-3</v>
      </c>
      <c r="R287" s="165">
        <v>2.1514629948364886E-3</v>
      </c>
      <c r="S287" s="165">
        <v>1.3310616547758491E-3</v>
      </c>
      <c r="U287" s="278" t="s">
        <v>2</v>
      </c>
      <c r="V287" s="143" t="s">
        <v>618</v>
      </c>
      <c r="W287" s="72" t="s">
        <v>173</v>
      </c>
      <c r="X287" s="177" t="s">
        <v>317</v>
      </c>
      <c r="Y287" s="177" t="s">
        <v>317</v>
      </c>
      <c r="Z287" s="177" t="s">
        <v>317</v>
      </c>
      <c r="AA287" s="177" t="s">
        <v>317</v>
      </c>
      <c r="AB287" s="177" t="s">
        <v>317</v>
      </c>
      <c r="AC287" s="40"/>
      <c r="AD287" s="172" t="s">
        <v>317</v>
      </c>
      <c r="AE287" s="172" t="s">
        <v>317</v>
      </c>
      <c r="AF287" s="172" t="s">
        <v>317</v>
      </c>
      <c r="AG287" s="172" t="s">
        <v>317</v>
      </c>
      <c r="AH287" s="172" t="s">
        <v>317</v>
      </c>
      <c r="AJ287" s="278" t="s">
        <v>2</v>
      </c>
      <c r="AK287" s="143" t="s">
        <v>618</v>
      </c>
      <c r="AL287" s="72" t="s">
        <v>173</v>
      </c>
      <c r="AM287" s="155" t="s">
        <v>317</v>
      </c>
      <c r="AN287" s="155" t="s">
        <v>317</v>
      </c>
      <c r="AO287" s="155" t="s">
        <v>317</v>
      </c>
      <c r="AP287" s="155">
        <v>10</v>
      </c>
      <c r="AQ287" s="155">
        <v>20</v>
      </c>
      <c r="AR287" s="87"/>
      <c r="AS287" s="172" t="s">
        <v>317</v>
      </c>
      <c r="AT287" s="172" t="s">
        <v>317</v>
      </c>
      <c r="AU287" s="172" t="s">
        <v>317</v>
      </c>
      <c r="AV287" s="172">
        <v>2.1514629948364886E-3</v>
      </c>
      <c r="AW287" s="172">
        <v>1.0648493238206793E-3</v>
      </c>
      <c r="AY287" s="278" t="s">
        <v>2</v>
      </c>
      <c r="AZ287" s="143" t="s">
        <v>618</v>
      </c>
      <c r="BA287" s="72" t="s">
        <v>173</v>
      </c>
      <c r="BB287" s="165" t="s">
        <v>317</v>
      </c>
      <c r="BC287" s="165" t="s">
        <v>317</v>
      </c>
      <c r="BD287" s="165" t="s">
        <v>317</v>
      </c>
      <c r="BE287" s="165" t="s">
        <v>317</v>
      </c>
      <c r="BF287" s="165" t="s">
        <v>317</v>
      </c>
    </row>
    <row r="288" spans="1:58" ht="18" customHeight="1" x14ac:dyDescent="0.25">
      <c r="A288" s="278" t="s">
        <v>2</v>
      </c>
      <c r="B288" s="143" t="s">
        <v>606</v>
      </c>
      <c r="C288" s="72" t="s">
        <v>174</v>
      </c>
      <c r="D288" s="155" t="s">
        <v>317</v>
      </c>
      <c r="E288" s="155">
        <v>10</v>
      </c>
      <c r="F288" s="155">
        <v>10</v>
      </c>
      <c r="G288" s="155">
        <v>15</v>
      </c>
      <c r="H288" s="155">
        <v>35</v>
      </c>
      <c r="J288" s="155">
        <v>4029</v>
      </c>
      <c r="K288" s="155">
        <v>3331</v>
      </c>
      <c r="L288" s="155">
        <v>2683</v>
      </c>
      <c r="M288" s="155">
        <v>3550</v>
      </c>
      <c r="N288" s="155">
        <v>13593</v>
      </c>
      <c r="O288" s="165" t="s">
        <v>317</v>
      </c>
      <c r="P288" s="165">
        <v>3.0021014710297209E-3</v>
      </c>
      <c r="Q288" s="165">
        <v>3.7271710771524412E-3</v>
      </c>
      <c r="R288" s="165">
        <v>4.2253521126760559E-3</v>
      </c>
      <c r="S288" s="165">
        <v>2.5748547046273817E-3</v>
      </c>
      <c r="U288" s="278" t="s">
        <v>2</v>
      </c>
      <c r="V288" s="143" t="s">
        <v>606</v>
      </c>
      <c r="W288" s="72" t="s">
        <v>174</v>
      </c>
      <c r="X288" s="177" t="s">
        <v>317</v>
      </c>
      <c r="Y288" s="177">
        <v>10</v>
      </c>
      <c r="Z288" s="177" t="s">
        <v>317</v>
      </c>
      <c r="AA288" s="177" t="s">
        <v>317</v>
      </c>
      <c r="AB288" s="177">
        <v>15</v>
      </c>
      <c r="AC288" s="40"/>
      <c r="AD288" s="172" t="s">
        <v>317</v>
      </c>
      <c r="AE288" s="172">
        <v>3.0021014710297209E-3</v>
      </c>
      <c r="AF288" s="172" t="s">
        <v>317</v>
      </c>
      <c r="AG288" s="172" t="s">
        <v>317</v>
      </c>
      <c r="AH288" s="172">
        <v>1.1035091591260207E-3</v>
      </c>
      <c r="AJ288" s="278" t="s">
        <v>2</v>
      </c>
      <c r="AK288" s="143" t="s">
        <v>606</v>
      </c>
      <c r="AL288" s="72" t="s">
        <v>174</v>
      </c>
      <c r="AM288" s="155" t="s">
        <v>317</v>
      </c>
      <c r="AN288" s="155" t="s">
        <v>317</v>
      </c>
      <c r="AO288" s="155">
        <v>10</v>
      </c>
      <c r="AP288" s="155">
        <v>10</v>
      </c>
      <c r="AQ288" s="155">
        <v>20</v>
      </c>
      <c r="AR288" s="87"/>
      <c r="AS288" s="172" t="s">
        <v>317</v>
      </c>
      <c r="AT288" s="172" t="s">
        <v>317</v>
      </c>
      <c r="AU288" s="172">
        <v>3.7271710771524412E-3</v>
      </c>
      <c r="AV288" s="172">
        <v>2.8169014084507044E-3</v>
      </c>
      <c r="AW288" s="172">
        <v>1.4713455455013611E-3</v>
      </c>
      <c r="AY288" s="278" t="s">
        <v>2</v>
      </c>
      <c r="AZ288" s="143" t="s">
        <v>606</v>
      </c>
      <c r="BA288" s="72" t="s">
        <v>174</v>
      </c>
      <c r="BB288" s="165" t="s">
        <v>317</v>
      </c>
      <c r="BC288" s="165">
        <v>1</v>
      </c>
      <c r="BD288" s="165" t="s">
        <v>317</v>
      </c>
      <c r="BE288" s="165" t="s">
        <v>317</v>
      </c>
      <c r="BF288" s="165">
        <v>0.42857142857142855</v>
      </c>
    </row>
    <row r="289" spans="1:58" ht="18" customHeight="1" x14ac:dyDescent="0.25">
      <c r="A289" s="278" t="s">
        <v>2</v>
      </c>
      <c r="B289" s="143" t="s">
        <v>607</v>
      </c>
      <c r="C289" s="72" t="s">
        <v>175</v>
      </c>
      <c r="D289" s="155">
        <v>15</v>
      </c>
      <c r="E289" s="155">
        <v>40</v>
      </c>
      <c r="F289" s="155">
        <v>25</v>
      </c>
      <c r="G289" s="155">
        <v>40</v>
      </c>
      <c r="H289" s="155">
        <v>120</v>
      </c>
      <c r="J289" s="155">
        <v>9634</v>
      </c>
      <c r="K289" s="155">
        <v>7624</v>
      </c>
      <c r="L289" s="155">
        <v>5522</v>
      </c>
      <c r="M289" s="155">
        <v>7388</v>
      </c>
      <c r="N289" s="155">
        <v>30168</v>
      </c>
      <c r="O289" s="165">
        <v>1.5569856757317833E-3</v>
      </c>
      <c r="P289" s="165">
        <v>5.246589716684155E-3</v>
      </c>
      <c r="Q289" s="165">
        <v>4.5273451647953643E-3</v>
      </c>
      <c r="R289" s="165">
        <v>5.4141851651326473E-3</v>
      </c>
      <c r="S289" s="165">
        <v>3.977724741447892E-3</v>
      </c>
      <c r="U289" s="278" t="s">
        <v>2</v>
      </c>
      <c r="V289" s="143" t="s">
        <v>607</v>
      </c>
      <c r="W289" s="72" t="s">
        <v>175</v>
      </c>
      <c r="X289" s="177">
        <v>15</v>
      </c>
      <c r="Y289" s="177">
        <v>35</v>
      </c>
      <c r="Z289" s="177" t="s">
        <v>317</v>
      </c>
      <c r="AA289" s="177">
        <v>10</v>
      </c>
      <c r="AB289" s="177">
        <v>70</v>
      </c>
      <c r="AC289" s="40"/>
      <c r="AD289" s="172">
        <v>1.5569856757317833E-3</v>
      </c>
      <c r="AE289" s="172">
        <v>4.590766002098636E-3</v>
      </c>
      <c r="AF289" s="172" t="s">
        <v>317</v>
      </c>
      <c r="AG289" s="172">
        <v>1.3535462912831618E-3</v>
      </c>
      <c r="AH289" s="172">
        <v>2.3203394325112701E-3</v>
      </c>
      <c r="AJ289" s="278" t="s">
        <v>2</v>
      </c>
      <c r="AK289" s="143" t="s">
        <v>607</v>
      </c>
      <c r="AL289" s="72" t="s">
        <v>175</v>
      </c>
      <c r="AM289" s="155" t="s">
        <v>317</v>
      </c>
      <c r="AN289" s="155" t="s">
        <v>317</v>
      </c>
      <c r="AO289" s="155">
        <v>15</v>
      </c>
      <c r="AP289" s="155">
        <v>30</v>
      </c>
      <c r="AQ289" s="155">
        <v>50</v>
      </c>
      <c r="AR289" s="87"/>
      <c r="AS289" s="172" t="s">
        <v>317</v>
      </c>
      <c r="AT289" s="172" t="s">
        <v>317</v>
      </c>
      <c r="AU289" s="172">
        <v>2.7164070988772186E-3</v>
      </c>
      <c r="AV289" s="172">
        <v>4.0606388738494859E-3</v>
      </c>
      <c r="AW289" s="172">
        <v>1.6573853089366217E-3</v>
      </c>
      <c r="AY289" s="278" t="s">
        <v>2</v>
      </c>
      <c r="AZ289" s="143" t="s">
        <v>607</v>
      </c>
      <c r="BA289" s="72" t="s">
        <v>175</v>
      </c>
      <c r="BB289" s="165">
        <v>1</v>
      </c>
      <c r="BC289" s="165">
        <v>0.875</v>
      </c>
      <c r="BD289" s="165" t="s">
        <v>317</v>
      </c>
      <c r="BE289" s="165">
        <v>0.25</v>
      </c>
      <c r="BF289" s="165">
        <v>0.58333333333333337</v>
      </c>
    </row>
    <row r="290" spans="1:58" ht="18" customHeight="1" x14ac:dyDescent="0.25">
      <c r="A290" s="278" t="s">
        <v>2</v>
      </c>
      <c r="B290" s="143" t="s">
        <v>609</v>
      </c>
      <c r="C290" s="72" t="s">
        <v>176</v>
      </c>
      <c r="D290" s="155" t="s">
        <v>317</v>
      </c>
      <c r="E290" s="155">
        <v>10</v>
      </c>
      <c r="F290" s="155">
        <v>15</v>
      </c>
      <c r="G290" s="155">
        <v>20</v>
      </c>
      <c r="H290" s="155">
        <v>50</v>
      </c>
      <c r="J290" s="155">
        <v>7871</v>
      </c>
      <c r="K290" s="155">
        <v>6531</v>
      </c>
      <c r="L290" s="155">
        <v>4824</v>
      </c>
      <c r="M290" s="155">
        <v>6221</v>
      </c>
      <c r="N290" s="155">
        <v>25447</v>
      </c>
      <c r="O290" s="165" t="s">
        <v>317</v>
      </c>
      <c r="P290" s="165">
        <v>1.5311590874291839E-3</v>
      </c>
      <c r="Q290" s="165">
        <v>3.1094527363184081E-3</v>
      </c>
      <c r="R290" s="165">
        <v>3.2149172158816909E-3</v>
      </c>
      <c r="S290" s="165">
        <v>1.964868157346642E-3</v>
      </c>
      <c r="U290" s="278" t="s">
        <v>2</v>
      </c>
      <c r="V290" s="143" t="s">
        <v>609</v>
      </c>
      <c r="W290" s="72" t="s">
        <v>176</v>
      </c>
      <c r="X290" s="177" t="s">
        <v>317</v>
      </c>
      <c r="Y290" s="177" t="s">
        <v>317</v>
      </c>
      <c r="Z290" s="177" t="s">
        <v>317</v>
      </c>
      <c r="AA290" s="177" t="s">
        <v>317</v>
      </c>
      <c r="AB290" s="177">
        <v>15</v>
      </c>
      <c r="AC290" s="40"/>
      <c r="AD290" s="172" t="s">
        <v>317</v>
      </c>
      <c r="AE290" s="172" t="s">
        <v>317</v>
      </c>
      <c r="AF290" s="172" t="s">
        <v>317</v>
      </c>
      <c r="AG290" s="172" t="s">
        <v>317</v>
      </c>
      <c r="AH290" s="172">
        <v>5.8946044720399257E-4</v>
      </c>
      <c r="AJ290" s="278" t="s">
        <v>2</v>
      </c>
      <c r="AK290" s="143" t="s">
        <v>609</v>
      </c>
      <c r="AL290" s="72" t="s">
        <v>176</v>
      </c>
      <c r="AM290" s="155" t="s">
        <v>317</v>
      </c>
      <c r="AN290" s="155" t="s">
        <v>317</v>
      </c>
      <c r="AO290" s="155">
        <v>10</v>
      </c>
      <c r="AP290" s="155">
        <v>15</v>
      </c>
      <c r="AQ290" s="155">
        <v>30</v>
      </c>
      <c r="AR290" s="87"/>
      <c r="AS290" s="172" t="s">
        <v>317</v>
      </c>
      <c r="AT290" s="172" t="s">
        <v>317</v>
      </c>
      <c r="AU290" s="172">
        <v>2.0729684908789387E-3</v>
      </c>
      <c r="AV290" s="172">
        <v>2.4111879119112683E-3</v>
      </c>
      <c r="AW290" s="172">
        <v>1.1789208944079851E-3</v>
      </c>
      <c r="AY290" s="278" t="s">
        <v>2</v>
      </c>
      <c r="AZ290" s="143" t="s">
        <v>609</v>
      </c>
      <c r="BA290" s="72" t="s">
        <v>176</v>
      </c>
      <c r="BB290" s="165" t="s">
        <v>317</v>
      </c>
      <c r="BC290" s="165" t="s">
        <v>317</v>
      </c>
      <c r="BD290" s="165" t="s">
        <v>317</v>
      </c>
      <c r="BE290" s="165" t="s">
        <v>317</v>
      </c>
      <c r="BF290" s="165">
        <v>0.3</v>
      </c>
    </row>
    <row r="291" spans="1:58" ht="18" customHeight="1" x14ac:dyDescent="0.25">
      <c r="A291" s="278" t="s">
        <v>2</v>
      </c>
      <c r="B291" s="143" t="s">
        <v>617</v>
      </c>
      <c r="C291" s="72" t="s">
        <v>177</v>
      </c>
      <c r="D291" s="155" t="s">
        <v>317</v>
      </c>
      <c r="E291" s="155">
        <v>10</v>
      </c>
      <c r="F291" s="155">
        <v>25</v>
      </c>
      <c r="G291" s="155">
        <v>15</v>
      </c>
      <c r="H291" s="155">
        <v>55</v>
      </c>
      <c r="J291" s="155">
        <v>7045</v>
      </c>
      <c r="K291" s="155">
        <v>6578</v>
      </c>
      <c r="L291" s="155">
        <v>5235</v>
      </c>
      <c r="M291" s="155">
        <v>6674</v>
      </c>
      <c r="N291" s="155">
        <v>25532</v>
      </c>
      <c r="O291" s="165" t="s">
        <v>317</v>
      </c>
      <c r="P291" s="165">
        <v>1.5202189115232593E-3</v>
      </c>
      <c r="Q291" s="165">
        <v>4.7755491881566383E-3</v>
      </c>
      <c r="R291" s="165">
        <v>2.2475277195085405E-3</v>
      </c>
      <c r="S291" s="165">
        <v>2.1541594861350464E-3</v>
      </c>
      <c r="U291" s="278" t="s">
        <v>2</v>
      </c>
      <c r="V291" s="143" t="s">
        <v>617</v>
      </c>
      <c r="W291" s="72" t="s">
        <v>177</v>
      </c>
      <c r="X291" s="177" t="s">
        <v>317</v>
      </c>
      <c r="Y291" s="177" t="s">
        <v>317</v>
      </c>
      <c r="Z291" s="177" t="s">
        <v>317</v>
      </c>
      <c r="AA291" s="177" t="s">
        <v>317</v>
      </c>
      <c r="AB291" s="177">
        <v>10</v>
      </c>
      <c r="AC291" s="40"/>
      <c r="AD291" s="172" t="s">
        <v>317</v>
      </c>
      <c r="AE291" s="172" t="s">
        <v>317</v>
      </c>
      <c r="AF291" s="172" t="s">
        <v>317</v>
      </c>
      <c r="AG291" s="172" t="s">
        <v>317</v>
      </c>
      <c r="AH291" s="172">
        <v>3.9166536111546297E-4</v>
      </c>
      <c r="AJ291" s="278" t="s">
        <v>2</v>
      </c>
      <c r="AK291" s="143" t="s">
        <v>617</v>
      </c>
      <c r="AL291" s="72" t="s">
        <v>177</v>
      </c>
      <c r="AM291" s="155" t="s">
        <v>317</v>
      </c>
      <c r="AN291" s="155" t="s">
        <v>317</v>
      </c>
      <c r="AO291" s="155">
        <v>25</v>
      </c>
      <c r="AP291" s="155">
        <v>15</v>
      </c>
      <c r="AQ291" s="155">
        <v>45</v>
      </c>
      <c r="AR291" s="87"/>
      <c r="AS291" s="172" t="s">
        <v>317</v>
      </c>
      <c r="AT291" s="172" t="s">
        <v>317</v>
      </c>
      <c r="AU291" s="172">
        <v>4.7755491881566383E-3</v>
      </c>
      <c r="AV291" s="172">
        <v>2.2475277195085405E-3</v>
      </c>
      <c r="AW291" s="172">
        <v>1.7624941250195833E-3</v>
      </c>
      <c r="AY291" s="278" t="s">
        <v>2</v>
      </c>
      <c r="AZ291" s="143" t="s">
        <v>617</v>
      </c>
      <c r="BA291" s="72" t="s">
        <v>177</v>
      </c>
      <c r="BB291" s="165" t="s">
        <v>317</v>
      </c>
      <c r="BC291" s="165" t="s">
        <v>317</v>
      </c>
      <c r="BD291" s="165" t="s">
        <v>317</v>
      </c>
      <c r="BE291" s="165" t="s">
        <v>317</v>
      </c>
      <c r="BF291" s="165">
        <v>0.18181818181818182</v>
      </c>
    </row>
    <row r="292" spans="1:58" ht="18" customHeight="1" x14ac:dyDescent="0.25">
      <c r="A292" s="278" t="s">
        <v>2</v>
      </c>
      <c r="B292" s="143" t="s">
        <v>621</v>
      </c>
      <c r="C292" s="72" t="s">
        <v>178</v>
      </c>
      <c r="D292" s="155" t="s">
        <v>317</v>
      </c>
      <c r="E292" s="155">
        <v>10</v>
      </c>
      <c r="F292" s="155">
        <v>15</v>
      </c>
      <c r="G292" s="155">
        <v>15</v>
      </c>
      <c r="H292" s="155">
        <v>50</v>
      </c>
      <c r="J292" s="155">
        <v>9387</v>
      </c>
      <c r="K292" s="155">
        <v>7739</v>
      </c>
      <c r="L292" s="155">
        <v>5586</v>
      </c>
      <c r="M292" s="155">
        <v>7889</v>
      </c>
      <c r="N292" s="155">
        <v>30601</v>
      </c>
      <c r="O292" s="165" t="s">
        <v>317</v>
      </c>
      <c r="P292" s="165">
        <v>1.2921566093810569E-3</v>
      </c>
      <c r="Q292" s="165">
        <v>2.6852846401718583E-3</v>
      </c>
      <c r="R292" s="165">
        <v>1.9013816706806947E-3</v>
      </c>
      <c r="S292" s="165">
        <v>1.6339335315839352E-3</v>
      </c>
      <c r="U292" s="278" t="s">
        <v>2</v>
      </c>
      <c r="V292" s="143" t="s">
        <v>621</v>
      </c>
      <c r="W292" s="72" t="s">
        <v>178</v>
      </c>
      <c r="X292" s="177" t="s">
        <v>317</v>
      </c>
      <c r="Y292" s="177" t="s">
        <v>317</v>
      </c>
      <c r="Z292" s="177" t="s">
        <v>317</v>
      </c>
      <c r="AA292" s="177" t="s">
        <v>317</v>
      </c>
      <c r="AB292" s="177">
        <v>20</v>
      </c>
      <c r="AC292" s="40"/>
      <c r="AD292" s="172" t="s">
        <v>317</v>
      </c>
      <c r="AE292" s="172" t="s">
        <v>317</v>
      </c>
      <c r="AF292" s="172" t="s">
        <v>317</v>
      </c>
      <c r="AG292" s="172" t="s">
        <v>317</v>
      </c>
      <c r="AH292" s="172">
        <v>6.5357341263357408E-4</v>
      </c>
      <c r="AJ292" s="278" t="s">
        <v>2</v>
      </c>
      <c r="AK292" s="143" t="s">
        <v>621</v>
      </c>
      <c r="AL292" s="72" t="s">
        <v>178</v>
      </c>
      <c r="AM292" s="155" t="s">
        <v>317</v>
      </c>
      <c r="AN292" s="155" t="s">
        <v>317</v>
      </c>
      <c r="AO292" s="155">
        <v>10</v>
      </c>
      <c r="AP292" s="155">
        <v>15</v>
      </c>
      <c r="AQ292" s="155">
        <v>30</v>
      </c>
      <c r="AR292" s="87"/>
      <c r="AS292" s="172" t="s">
        <v>317</v>
      </c>
      <c r="AT292" s="172" t="s">
        <v>317</v>
      </c>
      <c r="AU292" s="172">
        <v>1.7901897601145722E-3</v>
      </c>
      <c r="AV292" s="172">
        <v>1.9013816706806947E-3</v>
      </c>
      <c r="AW292" s="172">
        <v>9.8036011895036106E-4</v>
      </c>
      <c r="AY292" s="278" t="s">
        <v>2</v>
      </c>
      <c r="AZ292" s="143" t="s">
        <v>621</v>
      </c>
      <c r="BA292" s="72" t="s">
        <v>178</v>
      </c>
      <c r="BB292" s="165" t="s">
        <v>317</v>
      </c>
      <c r="BC292" s="165" t="s">
        <v>317</v>
      </c>
      <c r="BD292" s="165" t="s">
        <v>317</v>
      </c>
      <c r="BE292" s="165" t="s">
        <v>317</v>
      </c>
      <c r="BF292" s="165">
        <v>0.4</v>
      </c>
    </row>
    <row r="293" spans="1:58" ht="18" customHeight="1" x14ac:dyDescent="0.25">
      <c r="A293" s="278" t="s">
        <v>2</v>
      </c>
      <c r="B293" s="143" t="s">
        <v>597</v>
      </c>
      <c r="C293" s="72" t="s">
        <v>179</v>
      </c>
      <c r="D293" s="155" t="s">
        <v>317</v>
      </c>
      <c r="E293" s="155" t="s">
        <v>317</v>
      </c>
      <c r="F293" s="155" t="s">
        <v>317</v>
      </c>
      <c r="G293" s="155">
        <v>15</v>
      </c>
      <c r="H293" s="155">
        <v>25</v>
      </c>
      <c r="J293" s="155">
        <v>6040</v>
      </c>
      <c r="K293" s="155">
        <v>5499</v>
      </c>
      <c r="L293" s="155">
        <v>4192</v>
      </c>
      <c r="M293" s="155">
        <v>5390</v>
      </c>
      <c r="N293" s="155">
        <v>21121</v>
      </c>
      <c r="O293" s="165" t="s">
        <v>317</v>
      </c>
      <c r="P293" s="165" t="s">
        <v>317</v>
      </c>
      <c r="Q293" s="165" t="s">
        <v>317</v>
      </c>
      <c r="R293" s="165">
        <v>2.7829313543599257E-3</v>
      </c>
      <c r="S293" s="165">
        <v>1.1836560768902988E-3</v>
      </c>
      <c r="U293" s="278" t="s">
        <v>2</v>
      </c>
      <c r="V293" s="143" t="s">
        <v>597</v>
      </c>
      <c r="W293" s="72" t="s">
        <v>179</v>
      </c>
      <c r="X293" s="177" t="s">
        <v>317</v>
      </c>
      <c r="Y293" s="177" t="s">
        <v>317</v>
      </c>
      <c r="Z293" s="177" t="s">
        <v>317</v>
      </c>
      <c r="AA293" s="177" t="s">
        <v>317</v>
      </c>
      <c r="AB293" s="177" t="s">
        <v>317</v>
      </c>
      <c r="AC293" s="40"/>
      <c r="AD293" s="172" t="s">
        <v>317</v>
      </c>
      <c r="AE293" s="172" t="s">
        <v>317</v>
      </c>
      <c r="AF293" s="172" t="s">
        <v>317</v>
      </c>
      <c r="AG293" s="172" t="s">
        <v>317</v>
      </c>
      <c r="AH293" s="172" t="s">
        <v>317</v>
      </c>
      <c r="AJ293" s="278" t="s">
        <v>2</v>
      </c>
      <c r="AK293" s="143" t="s">
        <v>597</v>
      </c>
      <c r="AL293" s="72" t="s">
        <v>179</v>
      </c>
      <c r="AM293" s="155" t="s">
        <v>317</v>
      </c>
      <c r="AN293" s="155" t="s">
        <v>317</v>
      </c>
      <c r="AO293" s="155" t="s">
        <v>317</v>
      </c>
      <c r="AP293" s="155">
        <v>15</v>
      </c>
      <c r="AQ293" s="155">
        <v>25</v>
      </c>
      <c r="AR293" s="87"/>
      <c r="AS293" s="172" t="s">
        <v>317</v>
      </c>
      <c r="AT293" s="172" t="s">
        <v>317</v>
      </c>
      <c r="AU293" s="172" t="s">
        <v>317</v>
      </c>
      <c r="AV293" s="172">
        <v>2.7829313543599257E-3</v>
      </c>
      <c r="AW293" s="172">
        <v>1.1836560768902988E-3</v>
      </c>
      <c r="AY293" s="278" t="s">
        <v>2</v>
      </c>
      <c r="AZ293" s="143" t="s">
        <v>597</v>
      </c>
      <c r="BA293" s="72" t="s">
        <v>179</v>
      </c>
      <c r="BB293" s="165" t="s">
        <v>317</v>
      </c>
      <c r="BC293" s="165" t="s">
        <v>317</v>
      </c>
      <c r="BD293" s="165" t="s">
        <v>317</v>
      </c>
      <c r="BE293" s="165" t="s">
        <v>317</v>
      </c>
      <c r="BF293" s="165" t="s">
        <v>317</v>
      </c>
    </row>
    <row r="294" spans="1:58" ht="18" customHeight="1" x14ac:dyDescent="0.25">
      <c r="A294" s="278" t="s">
        <v>2</v>
      </c>
      <c r="B294" s="143" t="s">
        <v>604</v>
      </c>
      <c r="C294" s="72" t="s">
        <v>180</v>
      </c>
      <c r="D294" s="155" t="s">
        <v>317</v>
      </c>
      <c r="E294" s="155" t="s">
        <v>317</v>
      </c>
      <c r="F294" s="155" t="s">
        <v>317</v>
      </c>
      <c r="G294" s="155">
        <v>15</v>
      </c>
      <c r="H294" s="155">
        <v>25</v>
      </c>
      <c r="J294" s="155">
        <v>4084</v>
      </c>
      <c r="K294" s="155">
        <v>3827</v>
      </c>
      <c r="L294" s="155">
        <v>3242</v>
      </c>
      <c r="M294" s="155">
        <v>4408</v>
      </c>
      <c r="N294" s="155">
        <v>15561</v>
      </c>
      <c r="O294" s="165" t="s">
        <v>317</v>
      </c>
      <c r="P294" s="165" t="s">
        <v>317</v>
      </c>
      <c r="Q294" s="165" t="s">
        <v>317</v>
      </c>
      <c r="R294" s="165">
        <v>3.4029038112522686E-3</v>
      </c>
      <c r="S294" s="165">
        <v>1.606580553948975E-3</v>
      </c>
      <c r="U294" s="278" t="s">
        <v>2</v>
      </c>
      <c r="V294" s="143" t="s">
        <v>604</v>
      </c>
      <c r="W294" s="72" t="s">
        <v>180</v>
      </c>
      <c r="X294" s="177" t="s">
        <v>317</v>
      </c>
      <c r="Y294" s="177" t="s">
        <v>317</v>
      </c>
      <c r="Z294" s="177" t="s">
        <v>317</v>
      </c>
      <c r="AA294" s="177" t="s">
        <v>317</v>
      </c>
      <c r="AB294" s="177" t="s">
        <v>317</v>
      </c>
      <c r="AC294" s="40"/>
      <c r="AD294" s="172" t="s">
        <v>317</v>
      </c>
      <c r="AE294" s="172" t="s">
        <v>317</v>
      </c>
      <c r="AF294" s="172" t="s">
        <v>317</v>
      </c>
      <c r="AG294" s="172" t="s">
        <v>317</v>
      </c>
      <c r="AH294" s="172" t="s">
        <v>317</v>
      </c>
      <c r="AJ294" s="278" t="s">
        <v>2</v>
      </c>
      <c r="AK294" s="143" t="s">
        <v>604</v>
      </c>
      <c r="AL294" s="72" t="s">
        <v>180</v>
      </c>
      <c r="AM294" s="155" t="s">
        <v>317</v>
      </c>
      <c r="AN294" s="155" t="s">
        <v>317</v>
      </c>
      <c r="AO294" s="155" t="s">
        <v>317</v>
      </c>
      <c r="AP294" s="155">
        <v>15</v>
      </c>
      <c r="AQ294" s="155">
        <v>20</v>
      </c>
      <c r="AR294" s="87"/>
      <c r="AS294" s="172" t="s">
        <v>317</v>
      </c>
      <c r="AT294" s="172" t="s">
        <v>317</v>
      </c>
      <c r="AU294" s="172" t="s">
        <v>317</v>
      </c>
      <c r="AV294" s="172">
        <v>3.4029038112522686E-3</v>
      </c>
      <c r="AW294" s="172">
        <v>1.2852644431591801E-3</v>
      </c>
      <c r="AY294" s="278" t="s">
        <v>2</v>
      </c>
      <c r="AZ294" s="143" t="s">
        <v>604</v>
      </c>
      <c r="BA294" s="72" t="s">
        <v>180</v>
      </c>
      <c r="BB294" s="165" t="s">
        <v>317</v>
      </c>
      <c r="BC294" s="165" t="s">
        <v>317</v>
      </c>
      <c r="BD294" s="165" t="s">
        <v>317</v>
      </c>
      <c r="BE294" s="165" t="s">
        <v>317</v>
      </c>
      <c r="BF294" s="165" t="s">
        <v>317</v>
      </c>
    </row>
    <row r="295" spans="1:58" ht="18" customHeight="1" x14ac:dyDescent="0.25">
      <c r="A295" s="278" t="s">
        <v>2</v>
      </c>
      <c r="B295" s="143" t="s">
        <v>608</v>
      </c>
      <c r="C295" s="72" t="s">
        <v>181</v>
      </c>
      <c r="D295" s="155" t="s">
        <v>317</v>
      </c>
      <c r="E295" s="155" t="s">
        <v>317</v>
      </c>
      <c r="F295" s="155">
        <v>10</v>
      </c>
      <c r="G295" s="155">
        <v>25</v>
      </c>
      <c r="H295" s="155">
        <v>40</v>
      </c>
      <c r="J295" s="155">
        <v>6676</v>
      </c>
      <c r="K295" s="155">
        <v>5359</v>
      </c>
      <c r="L295" s="155">
        <v>3712</v>
      </c>
      <c r="M295" s="155">
        <v>4824</v>
      </c>
      <c r="N295" s="155">
        <v>20571</v>
      </c>
      <c r="O295" s="165" t="s">
        <v>317</v>
      </c>
      <c r="P295" s="165" t="s">
        <v>317</v>
      </c>
      <c r="Q295" s="165">
        <v>2.6939655172413795E-3</v>
      </c>
      <c r="R295" s="165">
        <v>5.1824212271973464E-3</v>
      </c>
      <c r="S295" s="165">
        <v>1.9444849545476642E-3</v>
      </c>
      <c r="U295" s="278" t="s">
        <v>2</v>
      </c>
      <c r="V295" s="143" t="s">
        <v>608</v>
      </c>
      <c r="W295" s="72" t="s">
        <v>181</v>
      </c>
      <c r="X295" s="177" t="s">
        <v>317</v>
      </c>
      <c r="Y295" s="177" t="s">
        <v>317</v>
      </c>
      <c r="Z295" s="177" t="s">
        <v>317</v>
      </c>
      <c r="AA295" s="177" t="s">
        <v>317</v>
      </c>
      <c r="AB295" s="177" t="s">
        <v>317</v>
      </c>
      <c r="AC295" s="40"/>
      <c r="AD295" s="172" t="s">
        <v>317</v>
      </c>
      <c r="AE295" s="172" t="s">
        <v>317</v>
      </c>
      <c r="AF295" s="172" t="s">
        <v>317</v>
      </c>
      <c r="AG295" s="172" t="s">
        <v>317</v>
      </c>
      <c r="AH295" s="172" t="s">
        <v>317</v>
      </c>
      <c r="AJ295" s="278" t="s">
        <v>2</v>
      </c>
      <c r="AK295" s="143" t="s">
        <v>608</v>
      </c>
      <c r="AL295" s="72" t="s">
        <v>181</v>
      </c>
      <c r="AM295" s="155" t="s">
        <v>317</v>
      </c>
      <c r="AN295" s="155" t="s">
        <v>317</v>
      </c>
      <c r="AO295" s="155" t="s">
        <v>317</v>
      </c>
      <c r="AP295" s="155">
        <v>20</v>
      </c>
      <c r="AQ295" s="155">
        <v>30</v>
      </c>
      <c r="AR295" s="87"/>
      <c r="AS295" s="172" t="s">
        <v>317</v>
      </c>
      <c r="AT295" s="172" t="s">
        <v>317</v>
      </c>
      <c r="AU295" s="172" t="s">
        <v>317</v>
      </c>
      <c r="AV295" s="172">
        <v>4.1459369817578775E-3</v>
      </c>
      <c r="AW295" s="172">
        <v>1.4583637159107481E-3</v>
      </c>
      <c r="AY295" s="278" t="s">
        <v>2</v>
      </c>
      <c r="AZ295" s="143" t="s">
        <v>608</v>
      </c>
      <c r="BA295" s="72" t="s">
        <v>181</v>
      </c>
      <c r="BB295" s="165" t="s">
        <v>317</v>
      </c>
      <c r="BC295" s="165" t="s">
        <v>317</v>
      </c>
      <c r="BD295" s="165" t="s">
        <v>317</v>
      </c>
      <c r="BE295" s="165" t="s">
        <v>317</v>
      </c>
      <c r="BF295" s="165" t="s">
        <v>317</v>
      </c>
    </row>
    <row r="296" spans="1:58" ht="18" customHeight="1" x14ac:dyDescent="0.25">
      <c r="A296" s="278" t="s">
        <v>2</v>
      </c>
      <c r="B296" s="143" t="s">
        <v>623</v>
      </c>
      <c r="C296" s="72" t="s">
        <v>182</v>
      </c>
      <c r="D296" s="155" t="s">
        <v>317</v>
      </c>
      <c r="E296" s="155" t="s">
        <v>317</v>
      </c>
      <c r="F296" s="155">
        <v>15</v>
      </c>
      <c r="G296" s="155">
        <v>25</v>
      </c>
      <c r="H296" s="155">
        <v>45</v>
      </c>
      <c r="J296" s="155">
        <v>7489</v>
      </c>
      <c r="K296" s="155">
        <v>5904</v>
      </c>
      <c r="L296" s="155">
        <v>4273</v>
      </c>
      <c r="M296" s="155">
        <v>6172</v>
      </c>
      <c r="N296" s="155">
        <v>23838</v>
      </c>
      <c r="O296" s="165" t="s">
        <v>317</v>
      </c>
      <c r="P296" s="165" t="s">
        <v>317</v>
      </c>
      <c r="Q296" s="165">
        <v>3.5104142288790077E-3</v>
      </c>
      <c r="R296" s="165">
        <v>4.0505508749189888E-3</v>
      </c>
      <c r="S296" s="165">
        <v>1.887742260256733E-3</v>
      </c>
      <c r="U296" s="278" t="s">
        <v>2</v>
      </c>
      <c r="V296" s="143" t="s">
        <v>623</v>
      </c>
      <c r="W296" s="72" t="s">
        <v>182</v>
      </c>
      <c r="X296" s="177" t="s">
        <v>317</v>
      </c>
      <c r="Y296" s="177" t="s">
        <v>317</v>
      </c>
      <c r="Z296" s="177" t="s">
        <v>317</v>
      </c>
      <c r="AA296" s="177" t="s">
        <v>317</v>
      </c>
      <c r="AB296" s="177" t="s">
        <v>317</v>
      </c>
      <c r="AC296" s="40"/>
      <c r="AD296" s="172" t="s">
        <v>317</v>
      </c>
      <c r="AE296" s="172" t="s">
        <v>317</v>
      </c>
      <c r="AF296" s="172" t="s">
        <v>317</v>
      </c>
      <c r="AG296" s="172" t="s">
        <v>317</v>
      </c>
      <c r="AH296" s="172" t="s">
        <v>317</v>
      </c>
      <c r="AJ296" s="278" t="s">
        <v>2</v>
      </c>
      <c r="AK296" s="143" t="s">
        <v>623</v>
      </c>
      <c r="AL296" s="72" t="s">
        <v>182</v>
      </c>
      <c r="AM296" s="155" t="s">
        <v>317</v>
      </c>
      <c r="AN296" s="155" t="s">
        <v>317</v>
      </c>
      <c r="AO296" s="155">
        <v>15</v>
      </c>
      <c r="AP296" s="155">
        <v>20</v>
      </c>
      <c r="AQ296" s="155">
        <v>35</v>
      </c>
      <c r="AR296" s="87"/>
      <c r="AS296" s="172" t="s">
        <v>317</v>
      </c>
      <c r="AT296" s="172" t="s">
        <v>317</v>
      </c>
      <c r="AU296" s="172">
        <v>3.5104142288790077E-3</v>
      </c>
      <c r="AV296" s="172">
        <v>3.2404406999351912E-3</v>
      </c>
      <c r="AW296" s="172">
        <v>1.4682439801996811E-3</v>
      </c>
      <c r="AY296" s="278" t="s">
        <v>2</v>
      </c>
      <c r="AZ296" s="143" t="s">
        <v>623</v>
      </c>
      <c r="BA296" s="72" t="s">
        <v>182</v>
      </c>
      <c r="BB296" s="165" t="s">
        <v>317</v>
      </c>
      <c r="BC296" s="165" t="s">
        <v>317</v>
      </c>
      <c r="BD296" s="165" t="s">
        <v>317</v>
      </c>
      <c r="BE296" s="165" t="s">
        <v>317</v>
      </c>
      <c r="BF296" s="165" t="s">
        <v>317</v>
      </c>
    </row>
    <row r="297" spans="1:58" ht="18" customHeight="1" x14ac:dyDescent="0.25">
      <c r="A297" s="278" t="s">
        <v>2</v>
      </c>
      <c r="B297" s="143" t="s">
        <v>624</v>
      </c>
      <c r="C297" s="72" t="s">
        <v>183</v>
      </c>
      <c r="D297" s="155" t="s">
        <v>317</v>
      </c>
      <c r="E297" s="155" t="s">
        <v>317</v>
      </c>
      <c r="F297" s="155">
        <v>20</v>
      </c>
      <c r="G297" s="155">
        <v>25</v>
      </c>
      <c r="H297" s="155">
        <v>55</v>
      </c>
      <c r="J297" s="155">
        <v>7432</v>
      </c>
      <c r="K297" s="155">
        <v>6558</v>
      </c>
      <c r="L297" s="155">
        <v>5080</v>
      </c>
      <c r="M297" s="155">
        <v>6642</v>
      </c>
      <c r="N297" s="155">
        <v>25712</v>
      </c>
      <c r="O297" s="165" t="s">
        <v>317</v>
      </c>
      <c r="P297" s="165" t="s">
        <v>317</v>
      </c>
      <c r="Q297" s="165">
        <v>3.937007874015748E-3</v>
      </c>
      <c r="R297" s="165">
        <v>3.7639265281541705E-3</v>
      </c>
      <c r="S297" s="165">
        <v>2.1390790292470444E-3</v>
      </c>
      <c r="U297" s="278" t="s">
        <v>2</v>
      </c>
      <c r="V297" s="143" t="s">
        <v>624</v>
      </c>
      <c r="W297" s="72" t="s">
        <v>183</v>
      </c>
      <c r="X297" s="177" t="s">
        <v>317</v>
      </c>
      <c r="Y297" s="177" t="s">
        <v>317</v>
      </c>
      <c r="Z297" s="177" t="s">
        <v>317</v>
      </c>
      <c r="AA297" s="177" t="s">
        <v>317</v>
      </c>
      <c r="AB297" s="177">
        <v>15</v>
      </c>
      <c r="AC297" s="40"/>
      <c r="AD297" s="172" t="s">
        <v>317</v>
      </c>
      <c r="AE297" s="172" t="s">
        <v>317</v>
      </c>
      <c r="AF297" s="172" t="s">
        <v>317</v>
      </c>
      <c r="AG297" s="172" t="s">
        <v>317</v>
      </c>
      <c r="AH297" s="172">
        <v>5.8338518979464838E-4</v>
      </c>
      <c r="AJ297" s="278" t="s">
        <v>2</v>
      </c>
      <c r="AK297" s="143" t="s">
        <v>624</v>
      </c>
      <c r="AL297" s="72" t="s">
        <v>183</v>
      </c>
      <c r="AM297" s="155" t="s">
        <v>317</v>
      </c>
      <c r="AN297" s="155" t="s">
        <v>317</v>
      </c>
      <c r="AO297" s="155">
        <v>20</v>
      </c>
      <c r="AP297" s="155">
        <v>20</v>
      </c>
      <c r="AQ297" s="155">
        <v>40</v>
      </c>
      <c r="AR297" s="87"/>
      <c r="AS297" s="172" t="s">
        <v>317</v>
      </c>
      <c r="AT297" s="172" t="s">
        <v>317</v>
      </c>
      <c r="AU297" s="172">
        <v>3.937007874015748E-3</v>
      </c>
      <c r="AV297" s="172">
        <v>3.0111412225233363E-3</v>
      </c>
      <c r="AW297" s="172">
        <v>1.5556938394523958E-3</v>
      </c>
      <c r="AY297" s="278" t="s">
        <v>2</v>
      </c>
      <c r="AZ297" s="143" t="s">
        <v>624</v>
      </c>
      <c r="BA297" s="72" t="s">
        <v>183</v>
      </c>
      <c r="BB297" s="165" t="s">
        <v>317</v>
      </c>
      <c r="BC297" s="165" t="s">
        <v>317</v>
      </c>
      <c r="BD297" s="165" t="s">
        <v>317</v>
      </c>
      <c r="BE297" s="165" t="s">
        <v>317</v>
      </c>
      <c r="BF297" s="165">
        <v>0.27272727272727271</v>
      </c>
    </row>
    <row r="298" spans="1:58" ht="18" customHeight="1" x14ac:dyDescent="0.25">
      <c r="A298" s="278" t="s">
        <v>2</v>
      </c>
      <c r="B298" s="143" t="s">
        <v>625</v>
      </c>
      <c r="C298" s="72" t="s">
        <v>184</v>
      </c>
      <c r="D298" s="155" t="s">
        <v>317</v>
      </c>
      <c r="E298" s="155" t="s">
        <v>317</v>
      </c>
      <c r="F298" s="155">
        <v>10</v>
      </c>
      <c r="G298" s="155">
        <v>20</v>
      </c>
      <c r="H298" s="155">
        <v>40</v>
      </c>
      <c r="J298" s="155">
        <v>6654</v>
      </c>
      <c r="K298" s="155">
        <v>5332</v>
      </c>
      <c r="L298" s="155">
        <v>3964</v>
      </c>
      <c r="M298" s="155">
        <v>5402</v>
      </c>
      <c r="N298" s="155">
        <v>21352</v>
      </c>
      <c r="O298" s="165" t="s">
        <v>317</v>
      </c>
      <c r="P298" s="165" t="s">
        <v>317</v>
      </c>
      <c r="Q298" s="165">
        <v>2.5227043390514633E-3</v>
      </c>
      <c r="R298" s="165">
        <v>3.7023324694557573E-3</v>
      </c>
      <c r="S298" s="165">
        <v>1.8733608092918695E-3</v>
      </c>
      <c r="U298" s="278" t="s">
        <v>2</v>
      </c>
      <c r="V298" s="143" t="s">
        <v>625</v>
      </c>
      <c r="W298" s="72" t="s">
        <v>184</v>
      </c>
      <c r="X298" s="177" t="s">
        <v>317</v>
      </c>
      <c r="Y298" s="177" t="s">
        <v>317</v>
      </c>
      <c r="Z298" s="177" t="s">
        <v>317</v>
      </c>
      <c r="AA298" s="177" t="s">
        <v>317</v>
      </c>
      <c r="AB298" s="177" t="s">
        <v>317</v>
      </c>
      <c r="AC298" s="40"/>
      <c r="AD298" s="172" t="s">
        <v>317</v>
      </c>
      <c r="AE298" s="172" t="s">
        <v>317</v>
      </c>
      <c r="AF298" s="172" t="s">
        <v>317</v>
      </c>
      <c r="AG298" s="172" t="s">
        <v>317</v>
      </c>
      <c r="AH298" s="172" t="s">
        <v>317</v>
      </c>
      <c r="AJ298" s="278" t="s">
        <v>2</v>
      </c>
      <c r="AK298" s="143" t="s">
        <v>625</v>
      </c>
      <c r="AL298" s="72" t="s">
        <v>184</v>
      </c>
      <c r="AM298" s="155" t="s">
        <v>317</v>
      </c>
      <c r="AN298" s="155" t="s">
        <v>317</v>
      </c>
      <c r="AO298" s="155">
        <v>10</v>
      </c>
      <c r="AP298" s="155">
        <v>20</v>
      </c>
      <c r="AQ298" s="155">
        <v>30</v>
      </c>
      <c r="AR298" s="87"/>
      <c r="AS298" s="172" t="s">
        <v>317</v>
      </c>
      <c r="AT298" s="172" t="s">
        <v>317</v>
      </c>
      <c r="AU298" s="172">
        <v>2.5227043390514633E-3</v>
      </c>
      <c r="AV298" s="172">
        <v>3.7023324694557573E-3</v>
      </c>
      <c r="AW298" s="172">
        <v>1.4050206069689021E-3</v>
      </c>
      <c r="AY298" s="278" t="s">
        <v>2</v>
      </c>
      <c r="AZ298" s="143" t="s">
        <v>625</v>
      </c>
      <c r="BA298" s="72" t="s">
        <v>184</v>
      </c>
      <c r="BB298" s="165" t="s">
        <v>317</v>
      </c>
      <c r="BC298" s="165" t="s">
        <v>317</v>
      </c>
      <c r="BD298" s="165" t="s">
        <v>317</v>
      </c>
      <c r="BE298" s="165" t="s">
        <v>317</v>
      </c>
      <c r="BF298" s="165" t="s">
        <v>317</v>
      </c>
    </row>
    <row r="299" spans="1:58" ht="18" customHeight="1" x14ac:dyDescent="0.25">
      <c r="A299" s="278" t="s">
        <v>2</v>
      </c>
      <c r="B299" s="143" t="s">
        <v>596</v>
      </c>
      <c r="C299" s="72" t="s">
        <v>160</v>
      </c>
      <c r="D299" s="155">
        <v>40</v>
      </c>
      <c r="E299" s="155">
        <v>55</v>
      </c>
      <c r="F299" s="155">
        <v>75</v>
      </c>
      <c r="G299" s="155">
        <v>115</v>
      </c>
      <c r="H299" s="155">
        <v>290</v>
      </c>
      <c r="J299" s="155">
        <v>101626</v>
      </c>
      <c r="K299" s="155">
        <v>80411</v>
      </c>
      <c r="L299" s="155">
        <v>57619</v>
      </c>
      <c r="M299" s="155">
        <v>80156</v>
      </c>
      <c r="N299" s="155">
        <v>319812</v>
      </c>
      <c r="O299" s="165">
        <v>3.9360006297601007E-4</v>
      </c>
      <c r="P299" s="165">
        <v>6.8398602181293604E-4</v>
      </c>
      <c r="Q299" s="165">
        <v>1.3016539683090647E-3</v>
      </c>
      <c r="R299" s="165">
        <v>1.4347023304556116E-3</v>
      </c>
      <c r="S299" s="165">
        <v>9.0678273485672828E-4</v>
      </c>
      <c r="U299" s="278" t="s">
        <v>2</v>
      </c>
      <c r="V299" s="143" t="s">
        <v>596</v>
      </c>
      <c r="W299" s="72" t="s">
        <v>160</v>
      </c>
      <c r="X299" s="177">
        <v>35</v>
      </c>
      <c r="Y299" s="177">
        <v>50</v>
      </c>
      <c r="Z299" s="177">
        <v>25</v>
      </c>
      <c r="AA299" s="177">
        <v>25</v>
      </c>
      <c r="AB299" s="177">
        <v>135</v>
      </c>
      <c r="AC299" s="40"/>
      <c r="AD299" s="172">
        <v>3.4440005510400884E-4</v>
      </c>
      <c r="AE299" s="172">
        <v>6.218054743753964E-4</v>
      </c>
      <c r="AF299" s="172">
        <v>4.3388465610302157E-4</v>
      </c>
      <c r="AG299" s="172">
        <v>3.1189181096861123E-4</v>
      </c>
      <c r="AH299" s="172">
        <v>4.2212299726089076E-4</v>
      </c>
      <c r="AJ299" s="278" t="s">
        <v>2</v>
      </c>
      <c r="AK299" s="143" t="s">
        <v>596</v>
      </c>
      <c r="AL299" s="72" t="s">
        <v>160</v>
      </c>
      <c r="AM299" s="155" t="s">
        <v>317</v>
      </c>
      <c r="AN299" s="155" t="s">
        <v>317</v>
      </c>
      <c r="AO299" s="155">
        <v>50</v>
      </c>
      <c r="AP299" s="155">
        <v>90</v>
      </c>
      <c r="AQ299" s="155">
        <v>155</v>
      </c>
      <c r="AR299" s="87"/>
      <c r="AS299" s="172" t="s">
        <v>317</v>
      </c>
      <c r="AT299" s="172" t="s">
        <v>317</v>
      </c>
      <c r="AU299" s="172">
        <v>8.6776931220604314E-4</v>
      </c>
      <c r="AV299" s="172">
        <v>1.1228105194870004E-3</v>
      </c>
      <c r="AW299" s="172">
        <v>4.8465973759583757E-4</v>
      </c>
      <c r="AY299" s="278" t="s">
        <v>2</v>
      </c>
      <c r="AZ299" s="143" t="s">
        <v>596</v>
      </c>
      <c r="BA299" s="72" t="s">
        <v>160</v>
      </c>
      <c r="BB299" s="165">
        <v>0.875</v>
      </c>
      <c r="BC299" s="165">
        <v>0.90909090909090906</v>
      </c>
      <c r="BD299" s="165">
        <v>0.33333333333333331</v>
      </c>
      <c r="BE299" s="165">
        <v>0.21739130434782608</v>
      </c>
      <c r="BF299" s="165">
        <v>0.46551724137931033</v>
      </c>
    </row>
    <row r="300" spans="1:58" ht="18" customHeight="1" x14ac:dyDescent="0.25">
      <c r="A300" s="278" t="s">
        <v>2</v>
      </c>
      <c r="B300" s="143" t="s">
        <v>599</v>
      </c>
      <c r="C300" s="72" t="s">
        <v>161</v>
      </c>
      <c r="D300" s="155">
        <v>25</v>
      </c>
      <c r="E300" s="155">
        <v>30</v>
      </c>
      <c r="F300" s="155">
        <v>65</v>
      </c>
      <c r="G300" s="155">
        <v>70</v>
      </c>
      <c r="H300" s="155">
        <v>185</v>
      </c>
      <c r="J300" s="155">
        <v>28551</v>
      </c>
      <c r="K300" s="155">
        <v>21195</v>
      </c>
      <c r="L300" s="155">
        <v>14480</v>
      </c>
      <c r="M300" s="155">
        <v>22972</v>
      </c>
      <c r="N300" s="155">
        <v>87198</v>
      </c>
      <c r="O300" s="165">
        <v>8.7562607264193902E-4</v>
      </c>
      <c r="P300" s="165">
        <v>1.4154281670205238E-3</v>
      </c>
      <c r="Q300" s="165">
        <v>4.4889502762430937E-3</v>
      </c>
      <c r="R300" s="165">
        <v>3.047187880898485E-3</v>
      </c>
      <c r="S300" s="165">
        <v>2.1216082937682056E-3</v>
      </c>
      <c r="U300" s="278" t="s">
        <v>2</v>
      </c>
      <c r="V300" s="143" t="s">
        <v>599</v>
      </c>
      <c r="W300" s="72" t="s">
        <v>161</v>
      </c>
      <c r="X300" s="177">
        <v>15</v>
      </c>
      <c r="Y300" s="177">
        <v>20</v>
      </c>
      <c r="Z300" s="177">
        <v>15</v>
      </c>
      <c r="AA300" s="177">
        <v>10</v>
      </c>
      <c r="AB300" s="177">
        <v>60</v>
      </c>
      <c r="AC300" s="40"/>
      <c r="AD300" s="172">
        <v>5.2537564358516337E-4</v>
      </c>
      <c r="AE300" s="172">
        <v>9.4361877801368247E-4</v>
      </c>
      <c r="AF300" s="172">
        <v>1.0359116022099447E-3</v>
      </c>
      <c r="AG300" s="172">
        <v>4.3531255441406932E-4</v>
      </c>
      <c r="AH300" s="172">
        <v>6.8808917635725586E-4</v>
      </c>
      <c r="AJ300" s="278" t="s">
        <v>2</v>
      </c>
      <c r="AK300" s="143" t="s">
        <v>599</v>
      </c>
      <c r="AL300" s="72" t="s">
        <v>161</v>
      </c>
      <c r="AM300" s="155" t="s">
        <v>317</v>
      </c>
      <c r="AN300" s="155">
        <v>10</v>
      </c>
      <c r="AO300" s="155">
        <v>50</v>
      </c>
      <c r="AP300" s="155">
        <v>60</v>
      </c>
      <c r="AQ300" s="155">
        <v>130</v>
      </c>
      <c r="AR300" s="87"/>
      <c r="AS300" s="172" t="s">
        <v>317</v>
      </c>
      <c r="AT300" s="172">
        <v>4.7180938900684123E-4</v>
      </c>
      <c r="AU300" s="172">
        <v>3.453038674033149E-3</v>
      </c>
      <c r="AV300" s="172">
        <v>2.6118753264844159E-3</v>
      </c>
      <c r="AW300" s="172">
        <v>1.4908598821073878E-3</v>
      </c>
      <c r="AY300" s="278" t="s">
        <v>2</v>
      </c>
      <c r="AZ300" s="143" t="s">
        <v>599</v>
      </c>
      <c r="BA300" s="72" t="s">
        <v>161</v>
      </c>
      <c r="BB300" s="165">
        <v>0.6</v>
      </c>
      <c r="BC300" s="165">
        <v>0.66666666666666663</v>
      </c>
      <c r="BD300" s="165">
        <v>0.23076923076923078</v>
      </c>
      <c r="BE300" s="165">
        <v>0.14285714285714285</v>
      </c>
      <c r="BF300" s="165">
        <v>0.32432432432432434</v>
      </c>
    </row>
    <row r="301" spans="1:58" ht="18" customHeight="1" x14ac:dyDescent="0.25">
      <c r="A301" s="278" t="s">
        <v>2</v>
      </c>
      <c r="B301" s="143" t="s">
        <v>600</v>
      </c>
      <c r="C301" s="72" t="s">
        <v>40</v>
      </c>
      <c r="D301" s="155">
        <v>20</v>
      </c>
      <c r="E301" s="155">
        <v>30</v>
      </c>
      <c r="F301" s="155">
        <v>25</v>
      </c>
      <c r="G301" s="155">
        <v>35</v>
      </c>
      <c r="H301" s="155">
        <v>110</v>
      </c>
      <c r="J301" s="155">
        <v>23461</v>
      </c>
      <c r="K301" s="155">
        <v>19026</v>
      </c>
      <c r="L301" s="155">
        <v>14346</v>
      </c>
      <c r="M301" s="155">
        <v>18470</v>
      </c>
      <c r="N301" s="155">
        <v>75303</v>
      </c>
      <c r="O301" s="165">
        <v>8.5247858147564047E-4</v>
      </c>
      <c r="P301" s="165">
        <v>1.5767896562598549E-3</v>
      </c>
      <c r="Q301" s="165">
        <v>1.7426460337376273E-3</v>
      </c>
      <c r="R301" s="165">
        <v>1.8949648077964266E-3</v>
      </c>
      <c r="S301" s="165">
        <v>1.4607651753582194E-3</v>
      </c>
      <c r="U301" s="278" t="s">
        <v>2</v>
      </c>
      <c r="V301" s="143" t="s">
        <v>600</v>
      </c>
      <c r="W301" s="72" t="s">
        <v>40</v>
      </c>
      <c r="X301" s="177">
        <v>15</v>
      </c>
      <c r="Y301" s="177">
        <v>25</v>
      </c>
      <c r="Z301" s="177">
        <v>10</v>
      </c>
      <c r="AA301" s="177" t="s">
        <v>317</v>
      </c>
      <c r="AB301" s="177">
        <v>55</v>
      </c>
      <c r="AC301" s="40"/>
      <c r="AD301" s="172">
        <v>6.3935893610673035E-4</v>
      </c>
      <c r="AE301" s="172">
        <v>1.3139913802165458E-3</v>
      </c>
      <c r="AF301" s="172">
        <v>6.9705841349505088E-4</v>
      </c>
      <c r="AG301" s="172" t="s">
        <v>317</v>
      </c>
      <c r="AH301" s="172">
        <v>7.3038258767910971E-4</v>
      </c>
      <c r="AJ301" s="278" t="s">
        <v>2</v>
      </c>
      <c r="AK301" s="143" t="s">
        <v>600</v>
      </c>
      <c r="AL301" s="72" t="s">
        <v>40</v>
      </c>
      <c r="AM301" s="155" t="s">
        <v>317</v>
      </c>
      <c r="AN301" s="155">
        <v>10</v>
      </c>
      <c r="AO301" s="155">
        <v>15</v>
      </c>
      <c r="AP301" s="155">
        <v>30</v>
      </c>
      <c r="AQ301" s="155">
        <v>55</v>
      </c>
      <c r="AR301" s="87"/>
      <c r="AS301" s="172" t="s">
        <v>317</v>
      </c>
      <c r="AT301" s="172">
        <v>5.2559655208661831E-4</v>
      </c>
      <c r="AU301" s="172">
        <v>1.0455876202425764E-3</v>
      </c>
      <c r="AV301" s="172">
        <v>1.6242555495397943E-3</v>
      </c>
      <c r="AW301" s="172">
        <v>7.3038258767910971E-4</v>
      </c>
      <c r="AY301" s="278" t="s">
        <v>2</v>
      </c>
      <c r="AZ301" s="143" t="s">
        <v>600</v>
      </c>
      <c r="BA301" s="72" t="s">
        <v>40</v>
      </c>
      <c r="BB301" s="165">
        <v>0.75</v>
      </c>
      <c r="BC301" s="165">
        <v>0.83333333333333337</v>
      </c>
      <c r="BD301" s="165">
        <v>0.4</v>
      </c>
      <c r="BE301" s="165" t="s">
        <v>317</v>
      </c>
      <c r="BF301" s="165">
        <v>0.5</v>
      </c>
    </row>
    <row r="302" spans="1:58" ht="18" customHeight="1" x14ac:dyDescent="0.25">
      <c r="A302" s="278" t="s">
        <v>2</v>
      </c>
      <c r="B302" s="143" t="s">
        <v>610</v>
      </c>
      <c r="C302" s="72" t="s">
        <v>41</v>
      </c>
      <c r="D302" s="155">
        <v>40</v>
      </c>
      <c r="E302" s="155">
        <v>40</v>
      </c>
      <c r="F302" s="155">
        <v>35</v>
      </c>
      <c r="G302" s="155">
        <v>50</v>
      </c>
      <c r="H302" s="155">
        <v>165</v>
      </c>
      <c r="J302" s="155">
        <v>28746</v>
      </c>
      <c r="K302" s="155">
        <v>22559</v>
      </c>
      <c r="L302" s="155">
        <v>15617</v>
      </c>
      <c r="M302" s="155">
        <v>19627</v>
      </c>
      <c r="N302" s="155">
        <v>86549</v>
      </c>
      <c r="O302" s="165">
        <v>1.3914979475405274E-3</v>
      </c>
      <c r="P302" s="165">
        <v>1.7731282415000666E-3</v>
      </c>
      <c r="Q302" s="165">
        <v>2.2411474675033617E-3</v>
      </c>
      <c r="R302" s="165">
        <v>2.5475110816732052E-3</v>
      </c>
      <c r="S302" s="165">
        <v>1.9064345053091312E-3</v>
      </c>
      <c r="U302" s="278" t="s">
        <v>2</v>
      </c>
      <c r="V302" s="143" t="s">
        <v>610</v>
      </c>
      <c r="W302" s="72" t="s">
        <v>41</v>
      </c>
      <c r="X302" s="177">
        <v>35</v>
      </c>
      <c r="Y302" s="177">
        <v>30</v>
      </c>
      <c r="Z302" s="177">
        <v>15</v>
      </c>
      <c r="AA302" s="177">
        <v>20</v>
      </c>
      <c r="AB302" s="177">
        <v>100</v>
      </c>
      <c r="AC302" s="40"/>
      <c r="AD302" s="172">
        <v>1.2175607040979615E-3</v>
      </c>
      <c r="AE302" s="172">
        <v>1.3298461811250498E-3</v>
      </c>
      <c r="AF302" s="172">
        <v>9.6049177178715508E-4</v>
      </c>
      <c r="AG302" s="172">
        <v>1.0190044326692821E-3</v>
      </c>
      <c r="AH302" s="172">
        <v>1.1554148517025039E-3</v>
      </c>
      <c r="AJ302" s="278" t="s">
        <v>2</v>
      </c>
      <c r="AK302" s="143" t="s">
        <v>610</v>
      </c>
      <c r="AL302" s="72" t="s">
        <v>41</v>
      </c>
      <c r="AM302" s="155" t="s">
        <v>317</v>
      </c>
      <c r="AN302" s="155" t="s">
        <v>317</v>
      </c>
      <c r="AO302" s="155">
        <v>20</v>
      </c>
      <c r="AP302" s="155">
        <v>30</v>
      </c>
      <c r="AQ302" s="155">
        <v>65</v>
      </c>
      <c r="AR302" s="87"/>
      <c r="AS302" s="172" t="s">
        <v>317</v>
      </c>
      <c r="AT302" s="172" t="s">
        <v>317</v>
      </c>
      <c r="AU302" s="172">
        <v>1.2806556957162068E-3</v>
      </c>
      <c r="AV302" s="172">
        <v>1.5285066490039231E-3</v>
      </c>
      <c r="AW302" s="172">
        <v>7.5101965360662749E-4</v>
      </c>
      <c r="AY302" s="278" t="s">
        <v>2</v>
      </c>
      <c r="AZ302" s="143" t="s">
        <v>610</v>
      </c>
      <c r="BA302" s="72" t="s">
        <v>41</v>
      </c>
      <c r="BB302" s="165">
        <v>0.875</v>
      </c>
      <c r="BC302" s="165">
        <v>0.75</v>
      </c>
      <c r="BD302" s="165">
        <v>0.42857142857142855</v>
      </c>
      <c r="BE302" s="165">
        <v>0.4</v>
      </c>
      <c r="BF302" s="165">
        <v>0.60606060606060608</v>
      </c>
    </row>
    <row r="303" spans="1:58" ht="18" customHeight="1" x14ac:dyDescent="0.25">
      <c r="A303" s="278" t="s">
        <v>2</v>
      </c>
      <c r="B303" s="143" t="s">
        <v>612</v>
      </c>
      <c r="C303" s="72" t="s">
        <v>43</v>
      </c>
      <c r="D303" s="155" t="s">
        <v>317</v>
      </c>
      <c r="E303" s="155">
        <v>10</v>
      </c>
      <c r="F303" s="155">
        <v>25</v>
      </c>
      <c r="G303" s="155">
        <v>25</v>
      </c>
      <c r="H303" s="155">
        <v>65</v>
      </c>
      <c r="J303" s="155">
        <v>14946</v>
      </c>
      <c r="K303" s="155">
        <v>12644</v>
      </c>
      <c r="L303" s="155">
        <v>9972</v>
      </c>
      <c r="M303" s="155">
        <v>12792</v>
      </c>
      <c r="N303" s="155">
        <v>50354</v>
      </c>
      <c r="O303" s="165" t="s">
        <v>317</v>
      </c>
      <c r="P303" s="165">
        <v>7.9088895919012967E-4</v>
      </c>
      <c r="Q303" s="165">
        <v>2.5070196550340956E-3</v>
      </c>
      <c r="R303" s="165">
        <v>1.9543464665415884E-3</v>
      </c>
      <c r="S303" s="165">
        <v>1.2908607062001032E-3</v>
      </c>
      <c r="U303" s="278" t="s">
        <v>2</v>
      </c>
      <c r="V303" s="143" t="s">
        <v>612</v>
      </c>
      <c r="W303" s="72" t="s">
        <v>43</v>
      </c>
      <c r="X303" s="177" t="s">
        <v>317</v>
      </c>
      <c r="Y303" s="177" t="s">
        <v>317</v>
      </c>
      <c r="Z303" s="177" t="s">
        <v>317</v>
      </c>
      <c r="AA303" s="177" t="s">
        <v>317</v>
      </c>
      <c r="AB303" s="177">
        <v>15</v>
      </c>
      <c r="AC303" s="40"/>
      <c r="AD303" s="172" t="s">
        <v>317</v>
      </c>
      <c r="AE303" s="172" t="s">
        <v>317</v>
      </c>
      <c r="AF303" s="172" t="s">
        <v>317</v>
      </c>
      <c r="AG303" s="172" t="s">
        <v>317</v>
      </c>
      <c r="AH303" s="172">
        <v>2.9789093220002381E-4</v>
      </c>
      <c r="AJ303" s="278" t="s">
        <v>2</v>
      </c>
      <c r="AK303" s="143" t="s">
        <v>612</v>
      </c>
      <c r="AL303" s="72" t="s">
        <v>43</v>
      </c>
      <c r="AM303" s="155" t="s">
        <v>317</v>
      </c>
      <c r="AN303" s="155" t="s">
        <v>317</v>
      </c>
      <c r="AO303" s="155">
        <v>20</v>
      </c>
      <c r="AP303" s="155">
        <v>25</v>
      </c>
      <c r="AQ303" s="155">
        <v>50</v>
      </c>
      <c r="AR303" s="87"/>
      <c r="AS303" s="172" t="s">
        <v>317</v>
      </c>
      <c r="AT303" s="172" t="s">
        <v>317</v>
      </c>
      <c r="AU303" s="172">
        <v>2.0056157240272766E-3</v>
      </c>
      <c r="AV303" s="172">
        <v>1.9543464665415884E-3</v>
      </c>
      <c r="AW303" s="172">
        <v>9.9296977400007954E-4</v>
      </c>
      <c r="AY303" s="278" t="s">
        <v>2</v>
      </c>
      <c r="AZ303" s="143" t="s">
        <v>612</v>
      </c>
      <c r="BA303" s="72" t="s">
        <v>43</v>
      </c>
      <c r="BB303" s="165" t="s">
        <v>317</v>
      </c>
      <c r="BC303" s="165" t="s">
        <v>317</v>
      </c>
      <c r="BD303" s="165" t="s">
        <v>317</v>
      </c>
      <c r="BE303" s="165" t="s">
        <v>317</v>
      </c>
      <c r="BF303" s="165">
        <v>0.23076923076923078</v>
      </c>
    </row>
    <row r="304" spans="1:58" ht="18" customHeight="1" x14ac:dyDescent="0.25">
      <c r="A304" s="278" t="s">
        <v>2</v>
      </c>
      <c r="B304" s="143" t="s">
        <v>620</v>
      </c>
      <c r="C304" s="72" t="s">
        <v>162</v>
      </c>
      <c r="D304" s="155">
        <v>20</v>
      </c>
      <c r="E304" s="155">
        <v>35</v>
      </c>
      <c r="F304" s="155">
        <v>25</v>
      </c>
      <c r="G304" s="155">
        <v>50</v>
      </c>
      <c r="H304" s="155">
        <v>135</v>
      </c>
      <c r="J304" s="155">
        <v>22786</v>
      </c>
      <c r="K304" s="155">
        <v>18326</v>
      </c>
      <c r="L304" s="155">
        <v>13507</v>
      </c>
      <c r="M304" s="155">
        <v>17052</v>
      </c>
      <c r="N304" s="155">
        <v>71671</v>
      </c>
      <c r="O304" s="165">
        <v>8.7773194066532079E-4</v>
      </c>
      <c r="P304" s="165">
        <v>1.9098548510313217E-3</v>
      </c>
      <c r="Q304" s="165">
        <v>1.8508921300066632E-3</v>
      </c>
      <c r="R304" s="165">
        <v>2.9322073657049026E-3</v>
      </c>
      <c r="S304" s="165">
        <v>1.8836070377139986E-3</v>
      </c>
      <c r="U304" s="278" t="s">
        <v>2</v>
      </c>
      <c r="V304" s="143" t="s">
        <v>620</v>
      </c>
      <c r="W304" s="72" t="s">
        <v>162</v>
      </c>
      <c r="X304" s="177">
        <v>20</v>
      </c>
      <c r="Y304" s="177">
        <v>30</v>
      </c>
      <c r="Z304" s="177">
        <v>10</v>
      </c>
      <c r="AA304" s="177" t="s">
        <v>317</v>
      </c>
      <c r="AB304" s="177">
        <v>60</v>
      </c>
      <c r="AC304" s="40"/>
      <c r="AD304" s="172">
        <v>8.7773194066532079E-4</v>
      </c>
      <c r="AE304" s="172">
        <v>1.6370184437411329E-3</v>
      </c>
      <c r="AF304" s="172">
        <v>7.4035685200266532E-4</v>
      </c>
      <c r="AG304" s="172" t="s">
        <v>317</v>
      </c>
      <c r="AH304" s="172">
        <v>8.3715868342844389E-4</v>
      </c>
      <c r="AJ304" s="278" t="s">
        <v>2</v>
      </c>
      <c r="AK304" s="143" t="s">
        <v>620</v>
      </c>
      <c r="AL304" s="72" t="s">
        <v>162</v>
      </c>
      <c r="AM304" s="155" t="s">
        <v>317</v>
      </c>
      <c r="AN304" s="155" t="s">
        <v>317</v>
      </c>
      <c r="AO304" s="155">
        <v>20</v>
      </c>
      <c r="AP304" s="155">
        <v>50</v>
      </c>
      <c r="AQ304" s="155">
        <v>75</v>
      </c>
      <c r="AR304" s="87"/>
      <c r="AS304" s="172" t="s">
        <v>317</v>
      </c>
      <c r="AT304" s="172" t="s">
        <v>317</v>
      </c>
      <c r="AU304" s="172">
        <v>1.4807137040053306E-3</v>
      </c>
      <c r="AV304" s="172">
        <v>2.9322073657049026E-3</v>
      </c>
      <c r="AW304" s="172">
        <v>1.0464483542855548E-3</v>
      </c>
      <c r="AY304" s="278" t="s">
        <v>2</v>
      </c>
      <c r="AZ304" s="143" t="s">
        <v>620</v>
      </c>
      <c r="BA304" s="72" t="s">
        <v>162</v>
      </c>
      <c r="BB304" s="165">
        <v>1</v>
      </c>
      <c r="BC304" s="165">
        <v>0.8571428571428571</v>
      </c>
      <c r="BD304" s="165">
        <v>0.4</v>
      </c>
      <c r="BE304" s="165" t="s">
        <v>317</v>
      </c>
      <c r="BF304" s="165">
        <v>0.44444444444444442</v>
      </c>
    </row>
    <row r="305" spans="1:58" ht="18" customHeight="1" x14ac:dyDescent="0.25">
      <c r="A305" s="278" t="s">
        <v>2</v>
      </c>
      <c r="B305" s="143" t="s">
        <v>622</v>
      </c>
      <c r="C305" s="72" t="s">
        <v>163</v>
      </c>
      <c r="D305" s="155">
        <v>135</v>
      </c>
      <c r="E305" s="155">
        <v>250</v>
      </c>
      <c r="F305" s="155">
        <v>35</v>
      </c>
      <c r="G305" s="155">
        <v>50</v>
      </c>
      <c r="H305" s="155">
        <v>470</v>
      </c>
      <c r="J305" s="155">
        <v>21668</v>
      </c>
      <c r="K305" s="155">
        <v>16220</v>
      </c>
      <c r="L305" s="155">
        <v>11295</v>
      </c>
      <c r="M305" s="155">
        <v>15393</v>
      </c>
      <c r="N305" s="155">
        <v>64576</v>
      </c>
      <c r="O305" s="165">
        <v>6.2303858224109282E-3</v>
      </c>
      <c r="P305" s="165">
        <v>1.5413070283600493E-2</v>
      </c>
      <c r="Q305" s="165">
        <v>3.0987162461266048E-3</v>
      </c>
      <c r="R305" s="165">
        <v>3.248229714805431E-3</v>
      </c>
      <c r="S305" s="165">
        <v>7.2782457879088207E-3</v>
      </c>
      <c r="U305" s="278" t="s">
        <v>2</v>
      </c>
      <c r="V305" s="143" t="s">
        <v>622</v>
      </c>
      <c r="W305" s="72" t="s">
        <v>163</v>
      </c>
      <c r="X305" s="177">
        <v>130</v>
      </c>
      <c r="Y305" s="177">
        <v>240</v>
      </c>
      <c r="Z305" s="177">
        <v>20</v>
      </c>
      <c r="AA305" s="177">
        <v>15</v>
      </c>
      <c r="AB305" s="177">
        <v>405</v>
      </c>
      <c r="AC305" s="40"/>
      <c r="AD305" s="172">
        <v>5.9996307919512647E-3</v>
      </c>
      <c r="AE305" s="172">
        <v>1.4796547472256474E-2</v>
      </c>
      <c r="AF305" s="172">
        <v>1.7706949977866313E-3</v>
      </c>
      <c r="AG305" s="172">
        <v>9.7446891444162933E-4</v>
      </c>
      <c r="AH305" s="172">
        <v>6.2716798810703665E-3</v>
      </c>
      <c r="AJ305" s="278" t="s">
        <v>2</v>
      </c>
      <c r="AK305" s="143" t="s">
        <v>622</v>
      </c>
      <c r="AL305" s="72" t="s">
        <v>163</v>
      </c>
      <c r="AM305" s="155" t="s">
        <v>317</v>
      </c>
      <c r="AN305" s="155">
        <v>10</v>
      </c>
      <c r="AO305" s="155">
        <v>15</v>
      </c>
      <c r="AP305" s="155">
        <v>35</v>
      </c>
      <c r="AQ305" s="155">
        <v>65</v>
      </c>
      <c r="AR305" s="87"/>
      <c r="AS305" s="172" t="s">
        <v>317</v>
      </c>
      <c r="AT305" s="172">
        <v>6.1652281134401974E-4</v>
      </c>
      <c r="AU305" s="172">
        <v>1.3280212483399733E-3</v>
      </c>
      <c r="AV305" s="172">
        <v>2.2737608003638018E-3</v>
      </c>
      <c r="AW305" s="172">
        <v>1.006565906838454E-3</v>
      </c>
      <c r="AY305" s="278" t="s">
        <v>2</v>
      </c>
      <c r="AZ305" s="143" t="s">
        <v>622</v>
      </c>
      <c r="BA305" s="72" t="s">
        <v>163</v>
      </c>
      <c r="BB305" s="165">
        <v>0.96296296296296291</v>
      </c>
      <c r="BC305" s="165">
        <v>0.96</v>
      </c>
      <c r="BD305" s="165">
        <v>0.5714285714285714</v>
      </c>
      <c r="BE305" s="165">
        <v>0.3</v>
      </c>
      <c r="BF305" s="165">
        <v>0.86170212765957444</v>
      </c>
    </row>
    <row r="306" spans="1:58" ht="8.25" customHeight="1" x14ac:dyDescent="0.25">
      <c r="A306" s="31"/>
      <c r="B306" s="73"/>
      <c r="C306" s="31"/>
      <c r="D306" s="158"/>
      <c r="E306" s="158"/>
      <c r="F306" s="158"/>
      <c r="G306" s="158"/>
      <c r="H306" s="179"/>
      <c r="J306" s="158"/>
      <c r="K306" s="158"/>
      <c r="L306" s="158"/>
      <c r="M306" s="158"/>
      <c r="N306" s="159"/>
      <c r="O306" s="170"/>
      <c r="P306" s="170"/>
      <c r="Q306" s="170"/>
      <c r="R306" s="170"/>
      <c r="S306" s="171"/>
      <c r="U306" s="31"/>
      <c r="V306" s="73"/>
      <c r="W306" s="31"/>
      <c r="X306" s="166"/>
      <c r="Y306" s="166"/>
      <c r="Z306" s="166"/>
      <c r="AA306" s="166"/>
      <c r="AB306" s="178"/>
      <c r="AC306" s="24"/>
      <c r="AD306" s="174"/>
      <c r="AE306" s="174"/>
      <c r="AF306" s="174"/>
      <c r="AG306" s="174"/>
      <c r="AH306" s="174"/>
      <c r="AJ306" s="31"/>
      <c r="AK306" s="73"/>
      <c r="AL306" s="31"/>
      <c r="AM306" s="158"/>
      <c r="AN306" s="158"/>
      <c r="AO306" s="158"/>
      <c r="AP306" s="158"/>
      <c r="AQ306" s="159"/>
      <c r="AR306" s="88"/>
      <c r="AS306" s="174"/>
      <c r="AT306" s="174"/>
      <c r="AU306" s="174"/>
      <c r="AV306" s="174"/>
      <c r="AW306" s="174"/>
      <c r="AY306" s="31"/>
      <c r="AZ306" s="73"/>
      <c r="BA306" s="31"/>
      <c r="BB306" s="165"/>
      <c r="BC306" s="165"/>
      <c r="BD306" s="165"/>
      <c r="BE306" s="165"/>
      <c r="BF306" s="165"/>
    </row>
    <row r="307" spans="1:58" ht="18" customHeight="1" x14ac:dyDescent="0.25">
      <c r="A307" s="278" t="s">
        <v>109</v>
      </c>
      <c r="B307" s="143" t="s">
        <v>634</v>
      </c>
      <c r="C307" s="72" t="s">
        <v>112</v>
      </c>
      <c r="D307" s="155">
        <v>20</v>
      </c>
      <c r="E307" s="155">
        <v>35</v>
      </c>
      <c r="F307" s="155">
        <v>35</v>
      </c>
      <c r="G307" s="155">
        <v>95</v>
      </c>
      <c r="H307" s="155">
        <v>185</v>
      </c>
      <c r="J307" s="155">
        <v>21257</v>
      </c>
      <c r="K307" s="155">
        <v>15627</v>
      </c>
      <c r="L307" s="155">
        <v>10511</v>
      </c>
      <c r="M307" s="155">
        <v>14853</v>
      </c>
      <c r="N307" s="155">
        <v>62248</v>
      </c>
      <c r="O307" s="165">
        <v>9.4086653808157317E-4</v>
      </c>
      <c r="P307" s="165">
        <v>2.2397133166954628E-3</v>
      </c>
      <c r="Q307" s="165">
        <v>3.3298449243649511E-3</v>
      </c>
      <c r="R307" s="165">
        <v>6.3960142732107988E-3</v>
      </c>
      <c r="S307" s="165">
        <v>2.9719830355995373E-3</v>
      </c>
      <c r="U307" s="278" t="s">
        <v>109</v>
      </c>
      <c r="V307" s="143" t="s">
        <v>634</v>
      </c>
      <c r="W307" s="72" t="s">
        <v>112</v>
      </c>
      <c r="X307" s="177">
        <v>10</v>
      </c>
      <c r="Y307" s="177">
        <v>15</v>
      </c>
      <c r="Z307" s="177">
        <v>10</v>
      </c>
      <c r="AA307" s="177">
        <v>20</v>
      </c>
      <c r="AB307" s="177">
        <v>55</v>
      </c>
      <c r="AC307" s="40"/>
      <c r="AD307" s="172">
        <v>4.7043326904078658E-4</v>
      </c>
      <c r="AE307" s="172">
        <v>9.5987713572662703E-4</v>
      </c>
      <c r="AF307" s="172">
        <v>9.5138426410427176E-4</v>
      </c>
      <c r="AG307" s="172">
        <v>1.3465293206759577E-3</v>
      </c>
      <c r="AH307" s="172">
        <v>8.8356252409715972E-4</v>
      </c>
      <c r="AJ307" s="278" t="s">
        <v>109</v>
      </c>
      <c r="AK307" s="143" t="s">
        <v>634</v>
      </c>
      <c r="AL307" s="72" t="s">
        <v>112</v>
      </c>
      <c r="AM307" s="155">
        <v>10</v>
      </c>
      <c r="AN307" s="155">
        <v>20</v>
      </c>
      <c r="AO307" s="155">
        <v>25</v>
      </c>
      <c r="AP307" s="155">
        <v>75</v>
      </c>
      <c r="AQ307" s="155">
        <v>135</v>
      </c>
      <c r="AR307" s="87"/>
      <c r="AS307" s="172">
        <v>4.7043326904078658E-4</v>
      </c>
      <c r="AT307" s="172">
        <v>1.279836180968836E-3</v>
      </c>
      <c r="AU307" s="172">
        <v>2.3784606602606792E-3</v>
      </c>
      <c r="AV307" s="172">
        <v>5.0494849525348417E-3</v>
      </c>
      <c r="AW307" s="172">
        <v>2.1687443773293919E-3</v>
      </c>
      <c r="AY307" s="278" t="s">
        <v>109</v>
      </c>
      <c r="AZ307" s="143" t="s">
        <v>634</v>
      </c>
      <c r="BA307" s="72" t="s">
        <v>112</v>
      </c>
      <c r="BB307" s="165">
        <v>0.5</v>
      </c>
      <c r="BC307" s="165">
        <v>0.42857142857142855</v>
      </c>
      <c r="BD307" s="165">
        <v>0.2857142857142857</v>
      </c>
      <c r="BE307" s="165">
        <v>0.21052631578947367</v>
      </c>
      <c r="BF307" s="165">
        <v>0.29729729729729731</v>
      </c>
    </row>
    <row r="308" spans="1:58" ht="18" customHeight="1" x14ac:dyDescent="0.25">
      <c r="A308" s="278" t="s">
        <v>109</v>
      </c>
      <c r="B308" s="143" t="s">
        <v>631</v>
      </c>
      <c r="C308" s="72" t="s">
        <v>36</v>
      </c>
      <c r="D308" s="155">
        <v>10</v>
      </c>
      <c r="E308" s="155">
        <v>35</v>
      </c>
      <c r="F308" s="155">
        <v>60</v>
      </c>
      <c r="G308" s="155">
        <v>65</v>
      </c>
      <c r="H308" s="155">
        <v>170</v>
      </c>
      <c r="J308" s="155">
        <v>19643</v>
      </c>
      <c r="K308" s="155">
        <v>17685</v>
      </c>
      <c r="L308" s="155">
        <v>13945</v>
      </c>
      <c r="M308" s="155">
        <v>19175</v>
      </c>
      <c r="N308" s="155">
        <v>70448</v>
      </c>
      <c r="O308" s="165">
        <v>5.0908720663849719E-4</v>
      </c>
      <c r="P308" s="165">
        <v>1.9790783149561775E-3</v>
      </c>
      <c r="Q308" s="165">
        <v>4.3026174256005738E-3</v>
      </c>
      <c r="R308" s="165">
        <v>3.3898305084745762E-3</v>
      </c>
      <c r="S308" s="165">
        <v>2.4131274131274131E-3</v>
      </c>
      <c r="U308" s="278" t="s">
        <v>109</v>
      </c>
      <c r="V308" s="143" t="s">
        <v>631</v>
      </c>
      <c r="W308" s="72" t="s">
        <v>36</v>
      </c>
      <c r="X308" s="177" t="s">
        <v>317</v>
      </c>
      <c r="Y308" s="177">
        <v>20</v>
      </c>
      <c r="Z308" s="177">
        <v>10</v>
      </c>
      <c r="AA308" s="177">
        <v>10</v>
      </c>
      <c r="AB308" s="177">
        <v>45</v>
      </c>
      <c r="AC308" s="40"/>
      <c r="AD308" s="172" t="s">
        <v>317</v>
      </c>
      <c r="AE308" s="172">
        <v>1.1309018942606728E-3</v>
      </c>
      <c r="AF308" s="172">
        <v>7.1710290426676233E-4</v>
      </c>
      <c r="AG308" s="172">
        <v>5.2151238591916557E-4</v>
      </c>
      <c r="AH308" s="172">
        <v>6.3876902112196233E-4</v>
      </c>
      <c r="AJ308" s="278" t="s">
        <v>109</v>
      </c>
      <c r="AK308" s="143" t="s">
        <v>631</v>
      </c>
      <c r="AL308" s="72" t="s">
        <v>36</v>
      </c>
      <c r="AM308" s="155" t="s">
        <v>317</v>
      </c>
      <c r="AN308" s="155">
        <v>20</v>
      </c>
      <c r="AO308" s="155">
        <v>50</v>
      </c>
      <c r="AP308" s="155">
        <v>55</v>
      </c>
      <c r="AQ308" s="155">
        <v>125</v>
      </c>
      <c r="AR308" s="87"/>
      <c r="AS308" s="172" t="s">
        <v>317</v>
      </c>
      <c r="AT308" s="172">
        <v>1.1309018942606728E-3</v>
      </c>
      <c r="AU308" s="172">
        <v>3.5855145213338113E-3</v>
      </c>
      <c r="AV308" s="172">
        <v>2.8683181225554106E-3</v>
      </c>
      <c r="AW308" s="172">
        <v>1.7743583920054509E-3</v>
      </c>
      <c r="AY308" s="278" t="s">
        <v>109</v>
      </c>
      <c r="AZ308" s="143" t="s">
        <v>631</v>
      </c>
      <c r="BA308" s="72" t="s">
        <v>36</v>
      </c>
      <c r="BB308" s="165" t="s">
        <v>317</v>
      </c>
      <c r="BC308" s="165">
        <v>0.5714285714285714</v>
      </c>
      <c r="BD308" s="165">
        <v>0.16666666666666666</v>
      </c>
      <c r="BE308" s="165">
        <v>0.15384615384615385</v>
      </c>
      <c r="BF308" s="165">
        <v>0.26470588235294118</v>
      </c>
    </row>
    <row r="309" spans="1:58" ht="18" customHeight="1" x14ac:dyDescent="0.25">
      <c r="A309" s="278" t="s">
        <v>109</v>
      </c>
      <c r="B309" s="143" t="s">
        <v>637</v>
      </c>
      <c r="C309" s="72" t="s">
        <v>37</v>
      </c>
      <c r="D309" s="155">
        <v>150</v>
      </c>
      <c r="E309" s="155">
        <v>205</v>
      </c>
      <c r="F309" s="155">
        <v>40</v>
      </c>
      <c r="G309" s="155">
        <v>25</v>
      </c>
      <c r="H309" s="155">
        <v>420</v>
      </c>
      <c r="J309" s="155">
        <v>12054</v>
      </c>
      <c r="K309" s="155">
        <v>9807</v>
      </c>
      <c r="L309" s="155">
        <v>6811</v>
      </c>
      <c r="M309" s="155">
        <v>9190</v>
      </c>
      <c r="N309" s="155">
        <v>37862</v>
      </c>
      <c r="O309" s="165">
        <v>1.2444001991040319E-2</v>
      </c>
      <c r="P309" s="165">
        <v>2.0903436320995207E-2</v>
      </c>
      <c r="Q309" s="165">
        <v>5.8728527382175891E-3</v>
      </c>
      <c r="R309" s="165">
        <v>2.720348204570185E-3</v>
      </c>
      <c r="S309" s="165">
        <v>1.1092916380539856E-2</v>
      </c>
      <c r="U309" s="278" t="s">
        <v>109</v>
      </c>
      <c r="V309" s="143" t="s">
        <v>637</v>
      </c>
      <c r="W309" s="72" t="s">
        <v>37</v>
      </c>
      <c r="X309" s="177">
        <v>140</v>
      </c>
      <c r="Y309" s="177">
        <v>190</v>
      </c>
      <c r="Z309" s="177">
        <v>25</v>
      </c>
      <c r="AA309" s="177">
        <v>10</v>
      </c>
      <c r="AB309" s="177">
        <v>365</v>
      </c>
      <c r="AC309" s="40"/>
      <c r="AD309" s="172">
        <v>1.1614401858304297E-2</v>
      </c>
      <c r="AE309" s="172">
        <v>1.9373916590190679E-2</v>
      </c>
      <c r="AF309" s="172">
        <v>3.6705329613859932E-3</v>
      </c>
      <c r="AG309" s="172">
        <v>1.088139281828074E-3</v>
      </c>
      <c r="AH309" s="172">
        <v>9.640272568802493E-3</v>
      </c>
      <c r="AJ309" s="278" t="s">
        <v>109</v>
      </c>
      <c r="AK309" s="143" t="s">
        <v>637</v>
      </c>
      <c r="AL309" s="72" t="s">
        <v>37</v>
      </c>
      <c r="AM309" s="155">
        <v>10</v>
      </c>
      <c r="AN309" s="155">
        <v>10</v>
      </c>
      <c r="AO309" s="155">
        <v>15</v>
      </c>
      <c r="AP309" s="155">
        <v>20</v>
      </c>
      <c r="AQ309" s="155">
        <v>55</v>
      </c>
      <c r="AR309" s="87"/>
      <c r="AS309" s="172">
        <v>8.2960013273602128E-4</v>
      </c>
      <c r="AT309" s="172">
        <v>1.0196798205363517E-3</v>
      </c>
      <c r="AU309" s="172">
        <v>2.2023197768315959E-3</v>
      </c>
      <c r="AV309" s="172">
        <v>2.176278563656148E-3</v>
      </c>
      <c r="AW309" s="172">
        <v>1.452643811737362E-3</v>
      </c>
      <c r="AY309" s="278" t="s">
        <v>109</v>
      </c>
      <c r="AZ309" s="143" t="s">
        <v>637</v>
      </c>
      <c r="BA309" s="72" t="s">
        <v>37</v>
      </c>
      <c r="BB309" s="165">
        <v>0.93333333333333335</v>
      </c>
      <c r="BC309" s="165">
        <v>0.92682926829268297</v>
      </c>
      <c r="BD309" s="165">
        <v>0.625</v>
      </c>
      <c r="BE309" s="165">
        <v>0.4</v>
      </c>
      <c r="BF309" s="165">
        <v>0.86904761904761907</v>
      </c>
    </row>
    <row r="310" spans="1:58" ht="18" customHeight="1" x14ac:dyDescent="0.25">
      <c r="A310" s="278" t="s">
        <v>109</v>
      </c>
      <c r="B310" s="143" t="s">
        <v>638</v>
      </c>
      <c r="C310" s="72" t="s">
        <v>28</v>
      </c>
      <c r="D310" s="155">
        <v>70</v>
      </c>
      <c r="E310" s="155">
        <v>105</v>
      </c>
      <c r="F310" s="155">
        <v>40</v>
      </c>
      <c r="G310" s="155">
        <v>40</v>
      </c>
      <c r="H310" s="155">
        <v>255</v>
      </c>
      <c r="J310" s="155">
        <v>11725</v>
      </c>
      <c r="K310" s="155">
        <v>10357</v>
      </c>
      <c r="L310" s="155">
        <v>7443</v>
      </c>
      <c r="M310" s="155">
        <v>9369</v>
      </c>
      <c r="N310" s="155">
        <v>38894</v>
      </c>
      <c r="O310" s="165">
        <v>5.9701492537313433E-3</v>
      </c>
      <c r="P310" s="165">
        <v>1.0138070869943033E-2</v>
      </c>
      <c r="Q310" s="165">
        <v>5.3741770791347577E-3</v>
      </c>
      <c r="R310" s="165">
        <v>4.2693990820791977E-3</v>
      </c>
      <c r="S310" s="165">
        <v>6.5562811744742117E-3</v>
      </c>
      <c r="U310" s="278" t="s">
        <v>109</v>
      </c>
      <c r="V310" s="143" t="s">
        <v>638</v>
      </c>
      <c r="W310" s="72" t="s">
        <v>28</v>
      </c>
      <c r="X310" s="177">
        <v>70</v>
      </c>
      <c r="Y310" s="177">
        <v>100</v>
      </c>
      <c r="Z310" s="177">
        <v>20</v>
      </c>
      <c r="AA310" s="177">
        <v>10</v>
      </c>
      <c r="AB310" s="177">
        <v>200</v>
      </c>
      <c r="AC310" s="40"/>
      <c r="AD310" s="172">
        <v>5.9701492537313433E-3</v>
      </c>
      <c r="AE310" s="172">
        <v>9.6553055904219365E-3</v>
      </c>
      <c r="AF310" s="172">
        <v>2.6870885395673789E-3</v>
      </c>
      <c r="AG310" s="172">
        <v>1.0673497705197994E-3</v>
      </c>
      <c r="AH310" s="172">
        <v>5.1421813133131072E-3</v>
      </c>
      <c r="AJ310" s="278" t="s">
        <v>109</v>
      </c>
      <c r="AK310" s="143" t="s">
        <v>638</v>
      </c>
      <c r="AL310" s="72" t="s">
        <v>28</v>
      </c>
      <c r="AM310" s="155" t="s">
        <v>317</v>
      </c>
      <c r="AN310" s="155" t="s">
        <v>317</v>
      </c>
      <c r="AO310" s="155">
        <v>20</v>
      </c>
      <c r="AP310" s="155">
        <v>30</v>
      </c>
      <c r="AQ310" s="155">
        <v>55</v>
      </c>
      <c r="AR310" s="87"/>
      <c r="AS310" s="172" t="s">
        <v>317</v>
      </c>
      <c r="AT310" s="172" t="s">
        <v>317</v>
      </c>
      <c r="AU310" s="172">
        <v>2.6870885395673789E-3</v>
      </c>
      <c r="AV310" s="172">
        <v>3.2020493115593979E-3</v>
      </c>
      <c r="AW310" s="172">
        <v>1.4140998611611045E-3</v>
      </c>
      <c r="AY310" s="278" t="s">
        <v>109</v>
      </c>
      <c r="AZ310" s="143" t="s">
        <v>638</v>
      </c>
      <c r="BA310" s="72" t="s">
        <v>28</v>
      </c>
      <c r="BB310" s="165">
        <v>1</v>
      </c>
      <c r="BC310" s="165">
        <v>0.95238095238095233</v>
      </c>
      <c r="BD310" s="165">
        <v>0.5</v>
      </c>
      <c r="BE310" s="165">
        <v>0.25</v>
      </c>
      <c r="BF310" s="165">
        <v>0.78431372549019607</v>
      </c>
    </row>
    <row r="311" spans="1:58" ht="18" customHeight="1" x14ac:dyDescent="0.25">
      <c r="A311" s="278" t="s">
        <v>109</v>
      </c>
      <c r="B311" s="143" t="s">
        <v>646</v>
      </c>
      <c r="C311" s="72" t="s">
        <v>113</v>
      </c>
      <c r="D311" s="155">
        <v>65</v>
      </c>
      <c r="E311" s="155">
        <v>105</v>
      </c>
      <c r="F311" s="155">
        <v>50</v>
      </c>
      <c r="G311" s="155">
        <v>30</v>
      </c>
      <c r="H311" s="155">
        <v>255</v>
      </c>
      <c r="J311" s="155">
        <v>12637</v>
      </c>
      <c r="K311" s="155">
        <v>10477</v>
      </c>
      <c r="L311" s="155">
        <v>7474</v>
      </c>
      <c r="M311" s="155">
        <v>13656</v>
      </c>
      <c r="N311" s="155">
        <v>44244</v>
      </c>
      <c r="O311" s="165">
        <v>5.1436258605681729E-3</v>
      </c>
      <c r="P311" s="165">
        <v>1.0021952849098023E-2</v>
      </c>
      <c r="Q311" s="165">
        <v>6.6898581750066896E-3</v>
      </c>
      <c r="R311" s="165">
        <v>2.1968365553602814E-3</v>
      </c>
      <c r="S311" s="165">
        <v>5.7634933550311908E-3</v>
      </c>
      <c r="U311" s="278" t="s">
        <v>109</v>
      </c>
      <c r="V311" s="143" t="s">
        <v>646</v>
      </c>
      <c r="W311" s="72" t="s">
        <v>113</v>
      </c>
      <c r="X311" s="177">
        <v>50</v>
      </c>
      <c r="Y311" s="177">
        <v>80</v>
      </c>
      <c r="Z311" s="177">
        <v>15</v>
      </c>
      <c r="AA311" s="177" t="s">
        <v>317</v>
      </c>
      <c r="AB311" s="177">
        <v>145</v>
      </c>
      <c r="AC311" s="40"/>
      <c r="AD311" s="172">
        <v>3.9566352773601331E-3</v>
      </c>
      <c r="AE311" s="172">
        <v>7.6357735993127802E-3</v>
      </c>
      <c r="AF311" s="172">
        <v>2.006957452502007E-3</v>
      </c>
      <c r="AG311" s="172" t="s">
        <v>317</v>
      </c>
      <c r="AH311" s="172">
        <v>3.2772805352138143E-3</v>
      </c>
      <c r="AJ311" s="278" t="s">
        <v>109</v>
      </c>
      <c r="AK311" s="143" t="s">
        <v>646</v>
      </c>
      <c r="AL311" s="72" t="s">
        <v>113</v>
      </c>
      <c r="AM311" s="155">
        <v>15</v>
      </c>
      <c r="AN311" s="155">
        <v>30</v>
      </c>
      <c r="AO311" s="155">
        <v>35</v>
      </c>
      <c r="AP311" s="155">
        <v>25</v>
      </c>
      <c r="AQ311" s="155">
        <v>105</v>
      </c>
      <c r="AR311" s="87"/>
      <c r="AS311" s="172">
        <v>1.18699058320804E-3</v>
      </c>
      <c r="AT311" s="172">
        <v>2.8634150997422928E-3</v>
      </c>
      <c r="AU311" s="172">
        <v>4.6829007225046831E-3</v>
      </c>
      <c r="AV311" s="172">
        <v>1.830697129466901E-3</v>
      </c>
      <c r="AW311" s="172">
        <v>2.3732031461893136E-3</v>
      </c>
      <c r="AY311" s="278" t="s">
        <v>109</v>
      </c>
      <c r="AZ311" s="143" t="s">
        <v>646</v>
      </c>
      <c r="BA311" s="72" t="s">
        <v>113</v>
      </c>
      <c r="BB311" s="165">
        <v>0.76923076923076927</v>
      </c>
      <c r="BC311" s="165">
        <v>0.76190476190476186</v>
      </c>
      <c r="BD311" s="165">
        <v>0.3</v>
      </c>
      <c r="BE311" s="165" t="s">
        <v>317</v>
      </c>
      <c r="BF311" s="165">
        <v>0.56862745098039214</v>
      </c>
    </row>
    <row r="312" spans="1:58" ht="18" customHeight="1" x14ac:dyDescent="0.25">
      <c r="A312" s="278" t="s">
        <v>109</v>
      </c>
      <c r="B312" s="143" t="s">
        <v>629</v>
      </c>
      <c r="C312" s="72" t="s">
        <v>114</v>
      </c>
      <c r="D312" s="155">
        <v>10</v>
      </c>
      <c r="E312" s="155">
        <v>20</v>
      </c>
      <c r="F312" s="155" t="s">
        <v>317</v>
      </c>
      <c r="G312" s="155">
        <v>15</v>
      </c>
      <c r="H312" s="155">
        <v>45</v>
      </c>
      <c r="J312" s="155">
        <v>3106</v>
      </c>
      <c r="K312" s="155">
        <v>2832</v>
      </c>
      <c r="L312" s="155">
        <v>2439</v>
      </c>
      <c r="M312" s="155">
        <v>3089</v>
      </c>
      <c r="N312" s="155">
        <v>11466</v>
      </c>
      <c r="O312" s="165">
        <v>3.2195750160978749E-3</v>
      </c>
      <c r="P312" s="165">
        <v>7.0621468926553672E-3</v>
      </c>
      <c r="Q312" s="165" t="s">
        <v>317</v>
      </c>
      <c r="R312" s="165">
        <v>4.8559404337973457E-3</v>
      </c>
      <c r="S312" s="165">
        <v>3.9246467817896386E-3</v>
      </c>
      <c r="U312" s="278" t="s">
        <v>109</v>
      </c>
      <c r="V312" s="143" t="s">
        <v>629</v>
      </c>
      <c r="W312" s="72" t="s">
        <v>114</v>
      </c>
      <c r="X312" s="177" t="s">
        <v>317</v>
      </c>
      <c r="Y312" s="177">
        <v>20</v>
      </c>
      <c r="Z312" s="177" t="s">
        <v>317</v>
      </c>
      <c r="AA312" s="177" t="s">
        <v>317</v>
      </c>
      <c r="AB312" s="177">
        <v>25</v>
      </c>
      <c r="AC312" s="40"/>
      <c r="AD312" s="172" t="s">
        <v>317</v>
      </c>
      <c r="AE312" s="172">
        <v>7.0621468926553672E-3</v>
      </c>
      <c r="AF312" s="172" t="s">
        <v>317</v>
      </c>
      <c r="AG312" s="172" t="s">
        <v>317</v>
      </c>
      <c r="AH312" s="172">
        <v>2.1803593232164659E-3</v>
      </c>
      <c r="AJ312" s="278" t="s">
        <v>109</v>
      </c>
      <c r="AK312" s="143" t="s">
        <v>629</v>
      </c>
      <c r="AL312" s="72" t="s">
        <v>114</v>
      </c>
      <c r="AM312" s="155" t="s">
        <v>317</v>
      </c>
      <c r="AN312" s="155" t="s">
        <v>317</v>
      </c>
      <c r="AO312" s="155" t="s">
        <v>317</v>
      </c>
      <c r="AP312" s="155">
        <v>15</v>
      </c>
      <c r="AQ312" s="155">
        <v>20</v>
      </c>
      <c r="AR312" s="87"/>
      <c r="AS312" s="172" t="s">
        <v>317</v>
      </c>
      <c r="AT312" s="172" t="s">
        <v>317</v>
      </c>
      <c r="AU312" s="172" t="s">
        <v>317</v>
      </c>
      <c r="AV312" s="172">
        <v>4.8559404337973457E-3</v>
      </c>
      <c r="AW312" s="172">
        <v>1.7442874585731729E-3</v>
      </c>
      <c r="AY312" s="278" t="s">
        <v>109</v>
      </c>
      <c r="AZ312" s="143" t="s">
        <v>629</v>
      </c>
      <c r="BA312" s="72" t="s">
        <v>114</v>
      </c>
      <c r="BB312" s="165" t="s">
        <v>317</v>
      </c>
      <c r="BC312" s="165">
        <v>1</v>
      </c>
      <c r="BD312" s="165" t="s">
        <v>317</v>
      </c>
      <c r="BE312" s="165" t="s">
        <v>317</v>
      </c>
      <c r="BF312" s="165">
        <v>0.55555555555555558</v>
      </c>
    </row>
    <row r="313" spans="1:58" ht="18" customHeight="1" x14ac:dyDescent="0.25">
      <c r="A313" s="278" t="s">
        <v>109</v>
      </c>
      <c r="B313" s="143" t="s">
        <v>632</v>
      </c>
      <c r="C313" s="72" t="s">
        <v>115</v>
      </c>
      <c r="D313" s="155">
        <v>20</v>
      </c>
      <c r="E313" s="155">
        <v>45</v>
      </c>
      <c r="F313" s="155">
        <v>15</v>
      </c>
      <c r="G313" s="155">
        <v>10</v>
      </c>
      <c r="H313" s="155">
        <v>90</v>
      </c>
      <c r="J313" s="155">
        <v>5282</v>
      </c>
      <c r="K313" s="155">
        <v>4690</v>
      </c>
      <c r="L313" s="155">
        <v>3722</v>
      </c>
      <c r="M313" s="155">
        <v>4877</v>
      </c>
      <c r="N313" s="155">
        <v>18571</v>
      </c>
      <c r="O313" s="165">
        <v>3.7864445285876562E-3</v>
      </c>
      <c r="P313" s="165">
        <v>9.5948827292110881E-3</v>
      </c>
      <c r="Q313" s="165">
        <v>4.0300913487372383E-3</v>
      </c>
      <c r="R313" s="165">
        <v>2.0504408447816281E-3</v>
      </c>
      <c r="S313" s="165">
        <v>4.8462656830542241E-3</v>
      </c>
      <c r="U313" s="278" t="s">
        <v>109</v>
      </c>
      <c r="V313" s="143" t="s">
        <v>632</v>
      </c>
      <c r="W313" s="72" t="s">
        <v>115</v>
      </c>
      <c r="X313" s="177">
        <v>20</v>
      </c>
      <c r="Y313" s="177">
        <v>35</v>
      </c>
      <c r="Z313" s="177" t="s">
        <v>317</v>
      </c>
      <c r="AA313" s="177" t="s">
        <v>317</v>
      </c>
      <c r="AB313" s="177">
        <v>60</v>
      </c>
      <c r="AC313" s="40"/>
      <c r="AD313" s="172">
        <v>3.7864445285876562E-3</v>
      </c>
      <c r="AE313" s="172">
        <v>7.462686567164179E-3</v>
      </c>
      <c r="AF313" s="172" t="s">
        <v>317</v>
      </c>
      <c r="AG313" s="172" t="s">
        <v>317</v>
      </c>
      <c r="AH313" s="172">
        <v>3.2308437887028163E-3</v>
      </c>
      <c r="AJ313" s="278" t="s">
        <v>109</v>
      </c>
      <c r="AK313" s="143" t="s">
        <v>632</v>
      </c>
      <c r="AL313" s="72" t="s">
        <v>115</v>
      </c>
      <c r="AM313" s="155" t="s">
        <v>317</v>
      </c>
      <c r="AN313" s="155">
        <v>10</v>
      </c>
      <c r="AO313" s="155">
        <v>15</v>
      </c>
      <c r="AP313" s="155">
        <v>10</v>
      </c>
      <c r="AQ313" s="155">
        <v>30</v>
      </c>
      <c r="AR313" s="87"/>
      <c r="AS313" s="172" t="s">
        <v>317</v>
      </c>
      <c r="AT313" s="172">
        <v>2.1321961620469083E-3</v>
      </c>
      <c r="AU313" s="172">
        <v>4.0300913487372383E-3</v>
      </c>
      <c r="AV313" s="172">
        <v>2.0504408447816281E-3</v>
      </c>
      <c r="AW313" s="172">
        <v>1.6154218943514082E-3</v>
      </c>
      <c r="AY313" s="278" t="s">
        <v>109</v>
      </c>
      <c r="AZ313" s="143" t="s">
        <v>632</v>
      </c>
      <c r="BA313" s="72" t="s">
        <v>115</v>
      </c>
      <c r="BB313" s="165">
        <v>1</v>
      </c>
      <c r="BC313" s="165">
        <v>0.77777777777777779</v>
      </c>
      <c r="BD313" s="165" t="s">
        <v>317</v>
      </c>
      <c r="BE313" s="165" t="s">
        <v>317</v>
      </c>
      <c r="BF313" s="165">
        <v>0.66666666666666663</v>
      </c>
    </row>
    <row r="314" spans="1:58" ht="18" customHeight="1" x14ac:dyDescent="0.25">
      <c r="A314" s="278" t="s">
        <v>109</v>
      </c>
      <c r="B314" s="143" t="s">
        <v>633</v>
      </c>
      <c r="C314" s="72" t="s">
        <v>116</v>
      </c>
      <c r="D314" s="155">
        <v>35</v>
      </c>
      <c r="E314" s="155">
        <v>60</v>
      </c>
      <c r="F314" s="155">
        <v>35</v>
      </c>
      <c r="G314" s="155">
        <v>35</v>
      </c>
      <c r="H314" s="155">
        <v>165</v>
      </c>
      <c r="J314" s="155">
        <v>10008</v>
      </c>
      <c r="K314" s="155">
        <v>9243</v>
      </c>
      <c r="L314" s="155">
        <v>7251</v>
      </c>
      <c r="M314" s="155">
        <v>9709</v>
      </c>
      <c r="N314" s="155">
        <v>36211</v>
      </c>
      <c r="O314" s="165">
        <v>3.4972022382094323E-3</v>
      </c>
      <c r="P314" s="165">
        <v>6.4913988964621873E-3</v>
      </c>
      <c r="Q314" s="165">
        <v>4.8269204247689971E-3</v>
      </c>
      <c r="R314" s="165">
        <v>3.6049026676279738E-3</v>
      </c>
      <c r="S314" s="165">
        <v>4.5566264394797159E-3</v>
      </c>
      <c r="U314" s="278" t="s">
        <v>109</v>
      </c>
      <c r="V314" s="143" t="s">
        <v>633</v>
      </c>
      <c r="W314" s="72" t="s">
        <v>116</v>
      </c>
      <c r="X314" s="177">
        <v>35</v>
      </c>
      <c r="Y314" s="177">
        <v>55</v>
      </c>
      <c r="Z314" s="177" t="s">
        <v>317</v>
      </c>
      <c r="AA314" s="177" t="s">
        <v>317</v>
      </c>
      <c r="AB314" s="177">
        <v>95</v>
      </c>
      <c r="AC314" s="40"/>
      <c r="AD314" s="172">
        <v>3.4972022382094323E-3</v>
      </c>
      <c r="AE314" s="172">
        <v>5.9504489884236716E-3</v>
      </c>
      <c r="AF314" s="172" t="s">
        <v>317</v>
      </c>
      <c r="AG314" s="172" t="s">
        <v>317</v>
      </c>
      <c r="AH314" s="172">
        <v>2.6235121924277154E-3</v>
      </c>
      <c r="AJ314" s="278" t="s">
        <v>109</v>
      </c>
      <c r="AK314" s="143" t="s">
        <v>633</v>
      </c>
      <c r="AL314" s="72" t="s">
        <v>116</v>
      </c>
      <c r="AM314" s="155" t="s">
        <v>317</v>
      </c>
      <c r="AN314" s="155" t="s">
        <v>317</v>
      </c>
      <c r="AO314" s="155">
        <v>30</v>
      </c>
      <c r="AP314" s="155">
        <v>30</v>
      </c>
      <c r="AQ314" s="155">
        <v>65</v>
      </c>
      <c r="AR314" s="87"/>
      <c r="AS314" s="172" t="s">
        <v>317</v>
      </c>
      <c r="AT314" s="172" t="s">
        <v>317</v>
      </c>
      <c r="AU314" s="172">
        <v>4.1373603640877119E-3</v>
      </c>
      <c r="AV314" s="172">
        <v>3.089916572252549E-3</v>
      </c>
      <c r="AW314" s="172">
        <v>1.7950346579768579E-3</v>
      </c>
      <c r="AY314" s="278" t="s">
        <v>109</v>
      </c>
      <c r="AZ314" s="143" t="s">
        <v>633</v>
      </c>
      <c r="BA314" s="72" t="s">
        <v>116</v>
      </c>
      <c r="BB314" s="165">
        <v>1</v>
      </c>
      <c r="BC314" s="165">
        <v>0.91666666666666663</v>
      </c>
      <c r="BD314" s="165" t="s">
        <v>317</v>
      </c>
      <c r="BE314" s="165" t="s">
        <v>317</v>
      </c>
      <c r="BF314" s="165">
        <v>0.5757575757575758</v>
      </c>
    </row>
    <row r="315" spans="1:58" ht="18" customHeight="1" x14ac:dyDescent="0.25">
      <c r="A315" s="278" t="s">
        <v>109</v>
      </c>
      <c r="B315" s="143" t="s">
        <v>639</v>
      </c>
      <c r="C315" s="72" t="s">
        <v>117</v>
      </c>
      <c r="D315" s="155">
        <v>15</v>
      </c>
      <c r="E315" s="155">
        <v>25</v>
      </c>
      <c r="F315" s="155">
        <v>10</v>
      </c>
      <c r="G315" s="155">
        <v>10</v>
      </c>
      <c r="H315" s="155">
        <v>60</v>
      </c>
      <c r="J315" s="155">
        <v>3493</v>
      </c>
      <c r="K315" s="155">
        <v>2756</v>
      </c>
      <c r="L315" s="155">
        <v>2303</v>
      </c>
      <c r="M315" s="155">
        <v>3036</v>
      </c>
      <c r="N315" s="155">
        <v>11588</v>
      </c>
      <c r="O315" s="165">
        <v>4.2943028914972804E-3</v>
      </c>
      <c r="P315" s="165">
        <v>9.071117561683599E-3</v>
      </c>
      <c r="Q315" s="165">
        <v>4.3421623968736434E-3</v>
      </c>
      <c r="R315" s="165">
        <v>3.2938076416337285E-3</v>
      </c>
      <c r="S315" s="165">
        <v>5.1777701070072485E-3</v>
      </c>
      <c r="U315" s="278" t="s">
        <v>109</v>
      </c>
      <c r="V315" s="143" t="s">
        <v>639</v>
      </c>
      <c r="W315" s="72" t="s">
        <v>117</v>
      </c>
      <c r="X315" s="177">
        <v>10</v>
      </c>
      <c r="Y315" s="177">
        <v>20</v>
      </c>
      <c r="Z315" s="177" t="s">
        <v>317</v>
      </c>
      <c r="AA315" s="177" t="s">
        <v>317</v>
      </c>
      <c r="AB315" s="177">
        <v>35</v>
      </c>
      <c r="AC315" s="40"/>
      <c r="AD315" s="172">
        <v>2.8628685943315204E-3</v>
      </c>
      <c r="AE315" s="172">
        <v>7.2568940493468797E-3</v>
      </c>
      <c r="AF315" s="172" t="s">
        <v>317</v>
      </c>
      <c r="AG315" s="172" t="s">
        <v>317</v>
      </c>
      <c r="AH315" s="172">
        <v>3.0203658957542287E-3</v>
      </c>
      <c r="AJ315" s="278" t="s">
        <v>109</v>
      </c>
      <c r="AK315" s="143" t="s">
        <v>639</v>
      </c>
      <c r="AL315" s="72" t="s">
        <v>117</v>
      </c>
      <c r="AM315" s="155" t="s">
        <v>317</v>
      </c>
      <c r="AN315" s="155" t="s">
        <v>317</v>
      </c>
      <c r="AO315" s="155">
        <v>10</v>
      </c>
      <c r="AP315" s="155">
        <v>10</v>
      </c>
      <c r="AQ315" s="155">
        <v>25</v>
      </c>
      <c r="AR315" s="87"/>
      <c r="AS315" s="172" t="s">
        <v>317</v>
      </c>
      <c r="AT315" s="172" t="s">
        <v>317</v>
      </c>
      <c r="AU315" s="172">
        <v>4.3421623968736434E-3</v>
      </c>
      <c r="AV315" s="172">
        <v>3.2938076416337285E-3</v>
      </c>
      <c r="AW315" s="172">
        <v>2.1574042112530202E-3</v>
      </c>
      <c r="AY315" s="278" t="s">
        <v>109</v>
      </c>
      <c r="AZ315" s="143" t="s">
        <v>639</v>
      </c>
      <c r="BA315" s="72" t="s">
        <v>117</v>
      </c>
      <c r="BB315" s="165">
        <v>0.66666666666666663</v>
      </c>
      <c r="BC315" s="165">
        <v>0.8</v>
      </c>
      <c r="BD315" s="165" t="s">
        <v>317</v>
      </c>
      <c r="BE315" s="165" t="s">
        <v>317</v>
      </c>
      <c r="BF315" s="165">
        <v>0.58333333333333337</v>
      </c>
    </row>
    <row r="316" spans="1:58" ht="18" customHeight="1" x14ac:dyDescent="0.25">
      <c r="A316" s="278" t="s">
        <v>109</v>
      </c>
      <c r="B316" s="143" t="s">
        <v>641</v>
      </c>
      <c r="C316" s="72" t="s">
        <v>118</v>
      </c>
      <c r="D316" s="155">
        <v>10</v>
      </c>
      <c r="E316" s="155">
        <v>20</v>
      </c>
      <c r="F316" s="155">
        <v>10</v>
      </c>
      <c r="G316" s="155" t="s">
        <v>317</v>
      </c>
      <c r="H316" s="155">
        <v>40</v>
      </c>
      <c r="J316" s="155">
        <v>3019</v>
      </c>
      <c r="K316" s="155">
        <v>2630</v>
      </c>
      <c r="L316" s="155">
        <v>2087</v>
      </c>
      <c r="M316" s="155">
        <v>3124</v>
      </c>
      <c r="N316" s="155">
        <v>10860</v>
      </c>
      <c r="O316" s="165">
        <v>3.3123550844650546E-3</v>
      </c>
      <c r="P316" s="165">
        <v>7.6045627376425855E-3</v>
      </c>
      <c r="Q316" s="165">
        <v>4.7915668423574509E-3</v>
      </c>
      <c r="R316" s="165" t="s">
        <v>317</v>
      </c>
      <c r="S316" s="165">
        <v>3.6832412523020259E-3</v>
      </c>
      <c r="U316" s="278" t="s">
        <v>109</v>
      </c>
      <c r="V316" s="143" t="s">
        <v>641</v>
      </c>
      <c r="W316" s="72" t="s">
        <v>118</v>
      </c>
      <c r="X316" s="177">
        <v>10</v>
      </c>
      <c r="Y316" s="177">
        <v>15</v>
      </c>
      <c r="Z316" s="177" t="s">
        <v>317</v>
      </c>
      <c r="AA316" s="177" t="s">
        <v>317</v>
      </c>
      <c r="AB316" s="177">
        <v>30</v>
      </c>
      <c r="AC316" s="40"/>
      <c r="AD316" s="172">
        <v>3.3123550844650546E-3</v>
      </c>
      <c r="AE316" s="172">
        <v>5.7034220532319393E-3</v>
      </c>
      <c r="AF316" s="172" t="s">
        <v>317</v>
      </c>
      <c r="AG316" s="172" t="s">
        <v>317</v>
      </c>
      <c r="AH316" s="172">
        <v>2.7624309392265192E-3</v>
      </c>
      <c r="AJ316" s="278" t="s">
        <v>109</v>
      </c>
      <c r="AK316" s="143" t="s">
        <v>641</v>
      </c>
      <c r="AL316" s="72" t="s">
        <v>118</v>
      </c>
      <c r="AM316" s="155" t="s">
        <v>317</v>
      </c>
      <c r="AN316" s="155" t="s">
        <v>317</v>
      </c>
      <c r="AO316" s="155" t="s">
        <v>317</v>
      </c>
      <c r="AP316" s="155" t="s">
        <v>317</v>
      </c>
      <c r="AQ316" s="155">
        <v>10</v>
      </c>
      <c r="AR316" s="87"/>
      <c r="AS316" s="172" t="s">
        <v>317</v>
      </c>
      <c r="AT316" s="172" t="s">
        <v>317</v>
      </c>
      <c r="AU316" s="172" t="s">
        <v>317</v>
      </c>
      <c r="AV316" s="172" t="s">
        <v>317</v>
      </c>
      <c r="AW316" s="172">
        <v>9.2081031307550648E-4</v>
      </c>
      <c r="AY316" s="278" t="s">
        <v>109</v>
      </c>
      <c r="AZ316" s="143" t="s">
        <v>641</v>
      </c>
      <c r="BA316" s="72" t="s">
        <v>118</v>
      </c>
      <c r="BB316" s="165">
        <v>1</v>
      </c>
      <c r="BC316" s="165">
        <v>0.75</v>
      </c>
      <c r="BD316" s="165" t="s">
        <v>317</v>
      </c>
      <c r="BE316" s="165" t="s">
        <v>317</v>
      </c>
      <c r="BF316" s="165">
        <v>0.75</v>
      </c>
    </row>
    <row r="317" spans="1:58" ht="18" customHeight="1" x14ac:dyDescent="0.25">
      <c r="A317" s="278" t="s">
        <v>109</v>
      </c>
      <c r="B317" s="143" t="s">
        <v>642</v>
      </c>
      <c r="C317" s="72" t="s">
        <v>119</v>
      </c>
      <c r="D317" s="155">
        <v>30</v>
      </c>
      <c r="E317" s="155">
        <v>55</v>
      </c>
      <c r="F317" s="155">
        <v>20</v>
      </c>
      <c r="G317" s="155">
        <v>10</v>
      </c>
      <c r="H317" s="155">
        <v>120</v>
      </c>
      <c r="J317" s="155">
        <v>6409</v>
      </c>
      <c r="K317" s="155">
        <v>5449</v>
      </c>
      <c r="L317" s="155">
        <v>4128</v>
      </c>
      <c r="M317" s="155">
        <v>5697</v>
      </c>
      <c r="N317" s="155">
        <v>21683</v>
      </c>
      <c r="O317" s="165">
        <v>4.6809174598221254E-3</v>
      </c>
      <c r="P317" s="165">
        <v>1.0093595155074325E-2</v>
      </c>
      <c r="Q317" s="165">
        <v>4.8449612403100775E-3</v>
      </c>
      <c r="R317" s="165">
        <v>1.75530981218185E-3</v>
      </c>
      <c r="S317" s="165">
        <v>5.53428953558087E-3</v>
      </c>
      <c r="U317" s="278" t="s">
        <v>109</v>
      </c>
      <c r="V317" s="143" t="s">
        <v>642</v>
      </c>
      <c r="W317" s="72" t="s">
        <v>119</v>
      </c>
      <c r="X317" s="177">
        <v>25</v>
      </c>
      <c r="Y317" s="177">
        <v>40</v>
      </c>
      <c r="Z317" s="177">
        <v>10</v>
      </c>
      <c r="AA317" s="177" t="s">
        <v>317</v>
      </c>
      <c r="AB317" s="177">
        <v>80</v>
      </c>
      <c r="AC317" s="40"/>
      <c r="AD317" s="172">
        <v>3.900764549851771E-3</v>
      </c>
      <c r="AE317" s="172">
        <v>7.340796476417691E-3</v>
      </c>
      <c r="AF317" s="172">
        <v>2.4224806201550387E-3</v>
      </c>
      <c r="AG317" s="172" t="s">
        <v>317</v>
      </c>
      <c r="AH317" s="172">
        <v>3.6895263570539132E-3</v>
      </c>
      <c r="AJ317" s="278" t="s">
        <v>109</v>
      </c>
      <c r="AK317" s="143" t="s">
        <v>642</v>
      </c>
      <c r="AL317" s="72" t="s">
        <v>119</v>
      </c>
      <c r="AM317" s="155" t="s">
        <v>317</v>
      </c>
      <c r="AN317" s="155">
        <v>15</v>
      </c>
      <c r="AO317" s="155">
        <v>10</v>
      </c>
      <c r="AP317" s="155">
        <v>10</v>
      </c>
      <c r="AQ317" s="155">
        <v>40</v>
      </c>
      <c r="AR317" s="87"/>
      <c r="AS317" s="172" t="s">
        <v>317</v>
      </c>
      <c r="AT317" s="172">
        <v>2.7527986786566342E-3</v>
      </c>
      <c r="AU317" s="172">
        <v>2.4224806201550387E-3</v>
      </c>
      <c r="AV317" s="172">
        <v>1.75530981218185E-3</v>
      </c>
      <c r="AW317" s="172">
        <v>1.8447631785269566E-3</v>
      </c>
      <c r="AY317" s="278" t="s">
        <v>109</v>
      </c>
      <c r="AZ317" s="143" t="s">
        <v>642</v>
      </c>
      <c r="BA317" s="72" t="s">
        <v>119</v>
      </c>
      <c r="BB317" s="165">
        <v>0.83333333333333337</v>
      </c>
      <c r="BC317" s="165">
        <v>0.72727272727272729</v>
      </c>
      <c r="BD317" s="165">
        <v>0.5</v>
      </c>
      <c r="BE317" s="165" t="s">
        <v>317</v>
      </c>
      <c r="BF317" s="165">
        <v>0.66666666666666663</v>
      </c>
    </row>
    <row r="318" spans="1:58" ht="18" customHeight="1" x14ac:dyDescent="0.25">
      <c r="A318" s="278" t="s">
        <v>109</v>
      </c>
      <c r="B318" s="143" t="s">
        <v>643</v>
      </c>
      <c r="C318" s="72" t="s">
        <v>120</v>
      </c>
      <c r="D318" s="155">
        <v>40</v>
      </c>
      <c r="E318" s="155">
        <v>35</v>
      </c>
      <c r="F318" s="155">
        <v>20</v>
      </c>
      <c r="G318" s="155">
        <v>15</v>
      </c>
      <c r="H318" s="155">
        <v>110</v>
      </c>
      <c r="J318" s="155">
        <v>5888</v>
      </c>
      <c r="K318" s="155">
        <v>5060</v>
      </c>
      <c r="L318" s="155">
        <v>3785</v>
      </c>
      <c r="M318" s="155">
        <v>4716</v>
      </c>
      <c r="N318" s="155">
        <v>19449</v>
      </c>
      <c r="O318" s="165">
        <v>6.793478260869565E-3</v>
      </c>
      <c r="P318" s="165">
        <v>6.91699604743083E-3</v>
      </c>
      <c r="Q318" s="165">
        <v>5.2840158520475562E-3</v>
      </c>
      <c r="R318" s="165">
        <v>3.1806615776081423E-3</v>
      </c>
      <c r="S318" s="165">
        <v>5.6558177798344388E-3</v>
      </c>
      <c r="U318" s="278" t="s">
        <v>109</v>
      </c>
      <c r="V318" s="143" t="s">
        <v>643</v>
      </c>
      <c r="W318" s="72" t="s">
        <v>120</v>
      </c>
      <c r="X318" s="177">
        <v>30</v>
      </c>
      <c r="Y318" s="177">
        <v>25</v>
      </c>
      <c r="Z318" s="177">
        <v>10</v>
      </c>
      <c r="AA318" s="177" t="s">
        <v>317</v>
      </c>
      <c r="AB318" s="177">
        <v>65</v>
      </c>
      <c r="AC318" s="40"/>
      <c r="AD318" s="172">
        <v>5.095108695652174E-3</v>
      </c>
      <c r="AE318" s="172">
        <v>4.940711462450593E-3</v>
      </c>
      <c r="AF318" s="172">
        <v>2.6420079260237781E-3</v>
      </c>
      <c r="AG318" s="172" t="s">
        <v>317</v>
      </c>
      <c r="AH318" s="172">
        <v>3.3420741426294412E-3</v>
      </c>
      <c r="AJ318" s="278" t="s">
        <v>109</v>
      </c>
      <c r="AK318" s="143" t="s">
        <v>643</v>
      </c>
      <c r="AL318" s="72" t="s">
        <v>120</v>
      </c>
      <c r="AM318" s="155">
        <v>10</v>
      </c>
      <c r="AN318" s="155">
        <v>10</v>
      </c>
      <c r="AO318" s="155">
        <v>10</v>
      </c>
      <c r="AP318" s="155">
        <v>10</v>
      </c>
      <c r="AQ318" s="155">
        <v>45</v>
      </c>
      <c r="AR318" s="87"/>
      <c r="AS318" s="172">
        <v>1.6983695652173913E-3</v>
      </c>
      <c r="AT318" s="172">
        <v>1.976284584980237E-3</v>
      </c>
      <c r="AU318" s="172">
        <v>2.6420079260237781E-3</v>
      </c>
      <c r="AV318" s="172">
        <v>2.1204410517387615E-3</v>
      </c>
      <c r="AW318" s="172">
        <v>2.3137436372049976E-3</v>
      </c>
      <c r="AY318" s="278" t="s">
        <v>109</v>
      </c>
      <c r="AZ318" s="143" t="s">
        <v>643</v>
      </c>
      <c r="BA318" s="72" t="s">
        <v>120</v>
      </c>
      <c r="BB318" s="165">
        <v>0.75</v>
      </c>
      <c r="BC318" s="165">
        <v>0.7142857142857143</v>
      </c>
      <c r="BD318" s="165">
        <v>0.5</v>
      </c>
      <c r="BE318" s="165" t="s">
        <v>317</v>
      </c>
      <c r="BF318" s="165">
        <v>0.59090909090909094</v>
      </c>
    </row>
    <row r="319" spans="1:58" ht="18" customHeight="1" x14ac:dyDescent="0.25">
      <c r="A319" s="278" t="s">
        <v>109</v>
      </c>
      <c r="B319" s="143" t="s">
        <v>626</v>
      </c>
      <c r="C319" s="72" t="s">
        <v>31</v>
      </c>
      <c r="D319" s="155">
        <v>170</v>
      </c>
      <c r="E319" s="155">
        <v>300</v>
      </c>
      <c r="F319" s="155">
        <v>85</v>
      </c>
      <c r="G319" s="155">
        <v>55</v>
      </c>
      <c r="H319" s="155">
        <v>615</v>
      </c>
      <c r="J319" s="155">
        <v>17566</v>
      </c>
      <c r="K319" s="155">
        <v>13941</v>
      </c>
      <c r="L319" s="155">
        <v>9989</v>
      </c>
      <c r="M319" s="155">
        <v>13584</v>
      </c>
      <c r="N319" s="155">
        <v>55080</v>
      </c>
      <c r="O319" s="165">
        <v>9.6777866332688148E-3</v>
      </c>
      <c r="P319" s="165">
        <v>2.1519259737465032E-2</v>
      </c>
      <c r="Q319" s="165">
        <v>8.5093602963259591E-3</v>
      </c>
      <c r="R319" s="165">
        <v>4.0488810365135455E-3</v>
      </c>
      <c r="S319" s="165">
        <v>1.1165577342047931E-2</v>
      </c>
      <c r="U319" s="278" t="s">
        <v>109</v>
      </c>
      <c r="V319" s="143" t="s">
        <v>626</v>
      </c>
      <c r="W319" s="72" t="s">
        <v>31</v>
      </c>
      <c r="X319" s="177">
        <v>160</v>
      </c>
      <c r="Y319" s="177">
        <v>275</v>
      </c>
      <c r="Z319" s="177">
        <v>50</v>
      </c>
      <c r="AA319" s="177">
        <v>25</v>
      </c>
      <c r="AB319" s="177">
        <v>510</v>
      </c>
      <c r="AC319" s="40"/>
      <c r="AD319" s="172">
        <v>9.1085050666059441E-3</v>
      </c>
      <c r="AE319" s="172">
        <v>1.972598809267628E-2</v>
      </c>
      <c r="AF319" s="172">
        <v>5.0055060566623283E-3</v>
      </c>
      <c r="AG319" s="172">
        <v>1.8404004711425207E-3</v>
      </c>
      <c r="AH319" s="172">
        <v>9.2592592592592587E-3</v>
      </c>
      <c r="AJ319" s="278" t="s">
        <v>109</v>
      </c>
      <c r="AK319" s="143" t="s">
        <v>626</v>
      </c>
      <c r="AL319" s="72" t="s">
        <v>31</v>
      </c>
      <c r="AM319" s="155">
        <v>10</v>
      </c>
      <c r="AN319" s="155">
        <v>25</v>
      </c>
      <c r="AO319" s="155">
        <v>35</v>
      </c>
      <c r="AP319" s="155">
        <v>30</v>
      </c>
      <c r="AQ319" s="155">
        <v>100</v>
      </c>
      <c r="AR319" s="87"/>
      <c r="AS319" s="172">
        <v>5.6928156666287151E-4</v>
      </c>
      <c r="AT319" s="172">
        <v>1.7932716447887527E-3</v>
      </c>
      <c r="AU319" s="172">
        <v>3.5038542396636299E-3</v>
      </c>
      <c r="AV319" s="172">
        <v>2.2084805653710248E-3</v>
      </c>
      <c r="AW319" s="172">
        <v>1.8155410312273058E-3</v>
      </c>
      <c r="AY319" s="278" t="s">
        <v>109</v>
      </c>
      <c r="AZ319" s="143" t="s">
        <v>626</v>
      </c>
      <c r="BA319" s="72" t="s">
        <v>31</v>
      </c>
      <c r="BB319" s="165">
        <v>0.94117647058823528</v>
      </c>
      <c r="BC319" s="165">
        <v>0.91666666666666663</v>
      </c>
      <c r="BD319" s="165">
        <v>0.58823529411764708</v>
      </c>
      <c r="BE319" s="165">
        <v>0.45454545454545453</v>
      </c>
      <c r="BF319" s="165">
        <v>0.82926829268292679</v>
      </c>
    </row>
    <row r="320" spans="1:58" ht="18" customHeight="1" x14ac:dyDescent="0.25">
      <c r="A320" s="278" t="s">
        <v>109</v>
      </c>
      <c r="B320" s="143" t="s">
        <v>630</v>
      </c>
      <c r="C320" s="72" t="s">
        <v>35</v>
      </c>
      <c r="D320" s="155">
        <v>315</v>
      </c>
      <c r="E320" s="155">
        <v>560</v>
      </c>
      <c r="F320" s="155">
        <v>100</v>
      </c>
      <c r="G320" s="155">
        <v>85</v>
      </c>
      <c r="H320" s="155">
        <v>1060</v>
      </c>
      <c r="J320" s="155">
        <v>22662</v>
      </c>
      <c r="K320" s="155">
        <v>18997</v>
      </c>
      <c r="L320" s="155">
        <v>13163</v>
      </c>
      <c r="M320" s="155">
        <v>17164</v>
      </c>
      <c r="N320" s="155">
        <v>71986</v>
      </c>
      <c r="O320" s="165">
        <v>1.3899920571882446E-2</v>
      </c>
      <c r="P320" s="165">
        <v>2.9478338685055536E-2</v>
      </c>
      <c r="Q320" s="165">
        <v>7.597052343690648E-3</v>
      </c>
      <c r="R320" s="165">
        <v>4.9522255884409229E-3</v>
      </c>
      <c r="S320" s="165">
        <v>1.4725085433278693E-2</v>
      </c>
      <c r="U320" s="278" t="s">
        <v>109</v>
      </c>
      <c r="V320" s="143" t="s">
        <v>630</v>
      </c>
      <c r="W320" s="72" t="s">
        <v>35</v>
      </c>
      <c r="X320" s="177">
        <v>305</v>
      </c>
      <c r="Y320" s="177">
        <v>540</v>
      </c>
      <c r="Z320" s="177">
        <v>55</v>
      </c>
      <c r="AA320" s="177">
        <v>40</v>
      </c>
      <c r="AB320" s="177">
        <v>940</v>
      </c>
      <c r="AC320" s="40"/>
      <c r="AD320" s="172">
        <v>1.3458653252140147E-2</v>
      </c>
      <c r="AE320" s="172">
        <v>2.8425540874874981E-2</v>
      </c>
      <c r="AF320" s="172">
        <v>4.1783787890298562E-3</v>
      </c>
      <c r="AG320" s="172">
        <v>2.3304591004427873E-3</v>
      </c>
      <c r="AH320" s="172">
        <v>1.3058094629511293E-2</v>
      </c>
      <c r="AJ320" s="278" t="s">
        <v>109</v>
      </c>
      <c r="AK320" s="143" t="s">
        <v>630</v>
      </c>
      <c r="AL320" s="72" t="s">
        <v>35</v>
      </c>
      <c r="AM320" s="155">
        <v>10</v>
      </c>
      <c r="AN320" s="155">
        <v>20</v>
      </c>
      <c r="AO320" s="155">
        <v>45</v>
      </c>
      <c r="AP320" s="155">
        <v>45</v>
      </c>
      <c r="AQ320" s="155">
        <v>120</v>
      </c>
      <c r="AR320" s="87"/>
      <c r="AS320" s="172">
        <v>4.4126731974229987E-4</v>
      </c>
      <c r="AT320" s="172">
        <v>1.0527978101805549E-3</v>
      </c>
      <c r="AU320" s="172">
        <v>3.4186735546607918E-3</v>
      </c>
      <c r="AV320" s="172">
        <v>2.6217664879981356E-3</v>
      </c>
      <c r="AW320" s="172">
        <v>1.6669908037673991E-3</v>
      </c>
      <c r="AY320" s="278" t="s">
        <v>109</v>
      </c>
      <c r="AZ320" s="143" t="s">
        <v>630</v>
      </c>
      <c r="BA320" s="72" t="s">
        <v>35</v>
      </c>
      <c r="BB320" s="165">
        <v>0.96825396825396826</v>
      </c>
      <c r="BC320" s="165">
        <v>0.9642857142857143</v>
      </c>
      <c r="BD320" s="165">
        <v>0.55000000000000004</v>
      </c>
      <c r="BE320" s="165">
        <v>0.47058823529411764</v>
      </c>
      <c r="BF320" s="165">
        <v>0.8867924528301887</v>
      </c>
    </row>
    <row r="321" spans="1:58" ht="18" customHeight="1" x14ac:dyDescent="0.25">
      <c r="A321" s="278" t="s">
        <v>109</v>
      </c>
      <c r="B321" s="143" t="s">
        <v>640</v>
      </c>
      <c r="C321" s="72" t="s">
        <v>29</v>
      </c>
      <c r="D321" s="155">
        <v>365</v>
      </c>
      <c r="E321" s="155">
        <v>440</v>
      </c>
      <c r="F321" s="155">
        <v>100</v>
      </c>
      <c r="G321" s="155">
        <v>80</v>
      </c>
      <c r="H321" s="155">
        <v>985</v>
      </c>
      <c r="J321" s="155">
        <v>19240</v>
      </c>
      <c r="K321" s="155">
        <v>15970</v>
      </c>
      <c r="L321" s="155">
        <v>11724</v>
      </c>
      <c r="M321" s="155">
        <v>15363</v>
      </c>
      <c r="N321" s="155">
        <v>62297</v>
      </c>
      <c r="O321" s="165">
        <v>1.8970893970893972E-2</v>
      </c>
      <c r="P321" s="165">
        <v>2.7551659361302442E-2</v>
      </c>
      <c r="Q321" s="165">
        <v>8.5295121119071983E-3</v>
      </c>
      <c r="R321" s="165">
        <v>5.2073162793725182E-3</v>
      </c>
      <c r="S321" s="165">
        <v>1.5811355281955791E-2</v>
      </c>
      <c r="U321" s="278" t="s">
        <v>109</v>
      </c>
      <c r="V321" s="143" t="s">
        <v>640</v>
      </c>
      <c r="W321" s="72" t="s">
        <v>29</v>
      </c>
      <c r="X321" s="177">
        <v>345</v>
      </c>
      <c r="Y321" s="177">
        <v>405</v>
      </c>
      <c r="Z321" s="177">
        <v>60</v>
      </c>
      <c r="AA321" s="177">
        <v>35</v>
      </c>
      <c r="AB321" s="177">
        <v>840</v>
      </c>
      <c r="AC321" s="40"/>
      <c r="AD321" s="172">
        <v>1.7931392931392932E-2</v>
      </c>
      <c r="AE321" s="172">
        <v>2.5360050093926112E-2</v>
      </c>
      <c r="AF321" s="172">
        <v>5.1177072671443197E-3</v>
      </c>
      <c r="AG321" s="172">
        <v>2.2782008722254769E-3</v>
      </c>
      <c r="AH321" s="172">
        <v>1.3483795367353163E-2</v>
      </c>
      <c r="AJ321" s="278" t="s">
        <v>109</v>
      </c>
      <c r="AK321" s="143" t="s">
        <v>640</v>
      </c>
      <c r="AL321" s="72" t="s">
        <v>29</v>
      </c>
      <c r="AM321" s="155">
        <v>20</v>
      </c>
      <c r="AN321" s="155">
        <v>35</v>
      </c>
      <c r="AO321" s="155">
        <v>40</v>
      </c>
      <c r="AP321" s="155">
        <v>45</v>
      </c>
      <c r="AQ321" s="155">
        <v>145</v>
      </c>
      <c r="AR321" s="87"/>
      <c r="AS321" s="172">
        <v>1.0395010395010396E-3</v>
      </c>
      <c r="AT321" s="172">
        <v>2.1916092673763305E-3</v>
      </c>
      <c r="AU321" s="172">
        <v>3.4118048447628795E-3</v>
      </c>
      <c r="AV321" s="172">
        <v>2.9291154071470417E-3</v>
      </c>
      <c r="AW321" s="172">
        <v>2.3275599146026292E-3</v>
      </c>
      <c r="AY321" s="278" t="s">
        <v>109</v>
      </c>
      <c r="AZ321" s="143" t="s">
        <v>640</v>
      </c>
      <c r="BA321" s="72" t="s">
        <v>29</v>
      </c>
      <c r="BB321" s="165">
        <v>0.9452054794520548</v>
      </c>
      <c r="BC321" s="165">
        <v>0.92045454545454541</v>
      </c>
      <c r="BD321" s="165">
        <v>0.6</v>
      </c>
      <c r="BE321" s="165">
        <v>0.4375</v>
      </c>
      <c r="BF321" s="165">
        <v>0.85279187817258884</v>
      </c>
    </row>
    <row r="322" spans="1:58" ht="18" customHeight="1" x14ac:dyDescent="0.25">
      <c r="A322" s="278" t="s">
        <v>109</v>
      </c>
      <c r="B322" s="143" t="s">
        <v>644</v>
      </c>
      <c r="C322" s="72" t="s">
        <v>34</v>
      </c>
      <c r="D322" s="155">
        <v>470</v>
      </c>
      <c r="E322" s="155">
        <v>620</v>
      </c>
      <c r="F322" s="155">
        <v>245</v>
      </c>
      <c r="G322" s="155">
        <v>165</v>
      </c>
      <c r="H322" s="155">
        <v>1500</v>
      </c>
      <c r="J322" s="155">
        <v>40439</v>
      </c>
      <c r="K322" s="155">
        <v>33243</v>
      </c>
      <c r="L322" s="155">
        <v>23598</v>
      </c>
      <c r="M322" s="155">
        <v>38246</v>
      </c>
      <c r="N322" s="155">
        <v>135526</v>
      </c>
      <c r="O322" s="165">
        <v>1.1622443680605356E-2</v>
      </c>
      <c r="P322" s="165">
        <v>1.8650542971452636E-2</v>
      </c>
      <c r="Q322" s="165">
        <v>1.0382235782693448E-2</v>
      </c>
      <c r="R322" s="165">
        <v>4.3141766459237566E-3</v>
      </c>
      <c r="S322" s="165">
        <v>1.106798695453271E-2</v>
      </c>
      <c r="U322" s="278" t="s">
        <v>109</v>
      </c>
      <c r="V322" s="143" t="s">
        <v>644</v>
      </c>
      <c r="W322" s="72" t="s">
        <v>34</v>
      </c>
      <c r="X322" s="177">
        <v>335</v>
      </c>
      <c r="Y322" s="177">
        <v>465</v>
      </c>
      <c r="Z322" s="177">
        <v>125</v>
      </c>
      <c r="AA322" s="177">
        <v>70</v>
      </c>
      <c r="AB322" s="177">
        <v>995</v>
      </c>
      <c r="AC322" s="40"/>
      <c r="AD322" s="172">
        <v>8.2840821978782866E-3</v>
      </c>
      <c r="AE322" s="172">
        <v>1.3987907228589478E-2</v>
      </c>
      <c r="AF322" s="172">
        <v>5.2970590728027801E-3</v>
      </c>
      <c r="AG322" s="172">
        <v>1.8302567588767452E-3</v>
      </c>
      <c r="AH322" s="172">
        <v>7.3417646798400304E-3</v>
      </c>
      <c r="AJ322" s="278" t="s">
        <v>109</v>
      </c>
      <c r="AK322" s="143" t="s">
        <v>644</v>
      </c>
      <c r="AL322" s="72" t="s">
        <v>34</v>
      </c>
      <c r="AM322" s="155">
        <v>130</v>
      </c>
      <c r="AN322" s="155">
        <v>155</v>
      </c>
      <c r="AO322" s="155">
        <v>120</v>
      </c>
      <c r="AP322" s="155">
        <v>95</v>
      </c>
      <c r="AQ322" s="155">
        <v>505</v>
      </c>
      <c r="AR322" s="87"/>
      <c r="AS322" s="172">
        <v>3.2147184648482902E-3</v>
      </c>
      <c r="AT322" s="172">
        <v>4.6626357428631591E-3</v>
      </c>
      <c r="AU322" s="172">
        <v>5.0851767098906691E-3</v>
      </c>
      <c r="AV322" s="172">
        <v>2.4839198870470116E-3</v>
      </c>
      <c r="AW322" s="172">
        <v>3.7262222746926787E-3</v>
      </c>
      <c r="AY322" s="278" t="s">
        <v>109</v>
      </c>
      <c r="AZ322" s="143" t="s">
        <v>644</v>
      </c>
      <c r="BA322" s="72" t="s">
        <v>34</v>
      </c>
      <c r="BB322" s="165">
        <v>0.71276595744680848</v>
      </c>
      <c r="BC322" s="165">
        <v>0.75</v>
      </c>
      <c r="BD322" s="165">
        <v>0.51020408163265307</v>
      </c>
      <c r="BE322" s="165">
        <v>0.42424242424242425</v>
      </c>
      <c r="BF322" s="165">
        <v>0.66333333333333333</v>
      </c>
    </row>
    <row r="323" spans="1:58" ht="18" customHeight="1" x14ac:dyDescent="0.25">
      <c r="A323" s="278" t="s">
        <v>109</v>
      </c>
      <c r="B323" s="143" t="s">
        <v>627</v>
      </c>
      <c r="C323" s="72" t="s">
        <v>110</v>
      </c>
      <c r="D323" s="155">
        <v>235</v>
      </c>
      <c r="E323" s="155">
        <v>165</v>
      </c>
      <c r="F323" s="155">
        <v>90</v>
      </c>
      <c r="G323" s="155">
        <v>105</v>
      </c>
      <c r="H323" s="155">
        <v>600</v>
      </c>
      <c r="J323" s="155">
        <v>48978</v>
      </c>
      <c r="K323" s="155">
        <v>39977</v>
      </c>
      <c r="L323" s="155">
        <v>28936</v>
      </c>
      <c r="M323" s="155">
        <v>35631</v>
      </c>
      <c r="N323" s="155">
        <v>153522</v>
      </c>
      <c r="O323" s="165">
        <v>4.7980726040262973E-3</v>
      </c>
      <c r="P323" s="165">
        <v>4.1273732396127777E-3</v>
      </c>
      <c r="Q323" s="165">
        <v>3.1103124136024327E-3</v>
      </c>
      <c r="R323" s="165">
        <v>2.9468721057506102E-3</v>
      </c>
      <c r="S323" s="165">
        <v>3.9082346504084103E-3</v>
      </c>
      <c r="U323" s="278" t="s">
        <v>109</v>
      </c>
      <c r="V323" s="143" t="s">
        <v>627</v>
      </c>
      <c r="W323" s="72" t="s">
        <v>110</v>
      </c>
      <c r="X323" s="177">
        <v>235</v>
      </c>
      <c r="Y323" s="177">
        <v>150</v>
      </c>
      <c r="Z323" s="177">
        <v>40</v>
      </c>
      <c r="AA323" s="177">
        <v>25</v>
      </c>
      <c r="AB323" s="177">
        <v>450</v>
      </c>
      <c r="AC323" s="40"/>
      <c r="AD323" s="172">
        <v>4.7980726040262973E-3</v>
      </c>
      <c r="AE323" s="172">
        <v>3.7521574905570701E-3</v>
      </c>
      <c r="AF323" s="172">
        <v>1.3823610727121925E-3</v>
      </c>
      <c r="AG323" s="172">
        <v>7.0163621565490729E-4</v>
      </c>
      <c r="AH323" s="172">
        <v>2.9311759878063079E-3</v>
      </c>
      <c r="AJ323" s="278" t="s">
        <v>109</v>
      </c>
      <c r="AK323" s="143" t="s">
        <v>627</v>
      </c>
      <c r="AL323" s="72" t="s">
        <v>110</v>
      </c>
      <c r="AM323" s="155" t="s">
        <v>317</v>
      </c>
      <c r="AN323" s="155">
        <v>15</v>
      </c>
      <c r="AO323" s="155">
        <v>55</v>
      </c>
      <c r="AP323" s="155">
        <v>80</v>
      </c>
      <c r="AQ323" s="155">
        <v>150</v>
      </c>
      <c r="AR323" s="87"/>
      <c r="AS323" s="172" t="s">
        <v>317</v>
      </c>
      <c r="AT323" s="172">
        <v>3.7521574905570703E-4</v>
      </c>
      <c r="AU323" s="172">
        <v>1.9007464749792645E-3</v>
      </c>
      <c r="AV323" s="172">
        <v>2.2452358900957032E-3</v>
      </c>
      <c r="AW323" s="172">
        <v>9.7705866260210258E-4</v>
      </c>
      <c r="AY323" s="278" t="s">
        <v>109</v>
      </c>
      <c r="AZ323" s="143" t="s">
        <v>627</v>
      </c>
      <c r="BA323" s="72" t="s">
        <v>110</v>
      </c>
      <c r="BB323" s="165">
        <v>1</v>
      </c>
      <c r="BC323" s="165">
        <v>0.90909090909090906</v>
      </c>
      <c r="BD323" s="165">
        <v>0.44444444444444442</v>
      </c>
      <c r="BE323" s="165">
        <v>0.23809523809523808</v>
      </c>
      <c r="BF323" s="165">
        <v>0.75</v>
      </c>
    </row>
    <row r="324" spans="1:58" ht="18" customHeight="1" x14ac:dyDescent="0.25">
      <c r="A324" s="278" t="s">
        <v>109</v>
      </c>
      <c r="B324" s="143" t="s">
        <v>628</v>
      </c>
      <c r="C324" s="72" t="s">
        <v>30</v>
      </c>
      <c r="D324" s="155">
        <v>145</v>
      </c>
      <c r="E324" s="155">
        <v>200</v>
      </c>
      <c r="F324" s="155">
        <v>55</v>
      </c>
      <c r="G324" s="155">
        <v>40</v>
      </c>
      <c r="H324" s="155">
        <v>445</v>
      </c>
      <c r="J324" s="155">
        <v>15845</v>
      </c>
      <c r="K324" s="155">
        <v>12819</v>
      </c>
      <c r="L324" s="155">
        <v>9416</v>
      </c>
      <c r="M324" s="155">
        <v>12303</v>
      </c>
      <c r="N324" s="155">
        <v>50383</v>
      </c>
      <c r="O324" s="165">
        <v>9.1511517828968131E-3</v>
      </c>
      <c r="P324" s="165">
        <v>1.5601841017240034E-2</v>
      </c>
      <c r="Q324" s="165">
        <v>5.8411214953271026E-3</v>
      </c>
      <c r="R324" s="165">
        <v>3.2512395350727465E-3</v>
      </c>
      <c r="S324" s="165">
        <v>8.8323442430978706E-3</v>
      </c>
      <c r="U324" s="278" t="s">
        <v>109</v>
      </c>
      <c r="V324" s="143" t="s">
        <v>628</v>
      </c>
      <c r="W324" s="72" t="s">
        <v>30</v>
      </c>
      <c r="X324" s="177">
        <v>145</v>
      </c>
      <c r="Y324" s="177">
        <v>195</v>
      </c>
      <c r="Z324" s="177">
        <v>40</v>
      </c>
      <c r="AA324" s="177">
        <v>10</v>
      </c>
      <c r="AB324" s="177">
        <v>395</v>
      </c>
      <c r="AC324" s="40"/>
      <c r="AD324" s="172">
        <v>9.1511517828968131E-3</v>
      </c>
      <c r="AE324" s="172">
        <v>1.5211794991809033E-2</v>
      </c>
      <c r="AF324" s="172">
        <v>4.248088360237893E-3</v>
      </c>
      <c r="AG324" s="172">
        <v>8.1280988376818662E-4</v>
      </c>
      <c r="AH324" s="172">
        <v>7.8399460135363114E-3</v>
      </c>
      <c r="AJ324" s="278" t="s">
        <v>109</v>
      </c>
      <c r="AK324" s="143" t="s">
        <v>628</v>
      </c>
      <c r="AL324" s="72" t="s">
        <v>30</v>
      </c>
      <c r="AM324" s="155" t="s">
        <v>317</v>
      </c>
      <c r="AN324" s="155" t="s">
        <v>317</v>
      </c>
      <c r="AO324" s="155">
        <v>15</v>
      </c>
      <c r="AP324" s="155">
        <v>30</v>
      </c>
      <c r="AQ324" s="155">
        <v>50</v>
      </c>
      <c r="AR324" s="87"/>
      <c r="AS324" s="172" t="s">
        <v>317</v>
      </c>
      <c r="AT324" s="172" t="s">
        <v>317</v>
      </c>
      <c r="AU324" s="172">
        <v>1.5930331350892098E-3</v>
      </c>
      <c r="AV324" s="172">
        <v>2.43842965130456E-3</v>
      </c>
      <c r="AW324" s="172">
        <v>9.9239822956155837E-4</v>
      </c>
      <c r="AY324" s="278" t="s">
        <v>109</v>
      </c>
      <c r="AZ324" s="143" t="s">
        <v>628</v>
      </c>
      <c r="BA324" s="72" t="s">
        <v>30</v>
      </c>
      <c r="BB324" s="165">
        <v>1</v>
      </c>
      <c r="BC324" s="165">
        <v>0.97499999999999998</v>
      </c>
      <c r="BD324" s="165">
        <v>0.72727272727272729</v>
      </c>
      <c r="BE324" s="165">
        <v>0.25</v>
      </c>
      <c r="BF324" s="165">
        <v>0.88764044943820219</v>
      </c>
    </row>
    <row r="325" spans="1:58" ht="18" customHeight="1" x14ac:dyDescent="0.25">
      <c r="A325" s="278" t="s">
        <v>109</v>
      </c>
      <c r="B325" s="143" t="s">
        <v>635</v>
      </c>
      <c r="C325" s="72" t="s">
        <v>33</v>
      </c>
      <c r="D325" s="155">
        <v>265</v>
      </c>
      <c r="E325" s="155">
        <v>340</v>
      </c>
      <c r="F325" s="155">
        <v>95</v>
      </c>
      <c r="G325" s="155">
        <v>80</v>
      </c>
      <c r="H325" s="155">
        <v>775</v>
      </c>
      <c r="J325" s="155">
        <v>34211</v>
      </c>
      <c r="K325" s="155">
        <v>28013</v>
      </c>
      <c r="L325" s="155">
        <v>20662</v>
      </c>
      <c r="M325" s="155">
        <v>27034</v>
      </c>
      <c r="N325" s="155">
        <v>109920</v>
      </c>
      <c r="O325" s="165">
        <v>7.7460465932010173E-3</v>
      </c>
      <c r="P325" s="165">
        <v>1.2137222004069539E-2</v>
      </c>
      <c r="Q325" s="165">
        <v>4.5978124092537027E-3</v>
      </c>
      <c r="R325" s="165">
        <v>2.9592365169786197E-3</v>
      </c>
      <c r="S325" s="165">
        <v>7.0505822416302762E-3</v>
      </c>
      <c r="U325" s="278" t="s">
        <v>109</v>
      </c>
      <c r="V325" s="143" t="s">
        <v>635</v>
      </c>
      <c r="W325" s="72" t="s">
        <v>33</v>
      </c>
      <c r="X325" s="177">
        <v>260</v>
      </c>
      <c r="Y325" s="177">
        <v>325</v>
      </c>
      <c r="Z325" s="177">
        <v>55</v>
      </c>
      <c r="AA325" s="177">
        <v>30</v>
      </c>
      <c r="AB325" s="177">
        <v>670</v>
      </c>
      <c r="AC325" s="40"/>
      <c r="AD325" s="172">
        <v>7.5998947706877908E-3</v>
      </c>
      <c r="AE325" s="172">
        <v>1.1601756327419412E-2</v>
      </c>
      <c r="AF325" s="172">
        <v>2.661891394831091E-3</v>
      </c>
      <c r="AG325" s="172">
        <v>1.1097136938669823E-3</v>
      </c>
      <c r="AH325" s="172">
        <v>6.0953420669577875E-3</v>
      </c>
      <c r="AJ325" s="278" t="s">
        <v>109</v>
      </c>
      <c r="AK325" s="143" t="s">
        <v>635</v>
      </c>
      <c r="AL325" s="72" t="s">
        <v>33</v>
      </c>
      <c r="AM325" s="155" t="s">
        <v>317</v>
      </c>
      <c r="AN325" s="155">
        <v>15</v>
      </c>
      <c r="AO325" s="155">
        <v>35</v>
      </c>
      <c r="AP325" s="155">
        <v>50</v>
      </c>
      <c r="AQ325" s="155">
        <v>105</v>
      </c>
      <c r="AR325" s="87"/>
      <c r="AS325" s="172" t="s">
        <v>317</v>
      </c>
      <c r="AT325" s="172">
        <v>5.3546567665012671E-4</v>
      </c>
      <c r="AU325" s="172">
        <v>1.6939308876197851E-3</v>
      </c>
      <c r="AV325" s="172">
        <v>1.8495228231116372E-3</v>
      </c>
      <c r="AW325" s="172">
        <v>9.5524017467248903E-4</v>
      </c>
      <c r="AY325" s="278" t="s">
        <v>109</v>
      </c>
      <c r="AZ325" s="143" t="s">
        <v>635</v>
      </c>
      <c r="BA325" s="72" t="s">
        <v>33</v>
      </c>
      <c r="BB325" s="165">
        <v>0.98113207547169812</v>
      </c>
      <c r="BC325" s="165">
        <v>0.95588235294117652</v>
      </c>
      <c r="BD325" s="165">
        <v>0.57894736842105265</v>
      </c>
      <c r="BE325" s="165">
        <v>0.375</v>
      </c>
      <c r="BF325" s="165">
        <v>0.86451612903225805</v>
      </c>
    </row>
    <row r="326" spans="1:58" ht="18" customHeight="1" x14ac:dyDescent="0.25">
      <c r="A326" s="278" t="s">
        <v>109</v>
      </c>
      <c r="B326" s="143" t="s">
        <v>636</v>
      </c>
      <c r="C326" s="72" t="s">
        <v>32</v>
      </c>
      <c r="D326" s="155">
        <v>255</v>
      </c>
      <c r="E326" s="155">
        <v>295</v>
      </c>
      <c r="F326" s="155">
        <v>100</v>
      </c>
      <c r="G326" s="155">
        <v>100</v>
      </c>
      <c r="H326" s="155">
        <v>755</v>
      </c>
      <c r="J326" s="155">
        <v>61359</v>
      </c>
      <c r="K326" s="155">
        <v>45376</v>
      </c>
      <c r="L326" s="155">
        <v>31358</v>
      </c>
      <c r="M326" s="155">
        <v>49653</v>
      </c>
      <c r="N326" s="155">
        <v>187746</v>
      </c>
      <c r="O326" s="165">
        <v>4.155869554588569E-3</v>
      </c>
      <c r="P326" s="165">
        <v>6.5012341325811004E-3</v>
      </c>
      <c r="Q326" s="165">
        <v>3.1889788889597551E-3</v>
      </c>
      <c r="R326" s="165">
        <v>2.0139770003826558E-3</v>
      </c>
      <c r="S326" s="165">
        <v>4.0213906021965848E-3</v>
      </c>
      <c r="U326" s="278" t="s">
        <v>109</v>
      </c>
      <c r="V326" s="143" t="s">
        <v>636</v>
      </c>
      <c r="W326" s="72" t="s">
        <v>32</v>
      </c>
      <c r="X326" s="177">
        <v>235</v>
      </c>
      <c r="Y326" s="177">
        <v>260</v>
      </c>
      <c r="Z326" s="177">
        <v>50</v>
      </c>
      <c r="AA326" s="177">
        <v>30</v>
      </c>
      <c r="AB326" s="177">
        <v>575</v>
      </c>
      <c r="AC326" s="40"/>
      <c r="AD326" s="172">
        <v>3.8299190012875046E-3</v>
      </c>
      <c r="AE326" s="172">
        <v>5.7299012693935118E-3</v>
      </c>
      <c r="AF326" s="172">
        <v>1.5944894444798775E-3</v>
      </c>
      <c r="AG326" s="172">
        <v>6.0419310011479671E-4</v>
      </c>
      <c r="AH326" s="172">
        <v>3.0626484718715712E-3</v>
      </c>
      <c r="AJ326" s="278" t="s">
        <v>109</v>
      </c>
      <c r="AK326" s="143" t="s">
        <v>636</v>
      </c>
      <c r="AL326" s="72" t="s">
        <v>32</v>
      </c>
      <c r="AM326" s="155">
        <v>20</v>
      </c>
      <c r="AN326" s="155">
        <v>35</v>
      </c>
      <c r="AO326" s="155">
        <v>50</v>
      </c>
      <c r="AP326" s="155">
        <v>70</v>
      </c>
      <c r="AQ326" s="155">
        <v>175</v>
      </c>
      <c r="AR326" s="87"/>
      <c r="AS326" s="172">
        <v>3.2595055330106423E-4</v>
      </c>
      <c r="AT326" s="172">
        <v>7.7133286318758815E-4</v>
      </c>
      <c r="AU326" s="172">
        <v>1.5944894444798775E-3</v>
      </c>
      <c r="AV326" s="172">
        <v>1.4097839002678589E-3</v>
      </c>
      <c r="AW326" s="172">
        <v>9.3211040448265212E-4</v>
      </c>
      <c r="AY326" s="278" t="s">
        <v>109</v>
      </c>
      <c r="AZ326" s="143" t="s">
        <v>636</v>
      </c>
      <c r="BA326" s="72" t="s">
        <v>32</v>
      </c>
      <c r="BB326" s="165">
        <v>0.92156862745098034</v>
      </c>
      <c r="BC326" s="165">
        <v>0.88135593220338981</v>
      </c>
      <c r="BD326" s="165">
        <v>0.5</v>
      </c>
      <c r="BE326" s="165">
        <v>0.3</v>
      </c>
      <c r="BF326" s="165">
        <v>0.76158940397350994</v>
      </c>
    </row>
    <row r="327" spans="1:58" ht="18" customHeight="1" x14ac:dyDescent="0.25">
      <c r="A327" s="278" t="s">
        <v>109</v>
      </c>
      <c r="B327" s="143" t="s">
        <v>645</v>
      </c>
      <c r="C327" s="72" t="s">
        <v>111</v>
      </c>
      <c r="D327" s="155">
        <v>280</v>
      </c>
      <c r="E327" s="155">
        <v>300</v>
      </c>
      <c r="F327" s="155">
        <v>75</v>
      </c>
      <c r="G327" s="155">
        <v>65</v>
      </c>
      <c r="H327" s="155">
        <v>720</v>
      </c>
      <c r="J327" s="155">
        <v>24803</v>
      </c>
      <c r="K327" s="155">
        <v>19396</v>
      </c>
      <c r="L327" s="155">
        <v>14133</v>
      </c>
      <c r="M327" s="155">
        <v>18580</v>
      </c>
      <c r="N327" s="155">
        <v>76912</v>
      </c>
      <c r="O327" s="165">
        <v>1.1288956981010361E-2</v>
      </c>
      <c r="P327" s="165">
        <v>1.5467106619921633E-2</v>
      </c>
      <c r="Q327" s="165">
        <v>5.3067289322861391E-3</v>
      </c>
      <c r="R327" s="165">
        <v>3.4983853606027986E-3</v>
      </c>
      <c r="S327" s="165">
        <v>9.3613480341169127E-3</v>
      </c>
      <c r="U327" s="278" t="s">
        <v>109</v>
      </c>
      <c r="V327" s="143" t="s">
        <v>645</v>
      </c>
      <c r="W327" s="72" t="s">
        <v>111</v>
      </c>
      <c r="X327" s="177">
        <v>270</v>
      </c>
      <c r="Y327" s="177">
        <v>275</v>
      </c>
      <c r="Z327" s="177">
        <v>40</v>
      </c>
      <c r="AA327" s="177">
        <v>40</v>
      </c>
      <c r="AB327" s="177">
        <v>630</v>
      </c>
      <c r="AC327" s="40"/>
      <c r="AD327" s="172">
        <v>1.0885779945974278E-2</v>
      </c>
      <c r="AE327" s="172">
        <v>1.4178181068261497E-2</v>
      </c>
      <c r="AF327" s="172">
        <v>2.8302554305526073E-3</v>
      </c>
      <c r="AG327" s="172">
        <v>2.1528525296017221E-3</v>
      </c>
      <c r="AH327" s="172">
        <v>8.191179529852299E-3</v>
      </c>
      <c r="AJ327" s="278" t="s">
        <v>109</v>
      </c>
      <c r="AK327" s="143" t="s">
        <v>645</v>
      </c>
      <c r="AL327" s="72" t="s">
        <v>111</v>
      </c>
      <c r="AM327" s="155">
        <v>10</v>
      </c>
      <c r="AN327" s="155">
        <v>25</v>
      </c>
      <c r="AO327" s="155">
        <v>35</v>
      </c>
      <c r="AP327" s="155">
        <v>25</v>
      </c>
      <c r="AQ327" s="155">
        <v>90</v>
      </c>
      <c r="AR327" s="87"/>
      <c r="AS327" s="172">
        <v>4.0317703503608434E-4</v>
      </c>
      <c r="AT327" s="172">
        <v>1.2889255516601362E-3</v>
      </c>
      <c r="AU327" s="172">
        <v>2.4764735017335313E-3</v>
      </c>
      <c r="AV327" s="172">
        <v>1.3455328310010765E-3</v>
      </c>
      <c r="AW327" s="172">
        <v>1.1701685042646141E-3</v>
      </c>
      <c r="AY327" s="278" t="s">
        <v>109</v>
      </c>
      <c r="AZ327" s="143" t="s">
        <v>645</v>
      </c>
      <c r="BA327" s="72" t="s">
        <v>111</v>
      </c>
      <c r="BB327" s="165">
        <v>0.9642857142857143</v>
      </c>
      <c r="BC327" s="165">
        <v>0.91666666666666663</v>
      </c>
      <c r="BD327" s="165">
        <v>0.53333333333333333</v>
      </c>
      <c r="BE327" s="165">
        <v>0.61538461538461542</v>
      </c>
      <c r="BF327" s="165">
        <v>0.875</v>
      </c>
    </row>
    <row r="328" spans="1:58" ht="8.25" customHeight="1" thickBot="1" x14ac:dyDescent="0.3">
      <c r="A328" s="44"/>
      <c r="B328" s="76"/>
      <c r="C328" s="44"/>
      <c r="D328" s="43"/>
      <c r="E328" s="43"/>
      <c r="F328" s="43"/>
      <c r="G328" s="43"/>
      <c r="H328" s="24"/>
      <c r="J328" s="43"/>
      <c r="K328" s="43"/>
      <c r="L328" s="43"/>
      <c r="M328" s="43"/>
      <c r="N328" s="33"/>
      <c r="O328" s="52"/>
      <c r="P328" s="52"/>
      <c r="Q328" s="52"/>
      <c r="R328" s="52"/>
      <c r="S328" s="197"/>
      <c r="U328" s="44"/>
      <c r="V328" s="76"/>
      <c r="W328" s="44"/>
      <c r="X328" s="43"/>
      <c r="Y328" s="43"/>
      <c r="Z328" s="43"/>
      <c r="AA328" s="43"/>
      <c r="AB328" s="33"/>
      <c r="AC328" s="24"/>
      <c r="AD328" s="174"/>
      <c r="AE328" s="174"/>
      <c r="AF328" s="174"/>
      <c r="AG328" s="174"/>
      <c r="AH328" s="174"/>
      <c r="AJ328" s="44"/>
      <c r="AK328" s="76"/>
      <c r="AL328" s="44"/>
      <c r="AM328" s="43"/>
      <c r="AN328" s="43"/>
      <c r="AO328" s="43"/>
      <c r="AP328" s="43"/>
      <c r="AQ328" s="33"/>
      <c r="AR328" s="88"/>
      <c r="AS328" s="17"/>
      <c r="AT328" s="17"/>
      <c r="AU328" s="17"/>
      <c r="AV328" s="17"/>
      <c r="AW328" s="17"/>
      <c r="AY328" s="44"/>
      <c r="AZ328" s="76"/>
      <c r="BA328" s="44"/>
      <c r="BB328" s="186"/>
      <c r="BC328" s="186"/>
      <c r="BD328" s="186"/>
      <c r="BE328" s="187"/>
      <c r="BF328" s="178"/>
    </row>
    <row r="329" spans="1:58" s="21" customFormat="1" ht="27.75" customHeight="1" thickTop="1" thickBot="1" x14ac:dyDescent="0.3">
      <c r="B329" s="25"/>
      <c r="C329" s="78" t="s">
        <v>701</v>
      </c>
      <c r="D329" s="160">
        <v>15747</v>
      </c>
      <c r="E329" s="160">
        <v>22005</v>
      </c>
      <c r="F329" s="160">
        <v>11895</v>
      </c>
      <c r="G329" s="160">
        <v>10714</v>
      </c>
      <c r="H329" s="160">
        <v>60361</v>
      </c>
      <c r="I329" s="180"/>
      <c r="J329" s="160">
        <v>4121720</v>
      </c>
      <c r="K329" s="160">
        <v>3289533</v>
      </c>
      <c r="L329" s="160">
        <v>2379960</v>
      </c>
      <c r="M329" s="160">
        <v>3212983</v>
      </c>
      <c r="N329" s="160">
        <v>13004196</v>
      </c>
      <c r="O329" s="181">
        <v>3.820492415787584E-3</v>
      </c>
      <c r="P329" s="181">
        <v>6.6893993767504385E-3</v>
      </c>
      <c r="Q329" s="181">
        <v>4.9979831593808298E-3</v>
      </c>
      <c r="R329" s="181">
        <v>3.3345959191193979E-3</v>
      </c>
      <c r="S329" s="181">
        <v>4.6416556625261569E-3</v>
      </c>
      <c r="V329" s="25"/>
      <c r="W329" s="160" t="s">
        <v>332</v>
      </c>
      <c r="X329" s="160">
        <v>13791</v>
      </c>
      <c r="Y329" s="160">
        <v>18480</v>
      </c>
      <c r="Z329" s="160">
        <v>4027</v>
      </c>
      <c r="AA329" s="160">
        <v>2980</v>
      </c>
      <c r="AB329" s="160">
        <v>39278</v>
      </c>
      <c r="AC329" s="192"/>
      <c r="AD329" s="175">
        <v>3.3459332511669884E-3</v>
      </c>
      <c r="AE329" s="175">
        <v>5.6178186994932109E-3</v>
      </c>
      <c r="AF329" s="175">
        <v>1.69204524445789E-3</v>
      </c>
      <c r="AG329" s="175">
        <v>9.2748701129137631E-4</v>
      </c>
      <c r="AH329" s="175">
        <v>3.0204097200626626E-3</v>
      </c>
      <c r="AK329" s="25"/>
      <c r="AL329" s="160" t="s">
        <v>332</v>
      </c>
      <c r="AM329" s="160">
        <v>1956</v>
      </c>
      <c r="AN329" s="160">
        <v>3525</v>
      </c>
      <c r="AO329" s="160">
        <v>7868</v>
      </c>
      <c r="AP329" s="160">
        <v>7734</v>
      </c>
      <c r="AQ329" s="160">
        <v>21083</v>
      </c>
      <c r="AR329" s="182"/>
      <c r="AS329" s="175">
        <v>4.7455916462059531E-4</v>
      </c>
      <c r="AT329" s="175">
        <v>1.0715806772572277E-3</v>
      </c>
      <c r="AU329" s="175">
        <v>3.30593791492294E-3</v>
      </c>
      <c r="AV329" s="175">
        <v>2.4071089078280213E-3</v>
      </c>
      <c r="AW329" s="175">
        <v>1.6212459424634941E-3</v>
      </c>
      <c r="AZ329" s="25"/>
      <c r="BA329" s="160" t="s">
        <v>332</v>
      </c>
      <c r="BB329" s="183">
        <v>0.87578586397409031</v>
      </c>
      <c r="BC329" s="183">
        <v>0.83980913428766191</v>
      </c>
      <c r="BD329" s="183">
        <v>0.33854560739806644</v>
      </c>
      <c r="BE329" s="183">
        <v>0.27814075042001118</v>
      </c>
      <c r="BF329" s="183">
        <v>0.6507181789566111</v>
      </c>
    </row>
    <row r="330" spans="1:58" ht="14.4" thickTop="1" x14ac:dyDescent="0.25">
      <c r="D330" s="24"/>
      <c r="E330" s="24"/>
      <c r="F330" s="24"/>
      <c r="G330" s="24"/>
      <c r="H330" s="24"/>
      <c r="I330" s="20"/>
      <c r="J330" s="24"/>
      <c r="K330" s="24"/>
      <c r="L330" s="24"/>
      <c r="M330" s="24"/>
      <c r="N330" s="24"/>
      <c r="S330" s="53"/>
      <c r="X330" s="24"/>
      <c r="Y330" s="24"/>
      <c r="Z330" s="24"/>
      <c r="AA330" s="24"/>
      <c r="AB330" s="24"/>
      <c r="AC330" s="24"/>
    </row>
    <row r="331" spans="1:58" x14ac:dyDescent="0.25">
      <c r="A331" s="28" t="s">
        <v>731</v>
      </c>
      <c r="D331" s="24"/>
      <c r="E331" s="24"/>
      <c r="F331" s="24"/>
      <c r="G331" s="24"/>
      <c r="H331" s="20"/>
      <c r="I331" s="20"/>
      <c r="J331" s="24"/>
      <c r="K331" s="24"/>
      <c r="L331" s="24"/>
      <c r="M331" s="24"/>
      <c r="N331" s="24"/>
      <c r="S331" s="53"/>
      <c r="U331" s="28"/>
      <c r="X331" s="24"/>
      <c r="Y331" s="24"/>
      <c r="Z331" s="24"/>
      <c r="AA331" s="24"/>
      <c r="AB331" s="20"/>
      <c r="AC331" s="20"/>
    </row>
    <row r="332" spans="1:58" x14ac:dyDescent="0.25">
      <c r="U332" s="35"/>
    </row>
    <row r="334" spans="1:58" x14ac:dyDescent="0.25">
      <c r="A334" s="18" t="s">
        <v>702</v>
      </c>
    </row>
  </sheetData>
  <mergeCells count="9">
    <mergeCell ref="A1:H1"/>
    <mergeCell ref="D3:H3"/>
    <mergeCell ref="J3:N3"/>
    <mergeCell ref="O3:S3"/>
    <mergeCell ref="X3:AB3"/>
    <mergeCell ref="AM3:AQ3"/>
    <mergeCell ref="AS3:AW3"/>
    <mergeCell ref="BB3:BF3"/>
    <mergeCell ref="AD3:AH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B21"/>
  <sheetViews>
    <sheetView topLeftCell="H1" zoomScale="80" zoomScaleNormal="80" workbookViewId="0">
      <selection activeCell="L24" sqref="L24"/>
    </sheetView>
  </sheetViews>
  <sheetFormatPr defaultColWidth="9.33203125" defaultRowHeight="13.8" x14ac:dyDescent="0.25"/>
  <cols>
    <col min="1" max="1" width="37.109375" style="18" customWidth="1"/>
    <col min="2" max="2" width="13.44140625" style="18" customWidth="1"/>
    <col min="3" max="4" width="15.6640625" style="18" customWidth="1"/>
    <col min="5" max="6" width="16.6640625" style="18" customWidth="1"/>
    <col min="7" max="7" width="16.33203125" style="17" customWidth="1"/>
    <col min="8" max="8" width="4.5546875" style="24" customWidth="1"/>
    <col min="9" max="14" width="15.6640625" style="18" customWidth="1"/>
    <col min="15" max="15" width="15.5546875" style="18" customWidth="1"/>
    <col min="16" max="17" width="16.6640625" style="18" customWidth="1"/>
    <col min="18" max="18" width="15.6640625" style="18" customWidth="1"/>
    <col min="19" max="19" width="6.33203125" style="18" customWidth="1"/>
    <col min="20" max="20" width="28.44140625" style="18" customWidth="1"/>
    <col min="21" max="21" width="12.6640625" style="18" customWidth="1"/>
    <col min="22" max="26" width="15.6640625" style="18" customWidth="1"/>
    <col min="27" max="27" width="1.33203125" style="18" customWidth="1"/>
    <col min="28" max="32" width="15.6640625" style="18" customWidth="1"/>
    <col min="33" max="33" width="6.33203125" style="18" customWidth="1"/>
    <col min="34" max="34" width="28.44140625" style="18" customWidth="1"/>
    <col min="35" max="35" width="12.6640625" style="18" customWidth="1"/>
    <col min="36" max="40" width="15.6640625" style="18" customWidth="1"/>
    <col min="41" max="41" width="1.33203125" style="18" customWidth="1"/>
    <col min="42" max="46" width="15.6640625" style="18" customWidth="1"/>
    <col min="47" max="47" width="6.33203125" style="18" customWidth="1"/>
    <col min="48" max="48" width="28.44140625" style="18" customWidth="1"/>
    <col min="49" max="49" width="13.33203125" style="18" customWidth="1"/>
    <col min="50" max="54" width="15.6640625" style="18" customWidth="1"/>
    <col min="55" max="16384" width="9.33203125" style="18"/>
  </cols>
  <sheetData>
    <row r="1" spans="1:54" ht="55.5" customHeight="1" x14ac:dyDescent="0.25">
      <c r="A1" s="250" t="s">
        <v>756</v>
      </c>
      <c r="B1" s="250"/>
      <c r="C1" s="250"/>
      <c r="D1" s="250"/>
      <c r="E1" s="250"/>
      <c r="F1" s="250"/>
      <c r="G1" s="250"/>
      <c r="H1" s="16"/>
      <c r="I1" s="16"/>
    </row>
    <row r="2" spans="1:54" x14ac:dyDescent="0.25">
      <c r="A2" s="19"/>
      <c r="B2" s="19"/>
      <c r="C2" s="19"/>
      <c r="D2" s="19"/>
      <c r="E2" s="19"/>
      <c r="F2" s="19"/>
      <c r="G2" s="19"/>
      <c r="H2" s="16"/>
      <c r="I2" s="16"/>
      <c r="BB2" s="17"/>
    </row>
    <row r="3" spans="1:54" ht="16.2" x14ac:dyDescent="0.25">
      <c r="C3" s="269" t="s">
        <v>760</v>
      </c>
      <c r="D3" s="270"/>
      <c r="E3" s="270"/>
      <c r="F3" s="270"/>
      <c r="G3" s="271"/>
      <c r="H3" s="20"/>
      <c r="I3" s="272" t="s">
        <v>710</v>
      </c>
      <c r="J3" s="273"/>
      <c r="K3" s="273"/>
      <c r="L3" s="273"/>
      <c r="M3" s="274"/>
      <c r="N3" s="269" t="s">
        <v>761</v>
      </c>
      <c r="O3" s="270"/>
      <c r="P3" s="270"/>
      <c r="Q3" s="270"/>
      <c r="R3" s="271"/>
      <c r="V3" s="275" t="s">
        <v>762</v>
      </c>
      <c r="W3" s="276"/>
      <c r="X3" s="276"/>
      <c r="Y3" s="276"/>
      <c r="Z3" s="277"/>
      <c r="AA3" s="20"/>
      <c r="AB3" s="275" t="s">
        <v>669</v>
      </c>
      <c r="AC3" s="276"/>
      <c r="AD3" s="276"/>
      <c r="AE3" s="276"/>
      <c r="AF3" s="277"/>
      <c r="AG3" s="17"/>
      <c r="AI3" s="17"/>
      <c r="AJ3" s="236" t="s">
        <v>763</v>
      </c>
      <c r="AK3" s="237"/>
      <c r="AL3" s="238"/>
      <c r="AM3" s="238"/>
      <c r="AN3" s="239"/>
      <c r="AO3" s="85"/>
      <c r="AP3" s="240" t="s">
        <v>667</v>
      </c>
      <c r="AQ3" s="241"/>
      <c r="AR3" s="241"/>
      <c r="AS3" s="241"/>
      <c r="AT3" s="242"/>
      <c r="AX3" s="266" t="s">
        <v>671</v>
      </c>
      <c r="AY3" s="267"/>
      <c r="AZ3" s="267"/>
      <c r="BA3" s="267"/>
      <c r="BB3" s="268"/>
    </row>
    <row r="4" spans="1:54" ht="27.6" x14ac:dyDescent="0.25">
      <c r="A4" s="89" t="s">
        <v>657</v>
      </c>
      <c r="B4" s="109" t="s">
        <v>658</v>
      </c>
      <c r="C4" s="92" t="s">
        <v>697</v>
      </c>
      <c r="D4" s="92" t="s">
        <v>698</v>
      </c>
      <c r="E4" s="92" t="s">
        <v>699</v>
      </c>
      <c r="F4" s="93" t="s">
        <v>324</v>
      </c>
      <c r="G4" s="110" t="s">
        <v>325</v>
      </c>
      <c r="H4" s="47"/>
      <c r="I4" s="46" t="s">
        <v>697</v>
      </c>
      <c r="J4" s="46" t="s">
        <v>698</v>
      </c>
      <c r="K4" s="46" t="s">
        <v>699</v>
      </c>
      <c r="L4" s="45" t="s">
        <v>324</v>
      </c>
      <c r="M4" s="50" t="s">
        <v>325</v>
      </c>
      <c r="N4" s="92" t="s">
        <v>697</v>
      </c>
      <c r="O4" s="92" t="s">
        <v>698</v>
      </c>
      <c r="P4" s="92" t="s">
        <v>699</v>
      </c>
      <c r="Q4" s="93" t="s">
        <v>324</v>
      </c>
      <c r="R4" s="110" t="s">
        <v>325</v>
      </c>
      <c r="T4" s="97" t="s">
        <v>657</v>
      </c>
      <c r="U4" s="111" t="s">
        <v>658</v>
      </c>
      <c r="V4" s="112" t="s">
        <v>697</v>
      </c>
      <c r="W4" s="112" t="s">
        <v>698</v>
      </c>
      <c r="X4" s="112" t="s">
        <v>699</v>
      </c>
      <c r="Y4" s="113" t="s">
        <v>324</v>
      </c>
      <c r="Z4" s="114" t="s">
        <v>325</v>
      </c>
      <c r="AA4" s="47"/>
      <c r="AB4" s="112" t="s">
        <v>697</v>
      </c>
      <c r="AC4" s="112" t="s">
        <v>698</v>
      </c>
      <c r="AD4" s="112" t="s">
        <v>699</v>
      </c>
      <c r="AE4" s="113" t="s">
        <v>324</v>
      </c>
      <c r="AF4" s="114" t="s">
        <v>325</v>
      </c>
      <c r="AG4" s="47"/>
      <c r="AH4" s="49" t="s">
        <v>657</v>
      </c>
      <c r="AI4" s="137" t="s">
        <v>658</v>
      </c>
      <c r="AJ4" s="138" t="s">
        <v>697</v>
      </c>
      <c r="AK4" s="138" t="s">
        <v>698</v>
      </c>
      <c r="AL4" s="138" t="s">
        <v>699</v>
      </c>
      <c r="AM4" s="138" t="s">
        <v>324</v>
      </c>
      <c r="AN4" s="61" t="s">
        <v>325</v>
      </c>
      <c r="AO4" s="47"/>
      <c r="AP4" s="140" t="s">
        <v>697</v>
      </c>
      <c r="AQ4" s="140" t="s">
        <v>698</v>
      </c>
      <c r="AR4" s="140" t="s">
        <v>699</v>
      </c>
      <c r="AS4" s="140" t="s">
        <v>324</v>
      </c>
      <c r="AT4" s="141" t="s">
        <v>325</v>
      </c>
      <c r="AV4" s="108" t="s">
        <v>657</v>
      </c>
      <c r="AW4" s="115" t="s">
        <v>658</v>
      </c>
      <c r="AX4" s="116" t="s">
        <v>697</v>
      </c>
      <c r="AY4" s="116" t="s">
        <v>698</v>
      </c>
      <c r="AZ4" s="116" t="s">
        <v>699</v>
      </c>
      <c r="BA4" s="117" t="s">
        <v>324</v>
      </c>
      <c r="BB4" s="118" t="s">
        <v>325</v>
      </c>
    </row>
    <row r="5" spans="1:54" ht="24.75" customHeight="1" x14ac:dyDescent="0.25">
      <c r="A5" s="29" t="s">
        <v>0</v>
      </c>
      <c r="B5" s="63" t="s">
        <v>647</v>
      </c>
      <c r="C5" s="155">
        <v>995</v>
      </c>
      <c r="D5" s="155">
        <v>1525</v>
      </c>
      <c r="E5" s="155">
        <v>545</v>
      </c>
      <c r="F5" s="155">
        <v>370</v>
      </c>
      <c r="G5" s="155">
        <v>3435</v>
      </c>
      <c r="H5" s="22"/>
      <c r="I5" s="155">
        <v>174864</v>
      </c>
      <c r="J5" s="155">
        <v>156539</v>
      </c>
      <c r="K5" s="155">
        <v>116339</v>
      </c>
      <c r="L5" s="155">
        <v>146117</v>
      </c>
      <c r="M5" s="156">
        <v>593859</v>
      </c>
      <c r="N5" s="165">
        <v>5.6901363345228289E-3</v>
      </c>
      <c r="O5" s="165">
        <v>9.7419812315141917E-3</v>
      </c>
      <c r="P5" s="165">
        <v>4.6845855646000054E-3</v>
      </c>
      <c r="Q5" s="165">
        <v>2.5322173326854506E-3</v>
      </c>
      <c r="R5" s="165">
        <v>5.7842013003086591E-3</v>
      </c>
      <c r="S5" s="37"/>
      <c r="T5" s="29" t="s">
        <v>0</v>
      </c>
      <c r="U5" s="63" t="s">
        <v>647</v>
      </c>
      <c r="V5" s="155">
        <v>755</v>
      </c>
      <c r="W5" s="155">
        <v>1185</v>
      </c>
      <c r="X5" s="155">
        <v>225</v>
      </c>
      <c r="Y5" s="155">
        <v>120</v>
      </c>
      <c r="Z5" s="155">
        <v>2285</v>
      </c>
      <c r="AA5" s="22"/>
      <c r="AB5" s="165">
        <v>4.3176411382560157E-3</v>
      </c>
      <c r="AC5" s="165">
        <v>7.569998530717585E-3</v>
      </c>
      <c r="AD5" s="165">
        <v>1.9340032147431214E-3</v>
      </c>
      <c r="AE5" s="165">
        <v>8.2125967546555162E-4</v>
      </c>
      <c r="AF5" s="165">
        <v>3.847714693218424E-3</v>
      </c>
      <c r="AG5" s="135"/>
      <c r="AH5" s="29" t="s">
        <v>0</v>
      </c>
      <c r="AI5" s="60" t="s">
        <v>647</v>
      </c>
      <c r="AJ5" s="167">
        <v>240</v>
      </c>
      <c r="AK5" s="167">
        <v>340</v>
      </c>
      <c r="AL5" s="167">
        <v>320</v>
      </c>
      <c r="AM5" s="167">
        <v>250</v>
      </c>
      <c r="AN5" s="167">
        <v>1150</v>
      </c>
      <c r="AO5" s="135"/>
      <c r="AP5" s="168">
        <v>1.372495196266813E-3</v>
      </c>
      <c r="AQ5" s="168">
        <v>2.1719827007966068E-3</v>
      </c>
      <c r="AR5" s="168">
        <v>2.7505823498568836E-3</v>
      </c>
      <c r="AS5" s="168">
        <v>1.7109576572198991E-3</v>
      </c>
      <c r="AT5" s="168">
        <v>1.9364866070902351E-3</v>
      </c>
      <c r="AV5" s="29" t="s">
        <v>0</v>
      </c>
      <c r="AW5" s="63" t="s">
        <v>647</v>
      </c>
      <c r="AX5" s="165">
        <v>0.75879396984924619</v>
      </c>
      <c r="AY5" s="165">
        <v>0.77704918032786885</v>
      </c>
      <c r="AZ5" s="165">
        <v>0.41284403669724773</v>
      </c>
      <c r="BA5" s="165">
        <v>0.32432432432432434</v>
      </c>
      <c r="BB5" s="165">
        <v>0.66521106259097529</v>
      </c>
    </row>
    <row r="6" spans="1:54" ht="24.75" customHeight="1" x14ac:dyDescent="0.25">
      <c r="A6" s="29" t="s">
        <v>16</v>
      </c>
      <c r="B6" s="63" t="s">
        <v>648</v>
      </c>
      <c r="C6" s="155">
        <v>2465</v>
      </c>
      <c r="D6" s="155">
        <v>4640</v>
      </c>
      <c r="E6" s="155">
        <v>1980</v>
      </c>
      <c r="F6" s="155">
        <v>1605</v>
      </c>
      <c r="G6" s="155">
        <v>10690</v>
      </c>
      <c r="H6" s="22"/>
      <c r="I6" s="155">
        <v>525224</v>
      </c>
      <c r="J6" s="155">
        <v>453656</v>
      </c>
      <c r="K6" s="155">
        <v>337493</v>
      </c>
      <c r="L6" s="155">
        <v>407334</v>
      </c>
      <c r="M6" s="156">
        <v>1723707</v>
      </c>
      <c r="N6" s="165">
        <v>4.6932356480282695E-3</v>
      </c>
      <c r="O6" s="165">
        <v>1.0228014178143792E-2</v>
      </c>
      <c r="P6" s="165">
        <v>5.8667883482027778E-3</v>
      </c>
      <c r="Q6" s="165">
        <v>3.9402554169305779E-3</v>
      </c>
      <c r="R6" s="165">
        <v>6.2017500654113489E-3</v>
      </c>
      <c r="S6" s="37"/>
      <c r="T6" s="132" t="s">
        <v>16</v>
      </c>
      <c r="U6" s="63" t="s">
        <v>648</v>
      </c>
      <c r="V6" s="155">
        <v>2300</v>
      </c>
      <c r="W6" s="155">
        <v>4125</v>
      </c>
      <c r="X6" s="155">
        <v>860</v>
      </c>
      <c r="Y6" s="155">
        <v>485</v>
      </c>
      <c r="Z6" s="155">
        <v>7770</v>
      </c>
      <c r="AA6" s="22"/>
      <c r="AB6" s="165">
        <v>4.3790839717910831E-3</v>
      </c>
      <c r="AC6" s="165">
        <v>9.0927927769058493E-3</v>
      </c>
      <c r="AD6" s="165">
        <v>2.5482009997244387E-3</v>
      </c>
      <c r="AE6" s="165">
        <v>1.1906690823746606E-3</v>
      </c>
      <c r="AF6" s="165">
        <v>4.5077266612017011E-3</v>
      </c>
      <c r="AG6" s="135"/>
      <c r="AH6" s="132" t="s">
        <v>16</v>
      </c>
      <c r="AI6" s="60" t="s">
        <v>648</v>
      </c>
      <c r="AJ6" s="167">
        <v>165</v>
      </c>
      <c r="AK6" s="167">
        <v>515</v>
      </c>
      <c r="AL6" s="167">
        <v>1120</v>
      </c>
      <c r="AM6" s="167">
        <v>1115</v>
      </c>
      <c r="AN6" s="167">
        <v>2915</v>
      </c>
      <c r="AO6" s="135"/>
      <c r="AP6" s="168">
        <v>3.141516762371864E-4</v>
      </c>
      <c r="AQ6" s="168">
        <v>1.1352214012379425E-3</v>
      </c>
      <c r="AR6" s="168">
        <v>3.3185873484783386E-3</v>
      </c>
      <c r="AS6" s="168">
        <v>2.7373113955623642E-3</v>
      </c>
      <c r="AT6" s="168">
        <v>1.6911226792024399E-3</v>
      </c>
      <c r="AV6" s="132" t="s">
        <v>16</v>
      </c>
      <c r="AW6" s="63" t="s">
        <v>648</v>
      </c>
      <c r="AX6" s="165">
        <v>0.93306288032454365</v>
      </c>
      <c r="AY6" s="165">
        <v>0.88900862068965514</v>
      </c>
      <c r="AZ6" s="165">
        <v>0.43434343434343436</v>
      </c>
      <c r="BA6" s="165">
        <v>0.30218068535825543</v>
      </c>
      <c r="BB6" s="165">
        <v>0.72684752104770811</v>
      </c>
    </row>
    <row r="7" spans="1:54" ht="24.75" customHeight="1" x14ac:dyDescent="0.25">
      <c r="A7" s="38" t="s">
        <v>109</v>
      </c>
      <c r="B7" s="63" t="s">
        <v>649</v>
      </c>
      <c r="C7" s="155">
        <v>2380</v>
      </c>
      <c r="D7" s="155">
        <v>4205</v>
      </c>
      <c r="E7" s="155">
        <v>1400</v>
      </c>
      <c r="F7" s="155">
        <v>1030</v>
      </c>
      <c r="G7" s="155">
        <v>9015</v>
      </c>
      <c r="H7" s="22"/>
      <c r="I7" s="155">
        <v>391218</v>
      </c>
      <c r="J7" s="155">
        <v>341998</v>
      </c>
      <c r="K7" s="155">
        <v>253991</v>
      </c>
      <c r="L7" s="155">
        <v>313165</v>
      </c>
      <c r="M7" s="156">
        <v>1300372</v>
      </c>
      <c r="N7" s="165">
        <v>6.0835646621576721E-3</v>
      </c>
      <c r="O7" s="165">
        <v>1.2295393540313101E-2</v>
      </c>
      <c r="P7" s="165">
        <v>5.5120063309329857E-3</v>
      </c>
      <c r="Q7" s="165">
        <v>3.2890010058595309E-3</v>
      </c>
      <c r="R7" s="165">
        <v>6.9326315854232479E-3</v>
      </c>
      <c r="S7" s="37"/>
      <c r="T7" s="134" t="s">
        <v>109</v>
      </c>
      <c r="U7" s="72" t="s">
        <v>649</v>
      </c>
      <c r="V7" s="155">
        <v>2245</v>
      </c>
      <c r="W7" s="155">
        <v>3805</v>
      </c>
      <c r="X7" s="155">
        <v>655</v>
      </c>
      <c r="Y7" s="155">
        <v>330</v>
      </c>
      <c r="Z7" s="155">
        <v>7035</v>
      </c>
      <c r="AA7" s="22"/>
      <c r="AB7" s="165">
        <v>5.7384885153546105E-3</v>
      </c>
      <c r="AC7" s="165">
        <v>1.1125796057286884E-2</v>
      </c>
      <c r="AD7" s="165">
        <v>2.5788315334007899E-3</v>
      </c>
      <c r="AE7" s="165">
        <v>1.0537576038190731E-3</v>
      </c>
      <c r="AF7" s="165">
        <v>5.4099903719858622E-3</v>
      </c>
      <c r="AG7" s="135"/>
      <c r="AH7" s="134" t="s">
        <v>109</v>
      </c>
      <c r="AI7" s="75" t="s">
        <v>649</v>
      </c>
      <c r="AJ7" s="167">
        <v>135</v>
      </c>
      <c r="AK7" s="167">
        <v>405</v>
      </c>
      <c r="AL7" s="167">
        <v>745</v>
      </c>
      <c r="AM7" s="167">
        <v>700</v>
      </c>
      <c r="AN7" s="167">
        <v>1985</v>
      </c>
      <c r="AO7" s="135"/>
      <c r="AP7" s="168">
        <v>3.4507614680306123E-4</v>
      </c>
      <c r="AQ7" s="168">
        <v>1.1842174515640442E-3</v>
      </c>
      <c r="AR7" s="168">
        <v>2.9331747975321959E-3</v>
      </c>
      <c r="AS7" s="168">
        <v>2.2352434020404578E-3</v>
      </c>
      <c r="AT7" s="168">
        <v>1.5264862670066718E-3</v>
      </c>
      <c r="AV7" s="134" t="s">
        <v>109</v>
      </c>
      <c r="AW7" s="72" t="s">
        <v>649</v>
      </c>
      <c r="AX7" s="165">
        <v>0.94327731092436973</v>
      </c>
      <c r="AY7" s="165">
        <v>0.90487514863258023</v>
      </c>
      <c r="AZ7" s="165">
        <v>0.46785714285714286</v>
      </c>
      <c r="BA7" s="165">
        <v>0.32038834951456313</v>
      </c>
      <c r="BB7" s="165">
        <v>0.78036605657237934</v>
      </c>
    </row>
    <row r="8" spans="1:54" ht="24.75" customHeight="1" x14ac:dyDescent="0.25">
      <c r="A8" s="29" t="s">
        <v>1</v>
      </c>
      <c r="B8" s="63" t="s">
        <v>650</v>
      </c>
      <c r="C8" s="155">
        <v>475</v>
      </c>
      <c r="D8" s="155">
        <v>1060</v>
      </c>
      <c r="E8" s="155">
        <v>750</v>
      </c>
      <c r="F8" s="155">
        <v>565</v>
      </c>
      <c r="G8" s="155">
        <v>2850</v>
      </c>
      <c r="H8" s="22"/>
      <c r="I8" s="155">
        <v>331619</v>
      </c>
      <c r="J8" s="155">
        <v>293398</v>
      </c>
      <c r="K8" s="155">
        <v>217623</v>
      </c>
      <c r="L8" s="155">
        <v>273717</v>
      </c>
      <c r="M8" s="156">
        <v>1116357</v>
      </c>
      <c r="N8" s="165">
        <v>1.4323666617413358E-3</v>
      </c>
      <c r="O8" s="165">
        <v>3.6128398966591454E-3</v>
      </c>
      <c r="P8" s="165">
        <v>3.4463269047848803E-3</v>
      </c>
      <c r="Q8" s="165">
        <v>2.0641757727872219E-3</v>
      </c>
      <c r="R8" s="165">
        <v>2.5529467724034515E-3</v>
      </c>
      <c r="S8" s="37"/>
      <c r="T8" s="133" t="s">
        <v>1</v>
      </c>
      <c r="U8" s="63" t="s">
        <v>650</v>
      </c>
      <c r="V8" s="155">
        <v>425</v>
      </c>
      <c r="W8" s="155">
        <v>880</v>
      </c>
      <c r="X8" s="155">
        <v>165</v>
      </c>
      <c r="Y8" s="155">
        <v>130</v>
      </c>
      <c r="Z8" s="155">
        <v>1600</v>
      </c>
      <c r="AA8" s="22"/>
      <c r="AB8" s="165">
        <v>1.2815912236633004E-3</v>
      </c>
      <c r="AC8" s="165">
        <v>2.9993387821321211E-3</v>
      </c>
      <c r="AD8" s="165">
        <v>7.5819191905267366E-4</v>
      </c>
      <c r="AE8" s="165">
        <v>4.7494309816343156E-4</v>
      </c>
      <c r="AF8" s="165">
        <v>1.4332332757352711E-3</v>
      </c>
      <c r="AG8" s="135"/>
      <c r="AH8" s="133" t="s">
        <v>1</v>
      </c>
      <c r="AI8" s="60" t="s">
        <v>650</v>
      </c>
      <c r="AJ8" s="167">
        <v>50</v>
      </c>
      <c r="AK8" s="167">
        <v>180</v>
      </c>
      <c r="AL8" s="167">
        <v>585</v>
      </c>
      <c r="AM8" s="167">
        <v>435</v>
      </c>
      <c r="AN8" s="167">
        <v>1250</v>
      </c>
      <c r="AO8" s="135"/>
      <c r="AP8" s="168">
        <v>1.5077543807803535E-4</v>
      </c>
      <c r="AQ8" s="168">
        <v>6.1350111452702471E-4</v>
      </c>
      <c r="AR8" s="168">
        <v>2.6881349857322068E-3</v>
      </c>
      <c r="AS8" s="168">
        <v>1.5892326746237903E-3</v>
      </c>
      <c r="AT8" s="168">
        <v>1.1197134966681806E-3</v>
      </c>
      <c r="AV8" s="133" t="s">
        <v>1</v>
      </c>
      <c r="AW8" s="63" t="s">
        <v>650</v>
      </c>
      <c r="AX8" s="165">
        <v>0.89473684210526316</v>
      </c>
      <c r="AY8" s="165">
        <v>0.83018867924528306</v>
      </c>
      <c r="AZ8" s="165">
        <v>0.22</v>
      </c>
      <c r="BA8" s="165">
        <v>0.23008849557522124</v>
      </c>
      <c r="BB8" s="165">
        <v>0.56140350877192979</v>
      </c>
    </row>
    <row r="9" spans="1:54" ht="24.75" customHeight="1" x14ac:dyDescent="0.25">
      <c r="A9" s="29" t="s">
        <v>2</v>
      </c>
      <c r="B9" s="63" t="s">
        <v>651</v>
      </c>
      <c r="C9" s="155">
        <v>550</v>
      </c>
      <c r="D9" s="155">
        <v>1080</v>
      </c>
      <c r="E9" s="155">
        <v>700</v>
      </c>
      <c r="F9" s="155">
        <v>890</v>
      </c>
      <c r="G9" s="155">
        <v>3220</v>
      </c>
      <c r="H9" s="22"/>
      <c r="I9" s="155">
        <v>435498</v>
      </c>
      <c r="J9" s="155">
        <v>376518</v>
      </c>
      <c r="K9" s="155">
        <v>282310</v>
      </c>
      <c r="L9" s="155">
        <v>341305</v>
      </c>
      <c r="M9" s="156">
        <v>1435631</v>
      </c>
      <c r="N9" s="165">
        <v>1.2629219881606804E-3</v>
      </c>
      <c r="O9" s="165">
        <v>2.8683887622902491E-3</v>
      </c>
      <c r="P9" s="165">
        <v>2.4795437639474338E-3</v>
      </c>
      <c r="Q9" s="165">
        <v>2.6076383293535108E-3</v>
      </c>
      <c r="R9" s="165">
        <v>2.2429161811078195E-3</v>
      </c>
      <c r="S9" s="37"/>
      <c r="T9" s="29" t="s">
        <v>2</v>
      </c>
      <c r="U9" s="63" t="s">
        <v>651</v>
      </c>
      <c r="V9" s="155">
        <v>490</v>
      </c>
      <c r="W9" s="155">
        <v>900</v>
      </c>
      <c r="X9" s="155">
        <v>160</v>
      </c>
      <c r="Y9" s="155">
        <v>180</v>
      </c>
      <c r="Z9" s="155">
        <v>1730</v>
      </c>
      <c r="AA9" s="22"/>
      <c r="AB9" s="165">
        <v>1.1251486803613335E-3</v>
      </c>
      <c r="AC9" s="165">
        <v>2.3903239685752076E-3</v>
      </c>
      <c r="AD9" s="165">
        <v>5.6675286033084195E-4</v>
      </c>
      <c r="AE9" s="165">
        <v>5.2738752728497971E-4</v>
      </c>
      <c r="AF9" s="165">
        <v>1.2050450289802881E-3</v>
      </c>
      <c r="AG9" s="135"/>
      <c r="AH9" s="29" t="s">
        <v>2</v>
      </c>
      <c r="AI9" s="60" t="s">
        <v>651</v>
      </c>
      <c r="AJ9" s="167">
        <v>60</v>
      </c>
      <c r="AK9" s="167">
        <v>180</v>
      </c>
      <c r="AL9" s="167">
        <v>540</v>
      </c>
      <c r="AM9" s="167">
        <v>710</v>
      </c>
      <c r="AN9" s="167">
        <v>1490</v>
      </c>
      <c r="AO9" s="135"/>
      <c r="AP9" s="168">
        <v>1.3777330779934696E-4</v>
      </c>
      <c r="AQ9" s="168">
        <v>4.780647937150415E-4</v>
      </c>
      <c r="AR9" s="168">
        <v>1.9127909036165916E-3</v>
      </c>
      <c r="AS9" s="168">
        <v>2.080250802068531E-3</v>
      </c>
      <c r="AT9" s="168">
        <v>1.0378711521275314E-3</v>
      </c>
      <c r="AV9" s="29" t="s">
        <v>2</v>
      </c>
      <c r="AW9" s="63" t="s">
        <v>651</v>
      </c>
      <c r="AX9" s="165">
        <v>0.89090909090909087</v>
      </c>
      <c r="AY9" s="165">
        <v>0.83333333333333337</v>
      </c>
      <c r="AZ9" s="165">
        <v>0.22857142857142856</v>
      </c>
      <c r="BA9" s="165">
        <v>0.20224719101123595</v>
      </c>
      <c r="BB9" s="165">
        <v>0.53726708074534157</v>
      </c>
    </row>
    <row r="10" spans="1:54" ht="24.75" customHeight="1" x14ac:dyDescent="0.25">
      <c r="A10" s="29" t="s">
        <v>3</v>
      </c>
      <c r="B10" s="63" t="s">
        <v>652</v>
      </c>
      <c r="C10" s="155">
        <v>480</v>
      </c>
      <c r="D10" s="155">
        <v>960</v>
      </c>
      <c r="E10" s="155">
        <v>1235</v>
      </c>
      <c r="F10" s="155">
        <v>1035</v>
      </c>
      <c r="G10" s="155">
        <v>3710</v>
      </c>
      <c r="H10" s="22"/>
      <c r="I10" s="155">
        <v>450880</v>
      </c>
      <c r="J10" s="155">
        <v>394569</v>
      </c>
      <c r="K10" s="155">
        <v>288267</v>
      </c>
      <c r="L10" s="155">
        <v>332849</v>
      </c>
      <c r="M10" s="156">
        <v>1466565</v>
      </c>
      <c r="N10" s="165">
        <v>1.0645848119233499E-3</v>
      </c>
      <c r="O10" s="165">
        <v>2.4330345262805744E-3</v>
      </c>
      <c r="P10" s="165">
        <v>4.2842226130635833E-3</v>
      </c>
      <c r="Q10" s="165">
        <v>3.1095181298426613E-3</v>
      </c>
      <c r="R10" s="165">
        <v>2.5297208101925247E-3</v>
      </c>
      <c r="S10" s="37"/>
      <c r="T10" s="29" t="s">
        <v>3</v>
      </c>
      <c r="U10" s="63" t="s">
        <v>652</v>
      </c>
      <c r="V10" s="155">
        <v>370</v>
      </c>
      <c r="W10" s="155">
        <v>640</v>
      </c>
      <c r="X10" s="155">
        <v>205</v>
      </c>
      <c r="Y10" s="155">
        <v>180</v>
      </c>
      <c r="Z10" s="155">
        <v>1395</v>
      </c>
      <c r="AA10" s="22"/>
      <c r="AB10" s="165">
        <v>8.2061745919091559E-4</v>
      </c>
      <c r="AC10" s="165">
        <v>1.6220230175203829E-3</v>
      </c>
      <c r="AD10" s="165">
        <v>7.1114626370691065E-4</v>
      </c>
      <c r="AE10" s="165">
        <v>5.4078576171176724E-4</v>
      </c>
      <c r="AF10" s="165">
        <v>9.5120229925028889E-4</v>
      </c>
      <c r="AG10" s="135"/>
      <c r="AH10" s="29" t="s">
        <v>3</v>
      </c>
      <c r="AI10" s="60" t="s">
        <v>652</v>
      </c>
      <c r="AJ10" s="167">
        <v>110</v>
      </c>
      <c r="AK10" s="167">
        <v>320</v>
      </c>
      <c r="AL10" s="167">
        <v>1030</v>
      </c>
      <c r="AM10" s="167">
        <v>855</v>
      </c>
      <c r="AN10" s="167">
        <v>2315</v>
      </c>
      <c r="AO10" s="135"/>
      <c r="AP10" s="168">
        <v>2.4396735273243434E-4</v>
      </c>
      <c r="AQ10" s="168">
        <v>8.1101150876019146E-4</v>
      </c>
      <c r="AR10" s="168">
        <v>3.5730763493566726E-3</v>
      </c>
      <c r="AS10" s="168">
        <v>2.568732368130894E-3</v>
      </c>
      <c r="AT10" s="168">
        <v>1.5785185109422357E-3</v>
      </c>
      <c r="AV10" s="29" t="s">
        <v>3</v>
      </c>
      <c r="AW10" s="63" t="s">
        <v>652</v>
      </c>
      <c r="AX10" s="165">
        <v>0.77083333333333337</v>
      </c>
      <c r="AY10" s="165">
        <v>0.66666666666666663</v>
      </c>
      <c r="AZ10" s="165">
        <v>0.16599190283400811</v>
      </c>
      <c r="BA10" s="165">
        <v>0.17391304347826086</v>
      </c>
      <c r="BB10" s="165">
        <v>0.37601078167115903</v>
      </c>
    </row>
    <row r="11" spans="1:54" ht="24.75" customHeight="1" x14ac:dyDescent="0.25">
      <c r="A11" s="29" t="s">
        <v>4</v>
      </c>
      <c r="B11" s="63" t="s">
        <v>653</v>
      </c>
      <c r="C11" s="155">
        <v>3095</v>
      </c>
      <c r="D11" s="155">
        <v>4660</v>
      </c>
      <c r="E11" s="155">
        <v>2180</v>
      </c>
      <c r="F11" s="155">
        <v>1835</v>
      </c>
      <c r="G11" s="155">
        <v>11770</v>
      </c>
      <c r="H11" s="22"/>
      <c r="I11" s="155">
        <v>740154</v>
      </c>
      <c r="J11" s="155">
        <v>588989</v>
      </c>
      <c r="K11" s="155">
        <v>410719</v>
      </c>
      <c r="L11" s="155">
        <v>464768</v>
      </c>
      <c r="M11" s="156">
        <v>2204630</v>
      </c>
      <c r="N11" s="165">
        <v>4.1815622154308431E-3</v>
      </c>
      <c r="O11" s="165">
        <v>7.9118625305396196E-3</v>
      </c>
      <c r="P11" s="165">
        <v>5.3077651630433461E-3</v>
      </c>
      <c r="Q11" s="165">
        <v>3.9482064169650234E-3</v>
      </c>
      <c r="R11" s="165">
        <v>5.3387643278010365E-3</v>
      </c>
      <c r="S11" s="37"/>
      <c r="T11" s="29" t="s">
        <v>4</v>
      </c>
      <c r="U11" s="63" t="s">
        <v>653</v>
      </c>
      <c r="V11" s="155">
        <v>2770</v>
      </c>
      <c r="W11" s="155">
        <v>3870</v>
      </c>
      <c r="X11" s="155">
        <v>740</v>
      </c>
      <c r="Y11" s="155">
        <v>525</v>
      </c>
      <c r="Z11" s="155">
        <v>7905</v>
      </c>
      <c r="AA11" s="22"/>
      <c r="AB11" s="165">
        <v>3.7424644060560369E-3</v>
      </c>
      <c r="AC11" s="165">
        <v>6.5705811144180963E-3</v>
      </c>
      <c r="AD11" s="165">
        <v>1.8017184498404018E-3</v>
      </c>
      <c r="AE11" s="165">
        <v>1.1295958413660148E-3</v>
      </c>
      <c r="AF11" s="165">
        <v>3.5856356848995071E-3</v>
      </c>
      <c r="AG11" s="135"/>
      <c r="AH11" s="29" t="s">
        <v>4</v>
      </c>
      <c r="AI11" s="60" t="s">
        <v>653</v>
      </c>
      <c r="AJ11" s="167">
        <v>325</v>
      </c>
      <c r="AK11" s="167">
        <v>790</v>
      </c>
      <c r="AL11" s="167">
        <v>1440</v>
      </c>
      <c r="AM11" s="167">
        <v>1310</v>
      </c>
      <c r="AN11" s="167">
        <v>3865</v>
      </c>
      <c r="AO11" s="135"/>
      <c r="AP11" s="168">
        <v>4.3909780937480578E-4</v>
      </c>
      <c r="AQ11" s="168">
        <v>1.3412814161215235E-3</v>
      </c>
      <c r="AR11" s="168">
        <v>3.5060467132029443E-3</v>
      </c>
      <c r="AS11" s="168">
        <v>2.8186105755990086E-3</v>
      </c>
      <c r="AT11" s="168">
        <v>1.75312864290153E-3</v>
      </c>
      <c r="AV11" s="29" t="s">
        <v>4</v>
      </c>
      <c r="AW11" s="63" t="s">
        <v>653</v>
      </c>
      <c r="AX11" s="165">
        <v>0.89499192245557346</v>
      </c>
      <c r="AY11" s="165">
        <v>0.83047210300429186</v>
      </c>
      <c r="AZ11" s="165">
        <v>0.33944954128440369</v>
      </c>
      <c r="BA11" s="165">
        <v>0.28610354223433243</v>
      </c>
      <c r="BB11" s="165">
        <v>0.6716227697536109</v>
      </c>
    </row>
    <row r="12" spans="1:54" ht="24.75" customHeight="1" x14ac:dyDescent="0.25">
      <c r="A12" s="29" t="s">
        <v>775</v>
      </c>
      <c r="B12" s="63" t="s">
        <v>654</v>
      </c>
      <c r="C12" s="155">
        <v>1305</v>
      </c>
      <c r="D12" s="155">
        <v>2480</v>
      </c>
      <c r="E12" s="155">
        <v>1970</v>
      </c>
      <c r="F12" s="155">
        <v>1495</v>
      </c>
      <c r="G12" s="155">
        <v>7250</v>
      </c>
      <c r="H12" s="22"/>
      <c r="I12" s="155">
        <v>640423</v>
      </c>
      <c r="J12" s="155">
        <v>581972</v>
      </c>
      <c r="K12" s="155">
        <v>431790</v>
      </c>
      <c r="L12" s="155">
        <v>513034</v>
      </c>
      <c r="M12" s="156">
        <v>2167219</v>
      </c>
      <c r="N12" s="165">
        <v>2.037715697281328E-3</v>
      </c>
      <c r="O12" s="165">
        <v>4.2613733994075319E-3</v>
      </c>
      <c r="P12" s="165">
        <v>4.5624030199865676E-3</v>
      </c>
      <c r="Q12" s="165">
        <v>2.9140368864441733E-3</v>
      </c>
      <c r="R12" s="165">
        <v>3.3453010517165084E-3</v>
      </c>
      <c r="S12" s="37"/>
      <c r="T12" s="29" t="s">
        <v>5</v>
      </c>
      <c r="U12" s="63" t="s">
        <v>654</v>
      </c>
      <c r="V12" s="155">
        <v>815</v>
      </c>
      <c r="W12" s="155">
        <v>1465</v>
      </c>
      <c r="X12" s="155">
        <v>370</v>
      </c>
      <c r="Y12" s="155">
        <v>275</v>
      </c>
      <c r="Z12" s="155">
        <v>2925</v>
      </c>
      <c r="AA12" s="22"/>
      <c r="AB12" s="165">
        <v>1.2725963933212891E-3</v>
      </c>
      <c r="AC12" s="165">
        <v>2.5173032379564651E-3</v>
      </c>
      <c r="AD12" s="165">
        <v>8.5689802913453304E-4</v>
      </c>
      <c r="AE12" s="165">
        <v>5.3602685202150347E-4</v>
      </c>
      <c r="AF12" s="165">
        <v>1.3496559415545914E-3</v>
      </c>
      <c r="AG12" s="135"/>
      <c r="AH12" s="29" t="s">
        <v>5</v>
      </c>
      <c r="AI12" s="60" t="s">
        <v>654</v>
      </c>
      <c r="AJ12" s="167">
        <v>495</v>
      </c>
      <c r="AK12" s="167">
        <v>1010</v>
      </c>
      <c r="AL12" s="167">
        <v>1600</v>
      </c>
      <c r="AM12" s="167">
        <v>1220</v>
      </c>
      <c r="AN12" s="167">
        <v>4325</v>
      </c>
      <c r="AO12" s="135"/>
      <c r="AP12" s="168">
        <v>7.7292664379636589E-4</v>
      </c>
      <c r="AQ12" s="168">
        <v>1.7354786828232287E-3</v>
      </c>
      <c r="AR12" s="168">
        <v>3.7055049908520346E-3</v>
      </c>
      <c r="AS12" s="168">
        <v>2.3780100344226699E-3</v>
      </c>
      <c r="AT12" s="168">
        <v>1.9956451101619172E-3</v>
      </c>
      <c r="AV12" s="29" t="s">
        <v>5</v>
      </c>
      <c r="AW12" s="63" t="s">
        <v>654</v>
      </c>
      <c r="AX12" s="165">
        <v>0.62452107279693492</v>
      </c>
      <c r="AY12" s="165">
        <v>0.59072580645161288</v>
      </c>
      <c r="AZ12" s="165">
        <v>0.18781725888324874</v>
      </c>
      <c r="BA12" s="165">
        <v>0.18394648829431437</v>
      </c>
      <c r="BB12" s="165">
        <v>0.40344827586206894</v>
      </c>
    </row>
    <row r="13" spans="1:54" ht="24.75" customHeight="1" x14ac:dyDescent="0.25">
      <c r="A13" s="29" t="s">
        <v>6</v>
      </c>
      <c r="B13" s="63" t="s">
        <v>655</v>
      </c>
      <c r="C13" s="155">
        <v>1375</v>
      </c>
      <c r="D13" s="155">
        <v>3105</v>
      </c>
      <c r="E13" s="155">
        <v>1390</v>
      </c>
      <c r="F13" s="155">
        <v>1210</v>
      </c>
      <c r="G13" s="155">
        <v>7080</v>
      </c>
      <c r="H13" s="22"/>
      <c r="I13" s="155">
        <v>360238</v>
      </c>
      <c r="J13" s="155">
        <v>325907</v>
      </c>
      <c r="K13" s="155">
        <v>242516</v>
      </c>
      <c r="L13" s="155">
        <v>304286</v>
      </c>
      <c r="M13" s="156">
        <v>1232947</v>
      </c>
      <c r="N13" s="165">
        <v>3.8169210355376167E-3</v>
      </c>
      <c r="O13" s="165">
        <v>9.5272577759913102E-3</v>
      </c>
      <c r="P13" s="165">
        <v>5.7315805967441324E-3</v>
      </c>
      <c r="Q13" s="165">
        <v>3.9765220877726873E-3</v>
      </c>
      <c r="R13" s="165">
        <v>5.7423392895233939E-3</v>
      </c>
      <c r="S13" s="37"/>
      <c r="T13" s="29" t="s">
        <v>6</v>
      </c>
      <c r="U13" s="63" t="s">
        <v>655</v>
      </c>
      <c r="V13" s="155">
        <v>1230</v>
      </c>
      <c r="W13" s="155">
        <v>2700</v>
      </c>
      <c r="X13" s="155">
        <v>515</v>
      </c>
      <c r="Y13" s="155">
        <v>325</v>
      </c>
      <c r="Z13" s="155">
        <v>4770</v>
      </c>
      <c r="AA13" s="22"/>
      <c r="AB13" s="165">
        <v>3.4144093626991045E-3</v>
      </c>
      <c r="AC13" s="165">
        <v>8.2845719791228793E-3</v>
      </c>
      <c r="AD13" s="165">
        <v>2.123571228290092E-3</v>
      </c>
      <c r="AE13" s="165">
        <v>1.0680741144843996E-3</v>
      </c>
      <c r="AF13" s="165">
        <v>3.8687794365856766E-3</v>
      </c>
      <c r="AG13" s="135"/>
      <c r="AH13" s="29" t="s">
        <v>6</v>
      </c>
      <c r="AI13" s="60" t="s">
        <v>655</v>
      </c>
      <c r="AJ13" s="167">
        <v>145</v>
      </c>
      <c r="AK13" s="167">
        <v>400</v>
      </c>
      <c r="AL13" s="167">
        <v>875</v>
      </c>
      <c r="AM13" s="167">
        <v>890</v>
      </c>
      <c r="AN13" s="167">
        <v>2310</v>
      </c>
      <c r="AO13" s="135"/>
      <c r="AP13" s="168">
        <v>4.0251167283851232E-4</v>
      </c>
      <c r="AQ13" s="168">
        <v>1.2273439969070932E-3</v>
      </c>
      <c r="AR13" s="168">
        <v>3.60800936845404E-3</v>
      </c>
      <c r="AS13" s="168">
        <v>2.9248798827418939E-3</v>
      </c>
      <c r="AT13" s="168">
        <v>1.8735598529377175E-3</v>
      </c>
      <c r="AV13" s="29" t="s">
        <v>6</v>
      </c>
      <c r="AW13" s="63" t="s">
        <v>655</v>
      </c>
      <c r="AX13" s="165">
        <v>0.89454545454545453</v>
      </c>
      <c r="AY13" s="165">
        <v>0.86956521739130432</v>
      </c>
      <c r="AZ13" s="165">
        <v>0.37050359712230213</v>
      </c>
      <c r="BA13" s="165">
        <v>0.26859504132231404</v>
      </c>
      <c r="BB13" s="165">
        <v>0.67372881355932202</v>
      </c>
    </row>
    <row r="14" spans="1:54" ht="24.75" customHeight="1" thickBot="1" x14ac:dyDescent="0.3">
      <c r="A14" s="39"/>
      <c r="B14" s="39"/>
      <c r="C14" s="40"/>
      <c r="D14" s="40"/>
      <c r="E14" s="40"/>
      <c r="F14" s="40"/>
      <c r="G14" s="40"/>
      <c r="H14" s="22"/>
      <c r="I14" s="40"/>
      <c r="J14" s="40"/>
      <c r="K14" s="40"/>
      <c r="L14" s="40"/>
      <c r="M14" s="41"/>
      <c r="N14" s="40"/>
      <c r="O14" s="40"/>
      <c r="P14" s="40"/>
      <c r="Q14" s="40"/>
      <c r="R14" s="40"/>
      <c r="S14" s="37"/>
      <c r="T14" s="39"/>
      <c r="U14" s="39"/>
      <c r="V14" s="40"/>
      <c r="W14" s="40"/>
      <c r="X14" s="40"/>
      <c r="Y14" s="40"/>
      <c r="Z14" s="40"/>
      <c r="AA14" s="22"/>
      <c r="AB14" s="165"/>
      <c r="AC14" s="165"/>
      <c r="AD14" s="165"/>
      <c r="AE14" s="165"/>
      <c r="AF14" s="165"/>
      <c r="AG14" s="40"/>
      <c r="AH14" s="40"/>
      <c r="AI14" s="40"/>
      <c r="AJ14" s="166"/>
      <c r="AK14" s="166"/>
      <c r="AL14" s="166"/>
      <c r="AM14" s="166"/>
      <c r="AN14" s="166"/>
      <c r="AO14" s="40"/>
      <c r="AP14" s="166"/>
      <c r="AQ14" s="166"/>
      <c r="AR14" s="166"/>
      <c r="AS14" s="166"/>
      <c r="AT14" s="166"/>
      <c r="AV14" s="39"/>
      <c r="AW14" s="39"/>
      <c r="AX14" s="190"/>
      <c r="AY14" s="190"/>
      <c r="AZ14" s="190"/>
      <c r="BA14" s="190"/>
      <c r="BB14" s="190"/>
    </row>
    <row r="15" spans="1:54" ht="24.75" customHeight="1" thickTop="1" thickBot="1" x14ac:dyDescent="0.3">
      <c r="A15" s="42" t="s">
        <v>759</v>
      </c>
      <c r="B15" s="42"/>
      <c r="C15" s="160">
        <v>13120</v>
      </c>
      <c r="D15" s="160">
        <v>23712</v>
      </c>
      <c r="E15" s="160">
        <v>12144</v>
      </c>
      <c r="F15" s="160">
        <v>10038</v>
      </c>
      <c r="G15" s="160">
        <v>59014</v>
      </c>
      <c r="H15" s="62"/>
      <c r="I15" s="163">
        <v>4050118</v>
      </c>
      <c r="J15" s="163">
        <v>3513546</v>
      </c>
      <c r="K15" s="163">
        <v>2581048</v>
      </c>
      <c r="L15" s="163">
        <v>3096575</v>
      </c>
      <c r="M15" s="162">
        <v>13241287</v>
      </c>
      <c r="N15" s="164">
        <v>3.2394117899774773E-3</v>
      </c>
      <c r="O15" s="161">
        <v>6.7487376001338821E-3</v>
      </c>
      <c r="P15" s="161">
        <v>4.7050655392693198E-3</v>
      </c>
      <c r="Q15" s="161">
        <v>3.2416460121263008E-3</v>
      </c>
      <c r="R15" s="161">
        <v>4.4568175283867797E-3</v>
      </c>
      <c r="S15" s="37"/>
      <c r="T15" s="42" t="s">
        <v>759</v>
      </c>
      <c r="U15" s="42"/>
      <c r="V15" s="160">
        <v>11397</v>
      </c>
      <c r="W15" s="160">
        <v>19570</v>
      </c>
      <c r="X15" s="160">
        <v>3890</v>
      </c>
      <c r="Y15" s="160">
        <v>2549</v>
      </c>
      <c r="Z15" s="160">
        <v>37406</v>
      </c>
      <c r="AA15" s="62"/>
      <c r="AB15" s="169">
        <v>2.813992086156502E-3</v>
      </c>
      <c r="AC15" s="169">
        <v>5.5698715770335725E-3</v>
      </c>
      <c r="AD15" s="169">
        <v>1.5071397354872904E-3</v>
      </c>
      <c r="AE15" s="169">
        <v>8.2316753186988849E-4</v>
      </c>
      <c r="AF15" s="169">
        <v>2.8249519854074609E-3</v>
      </c>
      <c r="AG15" s="136"/>
      <c r="AH15" s="42" t="s">
        <v>759</v>
      </c>
      <c r="AI15" s="42"/>
      <c r="AJ15" s="160">
        <v>1723</v>
      </c>
      <c r="AK15" s="160">
        <v>4142</v>
      </c>
      <c r="AL15" s="160">
        <v>8254</v>
      </c>
      <c r="AM15" s="160">
        <v>7489</v>
      </c>
      <c r="AN15" s="160">
        <v>21608</v>
      </c>
      <c r="AO15" s="136"/>
      <c r="AP15" s="181">
        <v>4.2541970382097509E-4</v>
      </c>
      <c r="AQ15" s="181">
        <v>1.1788660231003094E-3</v>
      </c>
      <c r="AR15" s="181">
        <v>3.1979258037820295E-3</v>
      </c>
      <c r="AS15" s="181">
        <v>2.4184784802564123E-3</v>
      </c>
      <c r="AT15" s="181">
        <v>1.6318655429793192E-3</v>
      </c>
      <c r="AV15" s="42" t="s">
        <v>332</v>
      </c>
      <c r="AW15" s="42"/>
      <c r="AX15" s="181">
        <v>0.86867378048780486</v>
      </c>
      <c r="AY15" s="181">
        <v>0.82532051282051277</v>
      </c>
      <c r="AZ15" s="181">
        <v>0.32032279314888013</v>
      </c>
      <c r="BA15" s="181">
        <v>0.25393504682207613</v>
      </c>
      <c r="BB15" s="181">
        <v>0.63384959501135318</v>
      </c>
    </row>
    <row r="16" spans="1:54" ht="14.4" thickTop="1" x14ac:dyDescent="0.25">
      <c r="C16" s="20"/>
      <c r="D16" s="20"/>
      <c r="E16" s="20"/>
      <c r="F16" s="20"/>
      <c r="G16" s="20"/>
      <c r="M16" s="20"/>
    </row>
    <row r="17" spans="1:8" ht="16.2" x14ac:dyDescent="0.25">
      <c r="A17" s="18" t="s">
        <v>709</v>
      </c>
      <c r="G17" s="18"/>
      <c r="H17" s="18"/>
    </row>
    <row r="18" spans="1:8" x14ac:dyDescent="0.25">
      <c r="A18" s="18" t="s">
        <v>764</v>
      </c>
    </row>
    <row r="21" spans="1:8" x14ac:dyDescent="0.25">
      <c r="A21" s="9" t="s">
        <v>782</v>
      </c>
      <c r="B21" s="9"/>
      <c r="C21" s="9"/>
    </row>
  </sheetData>
  <mergeCells count="9">
    <mergeCell ref="AB3:AF3"/>
    <mergeCell ref="AJ3:AN3"/>
    <mergeCell ref="AP3:AT3"/>
    <mergeCell ref="AX3:BB3"/>
    <mergeCell ref="A1:G1"/>
    <mergeCell ref="C3:G3"/>
    <mergeCell ref="I3:M3"/>
    <mergeCell ref="N3:R3"/>
    <mergeCell ref="V3:Z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B24"/>
  <sheetViews>
    <sheetView zoomScale="80" zoomScaleNormal="80" workbookViewId="0">
      <selection activeCell="M27" sqref="M27"/>
    </sheetView>
  </sheetViews>
  <sheetFormatPr defaultColWidth="9.33203125" defaultRowHeight="13.8" x14ac:dyDescent="0.25"/>
  <cols>
    <col min="1" max="1" width="29.5546875" style="18" customWidth="1"/>
    <col min="2" max="2" width="13.44140625" style="18" customWidth="1"/>
    <col min="3" max="4" width="15.6640625" style="18" customWidth="1"/>
    <col min="5" max="6" width="16.6640625" style="18" customWidth="1"/>
    <col min="7" max="7" width="16.33203125" style="17" customWidth="1"/>
    <col min="8" max="8" width="4.5546875" style="24" customWidth="1"/>
    <col min="9" max="14" width="15.6640625" style="18" customWidth="1"/>
    <col min="15" max="15" width="15.5546875" style="18" customWidth="1"/>
    <col min="16" max="17" width="16.6640625" style="18" customWidth="1"/>
    <col min="18" max="18" width="15.6640625" style="18" customWidth="1"/>
    <col min="19" max="19" width="6.33203125" style="18" customWidth="1"/>
    <col min="20" max="20" width="28.44140625" style="18" customWidth="1"/>
    <col min="21" max="21" width="12.6640625" style="18" customWidth="1"/>
    <col min="22" max="26" width="15.6640625" style="18" customWidth="1"/>
    <col min="27" max="27" width="1.33203125" style="18" customWidth="1"/>
    <col min="28" max="32" width="15.6640625" style="18" customWidth="1"/>
    <col min="33" max="33" width="6.33203125" style="18" customWidth="1"/>
    <col min="34" max="34" width="28.44140625" style="18" customWidth="1"/>
    <col min="35" max="35" width="12.6640625" style="18" customWidth="1"/>
    <col min="36" max="40" width="15.6640625" style="18" customWidth="1"/>
    <col min="41" max="41" width="1.33203125" style="18" customWidth="1"/>
    <col min="42" max="46" width="15.6640625" style="18" customWidth="1"/>
    <col min="47" max="47" width="6.33203125" style="18" customWidth="1"/>
    <col min="48" max="48" width="28.44140625" style="18" customWidth="1"/>
    <col min="49" max="49" width="13.33203125" style="18" customWidth="1"/>
    <col min="50" max="54" width="15.6640625" style="18" customWidth="1"/>
    <col min="55" max="16384" width="9.33203125" style="18"/>
  </cols>
  <sheetData>
    <row r="1" spans="1:54" ht="54" customHeight="1" x14ac:dyDescent="0.25">
      <c r="A1" s="250" t="s">
        <v>694</v>
      </c>
      <c r="B1" s="250"/>
      <c r="C1" s="250"/>
      <c r="D1" s="250"/>
      <c r="E1" s="250"/>
      <c r="F1" s="250"/>
      <c r="G1" s="250"/>
      <c r="H1" s="16"/>
      <c r="I1" s="16"/>
    </row>
    <row r="2" spans="1:54" ht="15.75" customHeight="1" x14ac:dyDescent="0.25">
      <c r="A2" s="19"/>
      <c r="B2" s="19"/>
      <c r="C2" s="19"/>
      <c r="D2" s="19"/>
      <c r="E2" s="19"/>
      <c r="F2" s="19"/>
      <c r="G2" s="19"/>
      <c r="H2" s="16"/>
      <c r="I2" s="16"/>
      <c r="BB2" s="17"/>
    </row>
    <row r="3" spans="1:54" ht="16.2" x14ac:dyDescent="0.25">
      <c r="C3" s="269" t="s">
        <v>760</v>
      </c>
      <c r="D3" s="270"/>
      <c r="E3" s="270"/>
      <c r="F3" s="270"/>
      <c r="G3" s="271"/>
      <c r="H3" s="20"/>
      <c r="I3" s="272" t="s">
        <v>695</v>
      </c>
      <c r="J3" s="273"/>
      <c r="K3" s="273"/>
      <c r="L3" s="273"/>
      <c r="M3" s="274"/>
      <c r="N3" s="269" t="s">
        <v>669</v>
      </c>
      <c r="O3" s="270"/>
      <c r="P3" s="270"/>
      <c r="Q3" s="270"/>
      <c r="R3" s="271"/>
      <c r="V3" s="275" t="s">
        <v>762</v>
      </c>
      <c r="W3" s="276"/>
      <c r="X3" s="276"/>
      <c r="Y3" s="276"/>
      <c r="Z3" s="277"/>
      <c r="AA3" s="20"/>
      <c r="AB3" s="275" t="s">
        <v>669</v>
      </c>
      <c r="AC3" s="276"/>
      <c r="AD3" s="276"/>
      <c r="AE3" s="276"/>
      <c r="AF3" s="277"/>
      <c r="AG3" s="17"/>
      <c r="AI3" s="17"/>
      <c r="AJ3" s="236" t="s">
        <v>763</v>
      </c>
      <c r="AK3" s="237"/>
      <c r="AL3" s="238"/>
      <c r="AM3" s="238"/>
      <c r="AN3" s="239"/>
      <c r="AO3" s="85"/>
      <c r="AP3" s="240" t="s">
        <v>667</v>
      </c>
      <c r="AQ3" s="241"/>
      <c r="AR3" s="241"/>
      <c r="AS3" s="241"/>
      <c r="AT3" s="242"/>
      <c r="AX3" s="266" t="s">
        <v>671</v>
      </c>
      <c r="AY3" s="267"/>
      <c r="AZ3" s="267"/>
      <c r="BA3" s="267"/>
      <c r="BB3" s="268"/>
    </row>
    <row r="4" spans="1:54" ht="45.75" customHeight="1" x14ac:dyDescent="0.25">
      <c r="A4" s="89" t="s">
        <v>657</v>
      </c>
      <c r="B4" s="109" t="s">
        <v>658</v>
      </c>
      <c r="C4" s="92" t="s">
        <v>697</v>
      </c>
      <c r="D4" s="92" t="s">
        <v>698</v>
      </c>
      <c r="E4" s="92" t="s">
        <v>699</v>
      </c>
      <c r="F4" s="93" t="s">
        <v>324</v>
      </c>
      <c r="G4" s="110" t="s">
        <v>325</v>
      </c>
      <c r="H4" s="47"/>
      <c r="I4" s="46" t="s">
        <v>697</v>
      </c>
      <c r="J4" s="46" t="s">
        <v>698</v>
      </c>
      <c r="K4" s="46" t="s">
        <v>699</v>
      </c>
      <c r="L4" s="45" t="s">
        <v>324</v>
      </c>
      <c r="M4" s="50" t="s">
        <v>325</v>
      </c>
      <c r="N4" s="92" t="s">
        <v>697</v>
      </c>
      <c r="O4" s="92" t="s">
        <v>698</v>
      </c>
      <c r="P4" s="92" t="s">
        <v>699</v>
      </c>
      <c r="Q4" s="93" t="s">
        <v>324</v>
      </c>
      <c r="R4" s="110" t="s">
        <v>325</v>
      </c>
      <c r="T4" s="97" t="s">
        <v>657</v>
      </c>
      <c r="U4" s="111" t="s">
        <v>658</v>
      </c>
      <c r="V4" s="112" t="s">
        <v>697</v>
      </c>
      <c r="W4" s="112" t="s">
        <v>698</v>
      </c>
      <c r="X4" s="112" t="s">
        <v>699</v>
      </c>
      <c r="Y4" s="113" t="s">
        <v>324</v>
      </c>
      <c r="Z4" s="114" t="s">
        <v>325</v>
      </c>
      <c r="AA4" s="47"/>
      <c r="AB4" s="112" t="s">
        <v>697</v>
      </c>
      <c r="AC4" s="112" t="s">
        <v>698</v>
      </c>
      <c r="AD4" s="112" t="s">
        <v>699</v>
      </c>
      <c r="AE4" s="113" t="s">
        <v>324</v>
      </c>
      <c r="AF4" s="114" t="s">
        <v>325</v>
      </c>
      <c r="AG4" s="47"/>
      <c r="AH4" s="49" t="s">
        <v>657</v>
      </c>
      <c r="AI4" s="137" t="s">
        <v>658</v>
      </c>
      <c r="AJ4" s="138" t="s">
        <v>697</v>
      </c>
      <c r="AK4" s="138" t="s">
        <v>698</v>
      </c>
      <c r="AL4" s="138" t="s">
        <v>699</v>
      </c>
      <c r="AM4" s="138" t="s">
        <v>324</v>
      </c>
      <c r="AN4" s="61" t="s">
        <v>325</v>
      </c>
      <c r="AO4" s="47"/>
      <c r="AP4" s="140" t="s">
        <v>697</v>
      </c>
      <c r="AQ4" s="140" t="s">
        <v>698</v>
      </c>
      <c r="AR4" s="140" t="s">
        <v>699</v>
      </c>
      <c r="AS4" s="140" t="s">
        <v>324</v>
      </c>
      <c r="AT4" s="141" t="s">
        <v>325</v>
      </c>
      <c r="AV4" s="108" t="s">
        <v>657</v>
      </c>
      <c r="AW4" s="115" t="s">
        <v>658</v>
      </c>
      <c r="AX4" s="116" t="s">
        <v>697</v>
      </c>
      <c r="AY4" s="116" t="s">
        <v>698</v>
      </c>
      <c r="AZ4" s="116" t="s">
        <v>699</v>
      </c>
      <c r="BA4" s="117" t="s">
        <v>324</v>
      </c>
      <c r="BB4" s="118" t="s">
        <v>325</v>
      </c>
    </row>
    <row r="5" spans="1:54" ht="25.2" customHeight="1" x14ac:dyDescent="0.25">
      <c r="A5" s="29" t="s">
        <v>0</v>
      </c>
      <c r="B5" s="63" t="s">
        <v>647</v>
      </c>
      <c r="C5" s="155">
        <v>910</v>
      </c>
      <c r="D5" s="155">
        <v>1210</v>
      </c>
      <c r="E5" s="155">
        <v>560</v>
      </c>
      <c r="F5" s="155">
        <v>400</v>
      </c>
      <c r="G5" s="155">
        <f>SUM(C5:F5)</f>
        <v>3080</v>
      </c>
      <c r="H5" s="22"/>
      <c r="I5" s="155">
        <v>177647</v>
      </c>
      <c r="J5" s="155">
        <v>153799</v>
      </c>
      <c r="K5" s="155">
        <v>113139</v>
      </c>
      <c r="L5" s="155">
        <v>148215</v>
      </c>
      <c r="M5" s="156">
        <v>592800</v>
      </c>
      <c r="N5" s="165">
        <f>C5/I5</f>
        <v>5.1225182524894872E-3</v>
      </c>
      <c r="O5" s="165">
        <f t="shared" ref="O5:R5" si="0">D5/J5</f>
        <v>7.8674113615823243E-3</v>
      </c>
      <c r="P5" s="165">
        <f t="shared" si="0"/>
        <v>4.9496636880297686E-3</v>
      </c>
      <c r="Q5" s="165">
        <f t="shared" si="0"/>
        <v>2.6987821745437369E-3</v>
      </c>
      <c r="R5" s="165">
        <f t="shared" si="0"/>
        <v>5.1956815114709851E-3</v>
      </c>
      <c r="S5" s="37"/>
      <c r="T5" s="29" t="s">
        <v>0</v>
      </c>
      <c r="U5" s="63" t="s">
        <v>647</v>
      </c>
      <c r="V5" s="155">
        <v>785</v>
      </c>
      <c r="W5" s="155">
        <v>1070</v>
      </c>
      <c r="X5" s="155">
        <v>230</v>
      </c>
      <c r="Y5" s="155">
        <v>120</v>
      </c>
      <c r="Z5" s="155">
        <f>SUM(V5:Y5)</f>
        <v>2205</v>
      </c>
      <c r="AA5" s="22"/>
      <c r="AB5" s="165">
        <f>V5/I5</f>
        <v>4.4188756353892829E-3</v>
      </c>
      <c r="AC5" s="165">
        <f t="shared" ref="AC5:AF5" si="1">W5/J5</f>
        <v>6.9571323610686676E-3</v>
      </c>
      <c r="AD5" s="165">
        <f t="shared" si="1"/>
        <v>2.0328975861550838E-3</v>
      </c>
      <c r="AE5" s="165">
        <f t="shared" si="1"/>
        <v>8.0963465236312114E-4</v>
      </c>
      <c r="AF5" s="165">
        <f t="shared" si="1"/>
        <v>3.7196356275303643E-3</v>
      </c>
      <c r="AG5" s="135"/>
      <c r="AH5" s="29" t="s">
        <v>0</v>
      </c>
      <c r="AI5" s="60" t="s">
        <v>647</v>
      </c>
      <c r="AJ5" s="167">
        <v>125</v>
      </c>
      <c r="AK5" s="167">
        <v>140</v>
      </c>
      <c r="AL5" s="167">
        <v>330</v>
      </c>
      <c r="AM5" s="167">
        <v>280</v>
      </c>
      <c r="AN5" s="167">
        <f>SUM(AJ5:AM5)</f>
        <v>875</v>
      </c>
      <c r="AO5" s="135"/>
      <c r="AP5" s="168">
        <f>AJ5/I5</f>
        <v>7.0364261710020436E-4</v>
      </c>
      <c r="AQ5" s="168">
        <f t="shared" ref="AQ5:AT5" si="2">AK5/J5</f>
        <v>9.1027900051365743E-4</v>
      </c>
      <c r="AR5" s="168">
        <f t="shared" si="2"/>
        <v>2.9167661018746852E-3</v>
      </c>
      <c r="AS5" s="168">
        <f t="shared" si="2"/>
        <v>1.8891475221806159E-3</v>
      </c>
      <c r="AT5" s="168">
        <f t="shared" si="2"/>
        <v>1.4760458839406208E-3</v>
      </c>
      <c r="AV5" s="29" t="s">
        <v>0</v>
      </c>
      <c r="AW5" s="63" t="s">
        <v>647</v>
      </c>
      <c r="AX5" s="165">
        <f>V5/C5</f>
        <v>0.86263736263736268</v>
      </c>
      <c r="AY5" s="165">
        <f t="shared" ref="AY5:BB5" si="3">W5/D5</f>
        <v>0.88429752066115708</v>
      </c>
      <c r="AZ5" s="165">
        <f t="shared" si="3"/>
        <v>0.4107142857142857</v>
      </c>
      <c r="BA5" s="165">
        <f t="shared" si="3"/>
        <v>0.3</v>
      </c>
      <c r="BB5" s="165">
        <f t="shared" si="3"/>
        <v>0.71590909090909094</v>
      </c>
    </row>
    <row r="6" spans="1:54" ht="25.2" customHeight="1" x14ac:dyDescent="0.25">
      <c r="A6" s="29" t="s">
        <v>16</v>
      </c>
      <c r="B6" s="63" t="s">
        <v>648</v>
      </c>
      <c r="C6" s="155">
        <v>2860</v>
      </c>
      <c r="D6" s="155">
        <v>4485</v>
      </c>
      <c r="E6" s="155">
        <v>1985</v>
      </c>
      <c r="F6" s="155">
        <v>1580</v>
      </c>
      <c r="G6" s="155">
        <f t="shared" ref="G6:G13" si="4">SUM(C6:F6)</f>
        <v>10910</v>
      </c>
      <c r="H6" s="22"/>
      <c r="I6" s="155">
        <v>531994</v>
      </c>
      <c r="J6" s="155">
        <v>445604</v>
      </c>
      <c r="K6" s="155">
        <v>326835</v>
      </c>
      <c r="L6" s="155">
        <v>411213</v>
      </c>
      <c r="M6" s="156">
        <v>1715646</v>
      </c>
      <c r="N6" s="165">
        <f t="shared" ref="N6:N13" si="5">C6/I6</f>
        <v>5.3760004812084348E-3</v>
      </c>
      <c r="O6" s="165">
        <f t="shared" ref="O6:O13" si="6">D6/J6</f>
        <v>1.0064990439942191E-2</v>
      </c>
      <c r="P6" s="165">
        <f t="shared" ref="P6:P13" si="7">E6/K6</f>
        <v>6.0734009515504769E-3</v>
      </c>
      <c r="Q6" s="165">
        <f t="shared" ref="Q6:Q13" si="8">F6/L6</f>
        <v>3.8422909781548734E-3</v>
      </c>
      <c r="R6" s="165">
        <f t="shared" ref="R6:R13" si="9">G6/M6</f>
        <v>6.359120704387735E-3</v>
      </c>
      <c r="S6" s="37"/>
      <c r="T6" s="132" t="s">
        <v>16</v>
      </c>
      <c r="U6" s="63" t="s">
        <v>648</v>
      </c>
      <c r="V6" s="155">
        <v>2720</v>
      </c>
      <c r="W6" s="155">
        <v>4125</v>
      </c>
      <c r="X6" s="155">
        <v>855</v>
      </c>
      <c r="Y6" s="155">
        <v>470</v>
      </c>
      <c r="Z6" s="155">
        <f t="shared" ref="Z6:Z13" si="10">SUM(V6:Y6)</f>
        <v>8170</v>
      </c>
      <c r="AA6" s="22"/>
      <c r="AB6" s="165">
        <f t="shared" ref="AB6:AB13" si="11">V6/I6</f>
        <v>5.1128396184919375E-3</v>
      </c>
      <c r="AC6" s="165">
        <f t="shared" ref="AC6:AC13" si="12">W6/J6</f>
        <v>9.2570982307160626E-3</v>
      </c>
      <c r="AD6" s="165">
        <f t="shared" ref="AD6:AD13" si="13">X6/K6</f>
        <v>2.6159988985267795E-3</v>
      </c>
      <c r="AE6" s="165">
        <f t="shared" ref="AE6:AE13" si="14">Y6/L6</f>
        <v>1.1429599745144245E-3</v>
      </c>
      <c r="AF6" s="165">
        <f t="shared" ref="AF6:AF13" si="15">Z6/M6</f>
        <v>4.7620546429741331E-3</v>
      </c>
      <c r="AG6" s="135"/>
      <c r="AH6" s="132" t="s">
        <v>16</v>
      </c>
      <c r="AI6" s="60" t="s">
        <v>648</v>
      </c>
      <c r="AJ6" s="167">
        <v>140</v>
      </c>
      <c r="AK6" s="167">
        <v>360</v>
      </c>
      <c r="AL6" s="167">
        <v>1130</v>
      </c>
      <c r="AM6" s="167">
        <v>1110</v>
      </c>
      <c r="AN6" s="167">
        <f t="shared" ref="AN6:AN13" si="16">SUM(AJ6:AM6)</f>
        <v>2740</v>
      </c>
      <c r="AO6" s="135"/>
      <c r="AP6" s="168">
        <f t="shared" ref="AP6:AP13" si="17">AJ6/I6</f>
        <v>2.6316086271649679E-4</v>
      </c>
      <c r="AQ6" s="168">
        <f t="shared" ref="AQ6:AQ13" si="18">AK6/J6</f>
        <v>8.0789220922612899E-4</v>
      </c>
      <c r="AR6" s="168">
        <f t="shared" ref="AR6:AR13" si="19">AL6/K6</f>
        <v>3.457402053023697E-3</v>
      </c>
      <c r="AS6" s="168">
        <f t="shared" ref="AS6:AS13" si="20">AM6/L6</f>
        <v>2.6993310036404492E-3</v>
      </c>
      <c r="AT6" s="168">
        <f t="shared" ref="AT6:AT13" si="21">AN6/M6</f>
        <v>1.5970660614136017E-3</v>
      </c>
      <c r="AV6" s="132" t="s">
        <v>16</v>
      </c>
      <c r="AW6" s="63" t="s">
        <v>648</v>
      </c>
      <c r="AX6" s="165">
        <f t="shared" ref="AX6:AX13" si="22">V6/C6</f>
        <v>0.95104895104895104</v>
      </c>
      <c r="AY6" s="165">
        <f t="shared" ref="AY6:AY13" si="23">W6/D6</f>
        <v>0.91973244147157196</v>
      </c>
      <c r="AZ6" s="165">
        <f t="shared" ref="AZ6:AZ13" si="24">X6/E6</f>
        <v>0.43073047858942065</v>
      </c>
      <c r="BA6" s="165">
        <f t="shared" ref="BA6:BA13" si="25">Y6/F6</f>
        <v>0.29746835443037972</v>
      </c>
      <c r="BB6" s="165">
        <f t="shared" ref="BB6:BB13" si="26">Z6/G6</f>
        <v>0.74885426214482131</v>
      </c>
    </row>
    <row r="7" spans="1:54" ht="25.2" customHeight="1" x14ac:dyDescent="0.25">
      <c r="A7" s="38" t="s">
        <v>109</v>
      </c>
      <c r="B7" s="63" t="s">
        <v>649</v>
      </c>
      <c r="C7" s="155">
        <v>2850</v>
      </c>
      <c r="D7" s="155">
        <v>4410</v>
      </c>
      <c r="E7" s="155">
        <v>1335</v>
      </c>
      <c r="F7" s="155">
        <v>995</v>
      </c>
      <c r="G7" s="155">
        <f t="shared" si="4"/>
        <v>9590</v>
      </c>
      <c r="H7" s="22"/>
      <c r="I7" s="155">
        <v>396789</v>
      </c>
      <c r="J7" s="155">
        <v>336312</v>
      </c>
      <c r="K7" s="155">
        <v>246441</v>
      </c>
      <c r="L7" s="155">
        <v>316467</v>
      </c>
      <c r="M7" s="156">
        <v>1296009</v>
      </c>
      <c r="N7" s="165">
        <f t="shared" si="5"/>
        <v>7.1826587934645369E-3</v>
      </c>
      <c r="O7" s="165">
        <f t="shared" si="6"/>
        <v>1.3112823806465425E-2</v>
      </c>
      <c r="P7" s="165">
        <f t="shared" si="7"/>
        <v>5.4171180931744311E-3</v>
      </c>
      <c r="Q7" s="165">
        <f t="shared" si="8"/>
        <v>3.1440876931875992E-3</v>
      </c>
      <c r="R7" s="165">
        <f t="shared" si="9"/>
        <v>7.3996399716359995E-3</v>
      </c>
      <c r="S7" s="37"/>
      <c r="T7" s="134" t="s">
        <v>109</v>
      </c>
      <c r="U7" s="72" t="s">
        <v>649</v>
      </c>
      <c r="V7" s="155">
        <v>2625</v>
      </c>
      <c r="W7" s="155">
        <v>3995</v>
      </c>
      <c r="X7" s="155">
        <v>650</v>
      </c>
      <c r="Y7" s="155">
        <v>295</v>
      </c>
      <c r="Z7" s="155">
        <f t="shared" si="10"/>
        <v>7565</v>
      </c>
      <c r="AA7" s="22"/>
      <c r="AB7" s="165">
        <f t="shared" si="11"/>
        <v>6.6156067834541787E-3</v>
      </c>
      <c r="AC7" s="165">
        <f t="shared" si="12"/>
        <v>1.1878850591117771E-2</v>
      </c>
      <c r="AD7" s="165">
        <f t="shared" si="13"/>
        <v>2.6375481352534686E-3</v>
      </c>
      <c r="AE7" s="165">
        <f t="shared" si="14"/>
        <v>9.3216670300536866E-4</v>
      </c>
      <c r="AF7" s="165">
        <f t="shared" si="15"/>
        <v>5.8371508222550923E-3</v>
      </c>
      <c r="AG7" s="135"/>
      <c r="AH7" s="134" t="s">
        <v>109</v>
      </c>
      <c r="AI7" s="75" t="s">
        <v>649</v>
      </c>
      <c r="AJ7" s="167">
        <v>225</v>
      </c>
      <c r="AK7" s="167">
        <v>415</v>
      </c>
      <c r="AL7" s="167">
        <v>685</v>
      </c>
      <c r="AM7" s="167">
        <v>700</v>
      </c>
      <c r="AN7" s="167">
        <f t="shared" si="16"/>
        <v>2025</v>
      </c>
      <c r="AO7" s="135"/>
      <c r="AP7" s="168">
        <f t="shared" si="17"/>
        <v>5.6705201001035817E-4</v>
      </c>
      <c r="AQ7" s="168">
        <f t="shared" si="18"/>
        <v>1.2339732153476533E-3</v>
      </c>
      <c r="AR7" s="168">
        <f t="shared" si="19"/>
        <v>2.779569957920963E-3</v>
      </c>
      <c r="AS7" s="168">
        <f t="shared" si="20"/>
        <v>2.2119209901822305E-3</v>
      </c>
      <c r="AT7" s="168">
        <f t="shared" si="21"/>
        <v>1.562489149380907E-3</v>
      </c>
      <c r="AV7" s="134" t="s">
        <v>109</v>
      </c>
      <c r="AW7" s="72" t="s">
        <v>649</v>
      </c>
      <c r="AX7" s="165">
        <f t="shared" si="22"/>
        <v>0.92105263157894735</v>
      </c>
      <c r="AY7" s="165">
        <f t="shared" si="23"/>
        <v>0.90589569160997729</v>
      </c>
      <c r="AZ7" s="165">
        <f t="shared" si="24"/>
        <v>0.48689138576779029</v>
      </c>
      <c r="BA7" s="165">
        <f t="shared" si="25"/>
        <v>0.29648241206030151</v>
      </c>
      <c r="BB7" s="165">
        <f t="shared" si="26"/>
        <v>0.78884254431699685</v>
      </c>
    </row>
    <row r="8" spans="1:54" ht="25.2" customHeight="1" x14ac:dyDescent="0.25">
      <c r="A8" s="29" t="s">
        <v>1</v>
      </c>
      <c r="B8" s="63" t="s">
        <v>650</v>
      </c>
      <c r="C8" s="155">
        <v>575</v>
      </c>
      <c r="D8" s="155">
        <v>1050</v>
      </c>
      <c r="E8" s="155">
        <v>845</v>
      </c>
      <c r="F8" s="155">
        <v>630</v>
      </c>
      <c r="G8" s="155">
        <f t="shared" si="4"/>
        <v>3100</v>
      </c>
      <c r="H8" s="22"/>
      <c r="I8" s="155">
        <v>335847</v>
      </c>
      <c r="J8" s="155">
        <v>287099</v>
      </c>
      <c r="K8" s="155">
        <v>210741</v>
      </c>
      <c r="L8" s="155">
        <v>276149</v>
      </c>
      <c r="M8" s="156">
        <v>1109836</v>
      </c>
      <c r="N8" s="165">
        <f t="shared" si="5"/>
        <v>1.7120891358267307E-3</v>
      </c>
      <c r="O8" s="165">
        <f t="shared" si="6"/>
        <v>3.6572750166318935E-3</v>
      </c>
      <c r="P8" s="165">
        <f t="shared" si="7"/>
        <v>4.009661148044282E-3</v>
      </c>
      <c r="Q8" s="165">
        <f t="shared" si="8"/>
        <v>2.2813770826618962E-3</v>
      </c>
      <c r="R8" s="165">
        <f t="shared" si="9"/>
        <v>2.7932054826118454E-3</v>
      </c>
      <c r="S8" s="37"/>
      <c r="T8" s="133" t="s">
        <v>1</v>
      </c>
      <c r="U8" s="63" t="s">
        <v>650</v>
      </c>
      <c r="V8" s="155">
        <v>480</v>
      </c>
      <c r="W8" s="155">
        <v>790</v>
      </c>
      <c r="X8" s="155">
        <v>220</v>
      </c>
      <c r="Y8" s="155">
        <v>135</v>
      </c>
      <c r="Z8" s="155">
        <f t="shared" si="10"/>
        <v>1625</v>
      </c>
      <c r="AA8" s="22"/>
      <c r="AB8" s="165">
        <f t="shared" si="11"/>
        <v>1.429222235124923E-3</v>
      </c>
      <c r="AC8" s="165">
        <f t="shared" si="12"/>
        <v>2.7516640601325673E-3</v>
      </c>
      <c r="AD8" s="165">
        <f t="shared" si="13"/>
        <v>1.0439354468280971E-3</v>
      </c>
      <c r="AE8" s="165">
        <f t="shared" si="14"/>
        <v>4.8886651771326345E-4</v>
      </c>
      <c r="AF8" s="165">
        <f t="shared" si="15"/>
        <v>1.4641802933045964E-3</v>
      </c>
      <c r="AG8" s="135"/>
      <c r="AH8" s="133" t="s">
        <v>1</v>
      </c>
      <c r="AI8" s="60" t="s">
        <v>650</v>
      </c>
      <c r="AJ8" s="167">
        <v>95</v>
      </c>
      <c r="AK8" s="167">
        <v>260</v>
      </c>
      <c r="AL8" s="167">
        <v>625</v>
      </c>
      <c r="AM8" s="167">
        <v>495</v>
      </c>
      <c r="AN8" s="167">
        <f t="shared" si="16"/>
        <v>1475</v>
      </c>
      <c r="AO8" s="135"/>
      <c r="AP8" s="168">
        <f t="shared" si="17"/>
        <v>2.8286690070180768E-4</v>
      </c>
      <c r="AQ8" s="168">
        <f t="shared" si="18"/>
        <v>9.0561095649932598E-4</v>
      </c>
      <c r="AR8" s="168">
        <f t="shared" si="19"/>
        <v>2.9657257012161847E-3</v>
      </c>
      <c r="AS8" s="168">
        <f t="shared" si="20"/>
        <v>1.7925105649486328E-3</v>
      </c>
      <c r="AT8" s="168">
        <f t="shared" si="21"/>
        <v>1.3290251893072491E-3</v>
      </c>
      <c r="AV8" s="133" t="s">
        <v>1</v>
      </c>
      <c r="AW8" s="63" t="s">
        <v>650</v>
      </c>
      <c r="AX8" s="165">
        <f t="shared" si="22"/>
        <v>0.83478260869565213</v>
      </c>
      <c r="AY8" s="165">
        <f t="shared" si="23"/>
        <v>0.75238095238095237</v>
      </c>
      <c r="AZ8" s="165">
        <f t="shared" si="24"/>
        <v>0.26035502958579881</v>
      </c>
      <c r="BA8" s="165">
        <f t="shared" si="25"/>
        <v>0.21428571428571427</v>
      </c>
      <c r="BB8" s="165">
        <f t="shared" si="26"/>
        <v>0.52419354838709675</v>
      </c>
    </row>
    <row r="9" spans="1:54" ht="25.2" customHeight="1" x14ac:dyDescent="0.25">
      <c r="A9" s="29" t="s">
        <v>2</v>
      </c>
      <c r="B9" s="63" t="s">
        <v>651</v>
      </c>
      <c r="C9" s="155">
        <v>630</v>
      </c>
      <c r="D9" s="155">
        <v>1165</v>
      </c>
      <c r="E9" s="155">
        <v>815</v>
      </c>
      <c r="F9" s="155">
        <v>910</v>
      </c>
      <c r="G9" s="155">
        <f t="shared" si="4"/>
        <v>3520</v>
      </c>
      <c r="H9" s="22"/>
      <c r="I9" s="155">
        <v>440296</v>
      </c>
      <c r="J9" s="155">
        <v>369193</v>
      </c>
      <c r="K9" s="155">
        <v>273980</v>
      </c>
      <c r="L9" s="155">
        <v>343699</v>
      </c>
      <c r="M9" s="156">
        <v>1427168</v>
      </c>
      <c r="N9" s="165">
        <f t="shared" si="5"/>
        <v>1.4308556062285372E-3</v>
      </c>
      <c r="O9" s="165">
        <f t="shared" si="6"/>
        <v>3.1555311178705987E-3</v>
      </c>
      <c r="P9" s="165">
        <f t="shared" si="7"/>
        <v>2.9746696839185343E-3</v>
      </c>
      <c r="Q9" s="165">
        <f t="shared" si="8"/>
        <v>2.6476655445607932E-3</v>
      </c>
      <c r="R9" s="165">
        <f t="shared" si="9"/>
        <v>2.4664230139689229E-3</v>
      </c>
      <c r="S9" s="37"/>
      <c r="T9" s="29" t="s">
        <v>2</v>
      </c>
      <c r="U9" s="63" t="s">
        <v>651</v>
      </c>
      <c r="V9" s="155">
        <v>575</v>
      </c>
      <c r="W9" s="155">
        <v>1035</v>
      </c>
      <c r="X9" s="155">
        <v>195</v>
      </c>
      <c r="Y9" s="155">
        <v>200</v>
      </c>
      <c r="Z9" s="155">
        <f t="shared" si="10"/>
        <v>2005</v>
      </c>
      <c r="AA9" s="22"/>
      <c r="AB9" s="165">
        <f t="shared" si="11"/>
        <v>1.3059396406054108E-3</v>
      </c>
      <c r="AC9" s="165">
        <f t="shared" si="12"/>
        <v>2.8034117656618625E-3</v>
      </c>
      <c r="AD9" s="165">
        <f t="shared" si="13"/>
        <v>7.1173078326885173E-4</v>
      </c>
      <c r="AE9" s="165">
        <f t="shared" si="14"/>
        <v>5.8190451528808635E-4</v>
      </c>
      <c r="AF9" s="165">
        <f t="shared" si="15"/>
        <v>1.4048801542635486E-3</v>
      </c>
      <c r="AG9" s="135"/>
      <c r="AH9" s="29" t="s">
        <v>2</v>
      </c>
      <c r="AI9" s="60" t="s">
        <v>651</v>
      </c>
      <c r="AJ9" s="167">
        <v>55</v>
      </c>
      <c r="AK9" s="167">
        <v>130</v>
      </c>
      <c r="AL9" s="167">
        <v>620</v>
      </c>
      <c r="AM9" s="167">
        <v>710</v>
      </c>
      <c r="AN9" s="167">
        <f t="shared" si="16"/>
        <v>1515</v>
      </c>
      <c r="AO9" s="135"/>
      <c r="AP9" s="168">
        <f t="shared" si="17"/>
        <v>1.2491596562312626E-4</v>
      </c>
      <c r="AQ9" s="168">
        <f t="shared" si="18"/>
        <v>3.5211935220873637E-4</v>
      </c>
      <c r="AR9" s="168">
        <f t="shared" si="19"/>
        <v>2.2629389006496824E-3</v>
      </c>
      <c r="AS9" s="168">
        <f t="shared" si="20"/>
        <v>2.0657610292727068E-3</v>
      </c>
      <c r="AT9" s="168">
        <f t="shared" si="21"/>
        <v>1.0615428597053746E-3</v>
      </c>
      <c r="AV9" s="29" t="s">
        <v>2</v>
      </c>
      <c r="AW9" s="63" t="s">
        <v>651</v>
      </c>
      <c r="AX9" s="165">
        <f t="shared" si="22"/>
        <v>0.91269841269841268</v>
      </c>
      <c r="AY9" s="165">
        <f t="shared" si="23"/>
        <v>0.88841201716738194</v>
      </c>
      <c r="AZ9" s="165">
        <f t="shared" si="24"/>
        <v>0.2392638036809816</v>
      </c>
      <c r="BA9" s="165">
        <f t="shared" si="25"/>
        <v>0.21978021978021978</v>
      </c>
      <c r="BB9" s="165">
        <f t="shared" si="26"/>
        <v>0.56960227272727271</v>
      </c>
    </row>
    <row r="10" spans="1:54" ht="25.2" customHeight="1" x14ac:dyDescent="0.25">
      <c r="A10" s="29" t="s">
        <v>3</v>
      </c>
      <c r="B10" s="63" t="s">
        <v>652</v>
      </c>
      <c r="C10" s="155">
        <v>575</v>
      </c>
      <c r="D10" s="155">
        <v>935</v>
      </c>
      <c r="E10" s="155">
        <v>1155</v>
      </c>
      <c r="F10" s="155">
        <v>985</v>
      </c>
      <c r="G10" s="155">
        <f t="shared" si="4"/>
        <v>3650</v>
      </c>
      <c r="H10" s="22"/>
      <c r="I10" s="155">
        <v>455327</v>
      </c>
      <c r="J10" s="155">
        <v>386314</v>
      </c>
      <c r="K10" s="155">
        <v>279052</v>
      </c>
      <c r="L10" s="155">
        <v>336991</v>
      </c>
      <c r="M10" s="156">
        <v>1457684</v>
      </c>
      <c r="N10" s="165">
        <f t="shared" si="5"/>
        <v>1.2628286923463796E-3</v>
      </c>
      <c r="O10" s="165">
        <f t="shared" si="6"/>
        <v>2.4203109387700159E-3</v>
      </c>
      <c r="P10" s="165">
        <f t="shared" si="7"/>
        <v>4.1390135171939279E-3</v>
      </c>
      <c r="Q10" s="165">
        <f t="shared" si="8"/>
        <v>2.9229267250460694E-3</v>
      </c>
      <c r="R10" s="165">
        <f t="shared" si="9"/>
        <v>2.5039720542998347E-3</v>
      </c>
      <c r="S10" s="37"/>
      <c r="T10" s="29" t="s">
        <v>3</v>
      </c>
      <c r="U10" s="63" t="s">
        <v>652</v>
      </c>
      <c r="V10" s="155">
        <v>435</v>
      </c>
      <c r="W10" s="155">
        <v>645</v>
      </c>
      <c r="X10" s="155">
        <v>200</v>
      </c>
      <c r="Y10" s="155">
        <v>210</v>
      </c>
      <c r="Z10" s="155">
        <f t="shared" si="10"/>
        <v>1490</v>
      </c>
      <c r="AA10" s="22"/>
      <c r="AB10" s="165">
        <f t="shared" si="11"/>
        <v>9.553573585576959E-4</v>
      </c>
      <c r="AC10" s="165">
        <f t="shared" si="12"/>
        <v>1.6696262625739682E-3</v>
      </c>
      <c r="AD10" s="165">
        <f t="shared" si="13"/>
        <v>7.1671229734959795E-4</v>
      </c>
      <c r="AE10" s="165">
        <f t="shared" si="14"/>
        <v>6.2316204290322299E-4</v>
      </c>
      <c r="AF10" s="165">
        <f t="shared" si="15"/>
        <v>1.0221694139470557E-3</v>
      </c>
      <c r="AG10" s="135"/>
      <c r="AH10" s="29" t="s">
        <v>3</v>
      </c>
      <c r="AI10" s="60" t="s">
        <v>652</v>
      </c>
      <c r="AJ10" s="167">
        <v>140</v>
      </c>
      <c r="AK10" s="167">
        <v>290</v>
      </c>
      <c r="AL10" s="167">
        <v>955</v>
      </c>
      <c r="AM10" s="167">
        <v>775</v>
      </c>
      <c r="AN10" s="167">
        <f t="shared" si="16"/>
        <v>2160</v>
      </c>
      <c r="AO10" s="135"/>
      <c r="AP10" s="168">
        <f t="shared" si="17"/>
        <v>3.0747133378868373E-4</v>
      </c>
      <c r="AQ10" s="168">
        <f t="shared" si="18"/>
        <v>7.5068467619604777E-4</v>
      </c>
      <c r="AR10" s="168">
        <f t="shared" si="19"/>
        <v>3.4223012198443302E-3</v>
      </c>
      <c r="AS10" s="168">
        <f t="shared" si="20"/>
        <v>2.2997646821428467E-3</v>
      </c>
      <c r="AT10" s="168">
        <f t="shared" si="21"/>
        <v>1.4818026403527788E-3</v>
      </c>
      <c r="AV10" s="29" t="s">
        <v>3</v>
      </c>
      <c r="AW10" s="63" t="s">
        <v>652</v>
      </c>
      <c r="AX10" s="165">
        <f t="shared" si="22"/>
        <v>0.75652173913043474</v>
      </c>
      <c r="AY10" s="165">
        <f t="shared" si="23"/>
        <v>0.68983957219251335</v>
      </c>
      <c r="AZ10" s="165">
        <f t="shared" si="24"/>
        <v>0.17316017316017315</v>
      </c>
      <c r="BA10" s="165">
        <f t="shared" si="25"/>
        <v>0.21319796954314721</v>
      </c>
      <c r="BB10" s="165">
        <f t="shared" si="26"/>
        <v>0.40821917808219177</v>
      </c>
    </row>
    <row r="11" spans="1:54" ht="25.2" customHeight="1" x14ac:dyDescent="0.25">
      <c r="A11" s="29" t="s">
        <v>4</v>
      </c>
      <c r="B11" s="63" t="s">
        <v>653</v>
      </c>
      <c r="C11" s="155">
        <v>3460</v>
      </c>
      <c r="D11" s="155">
        <v>4560</v>
      </c>
      <c r="E11" s="155">
        <v>1990</v>
      </c>
      <c r="F11" s="155">
        <v>1880</v>
      </c>
      <c r="G11" s="155">
        <f t="shared" si="4"/>
        <v>11890</v>
      </c>
      <c r="H11" s="22"/>
      <c r="I11" s="155">
        <v>751676</v>
      </c>
      <c r="J11" s="155">
        <v>574404</v>
      </c>
      <c r="K11" s="155">
        <v>395655</v>
      </c>
      <c r="L11" s="155">
        <v>462812</v>
      </c>
      <c r="M11" s="156">
        <v>2184547</v>
      </c>
      <c r="N11" s="165">
        <f t="shared" si="5"/>
        <v>4.6030470575088205E-3</v>
      </c>
      <c r="O11" s="165">
        <f t="shared" si="6"/>
        <v>7.9386633797814774E-3</v>
      </c>
      <c r="P11" s="165">
        <f t="shared" si="7"/>
        <v>5.0296344037103029E-3</v>
      </c>
      <c r="Q11" s="165">
        <f t="shared" si="8"/>
        <v>4.0621245775822584E-3</v>
      </c>
      <c r="R11" s="165">
        <f t="shared" si="9"/>
        <v>5.4427760080236311E-3</v>
      </c>
      <c r="S11" s="37"/>
      <c r="T11" s="29" t="s">
        <v>4</v>
      </c>
      <c r="U11" s="63" t="s">
        <v>653</v>
      </c>
      <c r="V11" s="155">
        <v>3080</v>
      </c>
      <c r="W11" s="155">
        <v>3920</v>
      </c>
      <c r="X11" s="155">
        <v>640</v>
      </c>
      <c r="Y11" s="155">
        <v>565</v>
      </c>
      <c r="Z11" s="155">
        <f t="shared" si="10"/>
        <v>8205</v>
      </c>
      <c r="AA11" s="22"/>
      <c r="AB11" s="165">
        <f t="shared" si="11"/>
        <v>4.0975100974355973E-3</v>
      </c>
      <c r="AC11" s="165">
        <f t="shared" si="12"/>
        <v>6.824465010689341E-3</v>
      </c>
      <c r="AD11" s="165">
        <f t="shared" si="13"/>
        <v>1.6175708635048211E-3</v>
      </c>
      <c r="AE11" s="165">
        <f t="shared" si="14"/>
        <v>1.2207980778372212E-3</v>
      </c>
      <c r="AF11" s="165">
        <f t="shared" si="15"/>
        <v>3.755927430263574E-3</v>
      </c>
      <c r="AG11" s="135"/>
      <c r="AH11" s="29" t="s">
        <v>4</v>
      </c>
      <c r="AI11" s="60" t="s">
        <v>653</v>
      </c>
      <c r="AJ11" s="167">
        <v>380</v>
      </c>
      <c r="AK11" s="167">
        <v>640</v>
      </c>
      <c r="AL11" s="167">
        <v>1350</v>
      </c>
      <c r="AM11" s="167">
        <v>1315</v>
      </c>
      <c r="AN11" s="167">
        <f t="shared" si="16"/>
        <v>3685</v>
      </c>
      <c r="AO11" s="135"/>
      <c r="AP11" s="168">
        <f t="shared" si="17"/>
        <v>5.0553696007322308E-4</v>
      </c>
      <c r="AQ11" s="168">
        <f t="shared" si="18"/>
        <v>1.1141983690921373E-3</v>
      </c>
      <c r="AR11" s="168">
        <f t="shared" si="19"/>
        <v>3.4120635402054822E-3</v>
      </c>
      <c r="AS11" s="168">
        <f t="shared" si="20"/>
        <v>2.8413264997450369E-3</v>
      </c>
      <c r="AT11" s="168">
        <f t="shared" si="21"/>
        <v>1.6868485777600574E-3</v>
      </c>
      <c r="AV11" s="29" t="s">
        <v>4</v>
      </c>
      <c r="AW11" s="63" t="s">
        <v>653</v>
      </c>
      <c r="AX11" s="165">
        <f t="shared" si="22"/>
        <v>0.89017341040462428</v>
      </c>
      <c r="AY11" s="165">
        <f t="shared" si="23"/>
        <v>0.85964912280701755</v>
      </c>
      <c r="AZ11" s="165">
        <f t="shared" si="24"/>
        <v>0.32160804020100503</v>
      </c>
      <c r="BA11" s="165">
        <f t="shared" si="25"/>
        <v>0.30053191489361702</v>
      </c>
      <c r="BB11" s="165">
        <f t="shared" si="26"/>
        <v>0.69007569386038692</v>
      </c>
    </row>
    <row r="12" spans="1:54" ht="25.2" customHeight="1" x14ac:dyDescent="0.25">
      <c r="A12" s="29" t="s">
        <v>5</v>
      </c>
      <c r="B12" s="63" t="s">
        <v>654</v>
      </c>
      <c r="C12" s="155">
        <v>1355</v>
      </c>
      <c r="D12" s="155">
        <v>2210</v>
      </c>
      <c r="E12" s="155">
        <v>2010</v>
      </c>
      <c r="F12" s="155">
        <v>1555</v>
      </c>
      <c r="G12" s="155">
        <f t="shared" si="4"/>
        <v>7130</v>
      </c>
      <c r="H12" s="22"/>
      <c r="I12" s="155">
        <v>650121</v>
      </c>
      <c r="J12" s="155">
        <v>571694</v>
      </c>
      <c r="K12" s="155">
        <v>417091</v>
      </c>
      <c r="L12" s="155">
        <v>517743</v>
      </c>
      <c r="M12" s="156">
        <v>2156649</v>
      </c>
      <c r="N12" s="165">
        <f t="shared" si="5"/>
        <v>2.0842273976690493E-3</v>
      </c>
      <c r="O12" s="165">
        <f t="shared" si="6"/>
        <v>3.8657043803153436E-3</v>
      </c>
      <c r="P12" s="165">
        <f t="shared" si="7"/>
        <v>4.8190922364663826E-3</v>
      </c>
      <c r="Q12" s="165">
        <f t="shared" si="8"/>
        <v>3.0034206160199171E-3</v>
      </c>
      <c r="R12" s="165">
        <f t="shared" si="9"/>
        <v>3.3060549027681373E-3</v>
      </c>
      <c r="S12" s="37"/>
      <c r="T12" s="29" t="s">
        <v>5</v>
      </c>
      <c r="U12" s="63" t="s">
        <v>654</v>
      </c>
      <c r="V12" s="155">
        <v>905</v>
      </c>
      <c r="W12" s="155">
        <v>1330</v>
      </c>
      <c r="X12" s="155">
        <v>340</v>
      </c>
      <c r="Y12" s="155">
        <v>240</v>
      </c>
      <c r="Z12" s="155">
        <f t="shared" si="10"/>
        <v>2815</v>
      </c>
      <c r="AA12" s="22"/>
      <c r="AB12" s="165">
        <f t="shared" si="11"/>
        <v>1.3920485571147524E-3</v>
      </c>
      <c r="AC12" s="165">
        <f t="shared" si="12"/>
        <v>2.3264193781988266E-3</v>
      </c>
      <c r="AD12" s="165">
        <f t="shared" si="13"/>
        <v>8.1516983104406476E-4</v>
      </c>
      <c r="AE12" s="165">
        <f t="shared" si="14"/>
        <v>4.6355044877477821E-4</v>
      </c>
      <c r="AF12" s="165">
        <f t="shared" si="15"/>
        <v>1.3052657154687666E-3</v>
      </c>
      <c r="AG12" s="135"/>
      <c r="AH12" s="29" t="s">
        <v>5</v>
      </c>
      <c r="AI12" s="60" t="s">
        <v>654</v>
      </c>
      <c r="AJ12" s="167">
        <v>450</v>
      </c>
      <c r="AK12" s="167">
        <v>880</v>
      </c>
      <c r="AL12" s="167">
        <v>1670</v>
      </c>
      <c r="AM12" s="167">
        <v>1315</v>
      </c>
      <c r="AN12" s="167">
        <f t="shared" si="16"/>
        <v>4315</v>
      </c>
      <c r="AO12" s="135"/>
      <c r="AP12" s="168">
        <f t="shared" si="17"/>
        <v>6.9217884055429685E-4</v>
      </c>
      <c r="AQ12" s="168">
        <f t="shared" si="18"/>
        <v>1.5392850021165169E-3</v>
      </c>
      <c r="AR12" s="168">
        <f t="shared" si="19"/>
        <v>4.0039224054223181E-3</v>
      </c>
      <c r="AS12" s="168">
        <f t="shared" si="20"/>
        <v>2.5398701672451388E-3</v>
      </c>
      <c r="AT12" s="168">
        <f t="shared" si="21"/>
        <v>2.0007891872993707E-3</v>
      </c>
      <c r="AV12" s="29" t="s">
        <v>5</v>
      </c>
      <c r="AW12" s="63" t="s">
        <v>654</v>
      </c>
      <c r="AX12" s="165">
        <f t="shared" si="22"/>
        <v>0.66789667896678961</v>
      </c>
      <c r="AY12" s="165">
        <f t="shared" si="23"/>
        <v>0.60180995475113119</v>
      </c>
      <c r="AZ12" s="165">
        <f t="shared" si="24"/>
        <v>0.1691542288557214</v>
      </c>
      <c r="BA12" s="165">
        <f t="shared" si="25"/>
        <v>0.15434083601286175</v>
      </c>
      <c r="BB12" s="165">
        <f t="shared" si="26"/>
        <v>0.39481065918653574</v>
      </c>
    </row>
    <row r="13" spans="1:54" ht="25.2" customHeight="1" x14ac:dyDescent="0.25">
      <c r="A13" s="29" t="s">
        <v>6</v>
      </c>
      <c r="B13" s="63" t="s">
        <v>655</v>
      </c>
      <c r="C13" s="155">
        <v>1330</v>
      </c>
      <c r="D13" s="155">
        <v>2765</v>
      </c>
      <c r="E13" s="155">
        <v>1255</v>
      </c>
      <c r="F13" s="155">
        <v>1085</v>
      </c>
      <c r="G13" s="155">
        <f t="shared" si="4"/>
        <v>6435</v>
      </c>
      <c r="H13" s="22"/>
      <c r="I13" s="155">
        <v>366936</v>
      </c>
      <c r="J13" s="155">
        <v>319093</v>
      </c>
      <c r="K13" s="155">
        <v>235286</v>
      </c>
      <c r="L13" s="155">
        <v>307441</v>
      </c>
      <c r="M13" s="156">
        <v>1228756</v>
      </c>
      <c r="N13" s="165">
        <f t="shared" si="5"/>
        <v>3.6246102862624546E-3</v>
      </c>
      <c r="O13" s="165">
        <f t="shared" si="6"/>
        <v>8.6651853848251133E-3</v>
      </c>
      <c r="P13" s="165">
        <f t="shared" si="7"/>
        <v>5.3339340207237147E-3</v>
      </c>
      <c r="Q13" s="165">
        <f t="shared" si="8"/>
        <v>3.5291324189031391E-3</v>
      </c>
      <c r="R13" s="165">
        <f t="shared" si="9"/>
        <v>5.2370039291771515E-3</v>
      </c>
      <c r="S13" s="37"/>
      <c r="T13" s="29" t="s">
        <v>6</v>
      </c>
      <c r="U13" s="63" t="s">
        <v>655</v>
      </c>
      <c r="V13" s="155">
        <v>1180</v>
      </c>
      <c r="W13" s="155">
        <v>2370</v>
      </c>
      <c r="X13" s="155">
        <v>465</v>
      </c>
      <c r="Y13" s="155">
        <v>280</v>
      </c>
      <c r="Z13" s="155">
        <f t="shared" si="10"/>
        <v>4295</v>
      </c>
      <c r="AA13" s="22"/>
      <c r="AB13" s="165">
        <f t="shared" si="11"/>
        <v>3.2158196524734559E-3</v>
      </c>
      <c r="AC13" s="165">
        <f t="shared" si="12"/>
        <v>7.427301758421526E-3</v>
      </c>
      <c r="AD13" s="165">
        <f t="shared" si="13"/>
        <v>1.9763181829773129E-3</v>
      </c>
      <c r="AE13" s="165">
        <f t="shared" si="14"/>
        <v>9.1074385003951978E-4</v>
      </c>
      <c r="AF13" s="165">
        <f t="shared" si="15"/>
        <v>3.4954051089068944E-3</v>
      </c>
      <c r="AG13" s="135"/>
      <c r="AH13" s="29" t="s">
        <v>6</v>
      </c>
      <c r="AI13" s="60" t="s">
        <v>655</v>
      </c>
      <c r="AJ13" s="167">
        <v>150</v>
      </c>
      <c r="AK13" s="167">
        <v>395</v>
      </c>
      <c r="AL13" s="167">
        <v>790</v>
      </c>
      <c r="AM13" s="167">
        <v>805</v>
      </c>
      <c r="AN13" s="167">
        <f t="shared" si="16"/>
        <v>2140</v>
      </c>
      <c r="AO13" s="135"/>
      <c r="AP13" s="168">
        <f t="shared" si="17"/>
        <v>4.0879063378899863E-4</v>
      </c>
      <c r="AQ13" s="168">
        <f t="shared" si="18"/>
        <v>1.2378836264035876E-3</v>
      </c>
      <c r="AR13" s="168">
        <f t="shared" si="19"/>
        <v>3.3576158377464022E-3</v>
      </c>
      <c r="AS13" s="168">
        <f t="shared" si="20"/>
        <v>2.6183885688636195E-3</v>
      </c>
      <c r="AT13" s="168">
        <f t="shared" si="21"/>
        <v>1.7415988202702571E-3</v>
      </c>
      <c r="AV13" s="29" t="s">
        <v>6</v>
      </c>
      <c r="AW13" s="63" t="s">
        <v>655</v>
      </c>
      <c r="AX13" s="165">
        <f t="shared" si="22"/>
        <v>0.88721804511278191</v>
      </c>
      <c r="AY13" s="165">
        <f t="shared" si="23"/>
        <v>0.8571428571428571</v>
      </c>
      <c r="AZ13" s="165">
        <f t="shared" si="24"/>
        <v>0.37051792828685259</v>
      </c>
      <c r="BA13" s="165">
        <f t="shared" si="25"/>
        <v>0.25806451612903225</v>
      </c>
      <c r="BB13" s="165">
        <f t="shared" si="26"/>
        <v>0.66744366744366745</v>
      </c>
    </row>
    <row r="14" spans="1:54" ht="12.75" customHeight="1" thickBot="1" x14ac:dyDescent="0.3">
      <c r="A14" s="39"/>
      <c r="B14" s="39"/>
      <c r="C14" s="40"/>
      <c r="D14" s="40"/>
      <c r="E14" s="40"/>
      <c r="F14" s="40"/>
      <c r="G14" s="40"/>
      <c r="H14" s="22"/>
      <c r="I14" s="40"/>
      <c r="J14" s="40"/>
      <c r="K14" s="40"/>
      <c r="L14" s="40"/>
      <c r="M14" s="41"/>
      <c r="N14" s="40"/>
      <c r="O14" s="40"/>
      <c r="P14" s="40"/>
      <c r="Q14" s="40"/>
      <c r="R14" s="40"/>
      <c r="S14" s="37"/>
      <c r="T14" s="39"/>
      <c r="U14" s="39"/>
      <c r="V14" s="40"/>
      <c r="W14" s="40"/>
      <c r="X14" s="40"/>
      <c r="Y14" s="40"/>
      <c r="Z14" s="40"/>
      <c r="AA14" s="22"/>
      <c r="AB14" s="165"/>
      <c r="AC14" s="165"/>
      <c r="AD14" s="165"/>
      <c r="AE14" s="165"/>
      <c r="AF14" s="165"/>
      <c r="AG14" s="40"/>
      <c r="AH14" s="40"/>
      <c r="AI14" s="40"/>
      <c r="AJ14" s="166"/>
      <c r="AK14" s="166"/>
      <c r="AL14" s="166"/>
      <c r="AM14" s="166"/>
      <c r="AN14" s="166"/>
      <c r="AO14" s="40"/>
      <c r="AP14" s="166"/>
      <c r="AQ14" s="166"/>
      <c r="AR14" s="166"/>
      <c r="AS14" s="166"/>
      <c r="AT14" s="166"/>
      <c r="AV14" s="39"/>
      <c r="AW14" s="39"/>
      <c r="AX14" s="190"/>
      <c r="AY14" s="190"/>
      <c r="AZ14" s="190"/>
      <c r="BA14" s="190"/>
      <c r="BB14" s="190"/>
    </row>
    <row r="15" spans="1:54" ht="25.2" customHeight="1" thickTop="1" thickBot="1" x14ac:dyDescent="0.3">
      <c r="A15" s="42" t="s">
        <v>759</v>
      </c>
      <c r="B15" s="42"/>
      <c r="C15" s="160">
        <v>14545</v>
      </c>
      <c r="D15" s="160">
        <v>22785</v>
      </c>
      <c r="E15" s="160">
        <v>11955</v>
      </c>
      <c r="F15" s="160">
        <v>10029</v>
      </c>
      <c r="G15" s="160">
        <v>59314</v>
      </c>
      <c r="H15" s="62"/>
      <c r="I15" s="163">
        <f>SUM(I5:I13)</f>
        <v>4106633</v>
      </c>
      <c r="J15" s="163">
        <f t="shared" ref="J15:M15" si="27">SUM(J5:J13)</f>
        <v>3443512</v>
      </c>
      <c r="K15" s="163">
        <f t="shared" si="27"/>
        <v>2498220</v>
      </c>
      <c r="L15" s="163">
        <f t="shared" si="27"/>
        <v>3120730</v>
      </c>
      <c r="M15" s="162">
        <f t="shared" si="27"/>
        <v>13169095</v>
      </c>
      <c r="N15" s="164">
        <f>C15/I15</f>
        <v>3.5418309841663475E-3</v>
      </c>
      <c r="O15" s="161">
        <f t="shared" ref="O15:R15" si="28">D15/J15</f>
        <v>6.6167912294192669E-3</v>
      </c>
      <c r="P15" s="161">
        <f t="shared" si="28"/>
        <v>4.7854072099334727E-3</v>
      </c>
      <c r="Q15" s="161">
        <f t="shared" si="28"/>
        <v>3.2136711602733974E-3</v>
      </c>
      <c r="R15" s="161">
        <f t="shared" si="28"/>
        <v>4.5040300795157143E-3</v>
      </c>
      <c r="S15" s="37"/>
      <c r="T15" s="42" t="s">
        <v>759</v>
      </c>
      <c r="U15" s="42"/>
      <c r="V15" s="160">
        <v>12783</v>
      </c>
      <c r="W15" s="160">
        <v>19276</v>
      </c>
      <c r="X15" s="160">
        <v>3803</v>
      </c>
      <c r="Y15" s="160">
        <v>2523</v>
      </c>
      <c r="Z15" s="160">
        <v>38385</v>
      </c>
      <c r="AA15" s="62"/>
      <c r="AB15" s="169">
        <f t="shared" ref="AB15" si="29">V15/I15</f>
        <v>3.112769025135677E-3</v>
      </c>
      <c r="AC15" s="169">
        <f t="shared" ref="AC15" si="30">W15/J15</f>
        <v>5.5977734359572437E-3</v>
      </c>
      <c r="AD15" s="169">
        <f t="shared" ref="AD15" si="31">X15/K15</f>
        <v>1.5222838661126722E-3</v>
      </c>
      <c r="AE15" s="169">
        <f t="shared" ref="AE15" si="32">Y15/L15</f>
        <v>8.0846468614715142E-4</v>
      </c>
      <c r="AF15" s="169">
        <f t="shared" ref="AF15" si="33">Z15/M15</f>
        <v>2.9147788819201318E-3</v>
      </c>
      <c r="AG15" s="136"/>
      <c r="AH15" s="42" t="s">
        <v>759</v>
      </c>
      <c r="AI15" s="42"/>
      <c r="AJ15" s="160">
        <v>1762</v>
      </c>
      <c r="AK15" s="160">
        <v>3509</v>
      </c>
      <c r="AL15" s="160">
        <v>8152</v>
      </c>
      <c r="AM15" s="160">
        <v>7506</v>
      </c>
      <c r="AN15" s="160">
        <v>20929</v>
      </c>
      <c r="AO15" s="136"/>
      <c r="AP15" s="181">
        <f t="shared" ref="AP15" si="34">AJ15/I15</f>
        <v>4.2906195903067064E-4</v>
      </c>
      <c r="AQ15" s="181">
        <f t="shared" ref="AQ15" si="35">AK15/J15</f>
        <v>1.0190177934620236E-3</v>
      </c>
      <c r="AR15" s="181">
        <f t="shared" ref="AR15" si="36">AL15/K15</f>
        <v>3.2631233438208005E-3</v>
      </c>
      <c r="AS15" s="181">
        <f t="shared" ref="AS15" si="37">AM15/L15</f>
        <v>2.4052064741262461E-3</v>
      </c>
      <c r="AT15" s="181">
        <f t="shared" ref="AT15" si="38">AN15/M15</f>
        <v>1.5892511975955828E-3</v>
      </c>
      <c r="AV15" s="42" t="s">
        <v>759</v>
      </c>
      <c r="AW15" s="42"/>
      <c r="AX15" s="181">
        <f t="shared" ref="AX15" si="39">V15/C15</f>
        <v>0.87885871433482299</v>
      </c>
      <c r="AY15" s="181">
        <f t="shared" ref="AY15" si="40">W15/D15</f>
        <v>0.84599517226245335</v>
      </c>
      <c r="AZ15" s="181">
        <f t="shared" ref="AZ15" si="41">X15/E15</f>
        <v>0.31810957758260144</v>
      </c>
      <c r="BA15" s="181">
        <f t="shared" ref="BA15" si="42">Y15/F15</f>
        <v>0.25157044570744841</v>
      </c>
      <c r="BB15" s="181">
        <f t="shared" ref="BB15" si="43">Z15/G15</f>
        <v>0.64714907104562158</v>
      </c>
    </row>
    <row r="16" spans="1:54" ht="14.4" thickTop="1" x14ac:dyDescent="0.25">
      <c r="C16" s="20"/>
      <c r="D16" s="20"/>
      <c r="E16" s="20"/>
      <c r="F16" s="20"/>
      <c r="G16" s="20"/>
      <c r="M16" s="20"/>
    </row>
    <row r="17" spans="1:22" ht="16.2" x14ac:dyDescent="0.25">
      <c r="A17" s="18" t="s">
        <v>696</v>
      </c>
      <c r="G17" s="18"/>
      <c r="H17" s="18"/>
    </row>
    <row r="18" spans="1:22" x14ac:dyDescent="0.25">
      <c r="A18" s="18" t="s">
        <v>764</v>
      </c>
      <c r="G18" s="18"/>
      <c r="H18" s="18"/>
    </row>
    <row r="19" spans="1:22" ht="24.75" customHeight="1" x14ac:dyDescent="0.25">
      <c r="G19" s="18"/>
      <c r="H19" s="18"/>
    </row>
    <row r="21" spans="1:22" x14ac:dyDescent="0.25">
      <c r="V21" s="20"/>
    </row>
    <row r="23" spans="1:22" x14ac:dyDescent="0.25">
      <c r="F23" s="20"/>
    </row>
    <row r="24" spans="1:22" x14ac:dyDescent="0.25">
      <c r="F24" s="20"/>
    </row>
  </sheetData>
  <mergeCells count="9">
    <mergeCell ref="AJ3:AN3"/>
    <mergeCell ref="AP3:AT3"/>
    <mergeCell ref="AX3:BB3"/>
    <mergeCell ref="A1:G1"/>
    <mergeCell ref="C3:G3"/>
    <mergeCell ref="I3:M3"/>
    <mergeCell ref="N3:R3"/>
    <mergeCell ref="V3:Z3"/>
    <mergeCell ref="AB3:AF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B27"/>
  <sheetViews>
    <sheetView topLeftCell="F1" zoomScale="80" zoomScaleNormal="80" workbookViewId="0">
      <selection activeCell="N5" sqref="N5"/>
    </sheetView>
  </sheetViews>
  <sheetFormatPr defaultColWidth="9.33203125" defaultRowHeight="13.8" x14ac:dyDescent="0.25"/>
  <cols>
    <col min="1" max="1" width="29.5546875" style="18" customWidth="1"/>
    <col min="2" max="2" width="13.44140625" style="18" customWidth="1"/>
    <col min="3" max="4" width="15.6640625" style="18" customWidth="1"/>
    <col min="5" max="6" width="16.6640625" style="18" customWidth="1"/>
    <col min="7" max="7" width="16.33203125" style="17" customWidth="1"/>
    <col min="8" max="8" width="4.5546875" style="24" customWidth="1"/>
    <col min="9" max="10" width="14.44140625" style="18" customWidth="1"/>
    <col min="11" max="12" width="13.6640625" style="18" customWidth="1"/>
    <col min="13" max="13" width="14.33203125" style="18" customWidth="1"/>
    <col min="14" max="14" width="15.6640625" style="18" customWidth="1"/>
    <col min="15" max="15" width="15.5546875" style="18" customWidth="1"/>
    <col min="16" max="17" width="16.6640625" style="18" customWidth="1"/>
    <col min="18" max="18" width="15.6640625" style="18" customWidth="1"/>
    <col min="19" max="19" width="6.33203125" style="18" customWidth="1"/>
    <col min="20" max="20" width="28.44140625" style="18" bestFit="1" customWidth="1"/>
    <col min="21" max="21" width="12.6640625" style="18" bestFit="1" customWidth="1"/>
    <col min="22" max="23" width="12.33203125" style="18" bestFit="1" customWidth="1"/>
    <col min="24" max="25" width="14.6640625" style="18" bestFit="1" customWidth="1"/>
    <col min="26" max="26" width="14.6640625" style="18" customWidth="1"/>
    <col min="27" max="27" width="1.33203125" style="18" customWidth="1"/>
    <col min="28" max="29" width="12.33203125" style="18" bestFit="1" customWidth="1"/>
    <col min="30" max="31" width="14.6640625" style="18" bestFit="1" customWidth="1"/>
    <col min="32" max="32" width="14.6640625" style="18" customWidth="1"/>
    <col min="33" max="33" width="6.33203125" style="18" customWidth="1"/>
    <col min="34" max="34" width="28.44140625" style="18" bestFit="1" customWidth="1"/>
    <col min="35" max="35" width="12.6640625" style="18" bestFit="1" customWidth="1"/>
    <col min="36" max="37" width="12.33203125" style="18" bestFit="1" customWidth="1"/>
    <col min="38" max="39" width="14.6640625" style="18" bestFit="1" customWidth="1"/>
    <col min="40" max="40" width="14.6640625" style="18" customWidth="1"/>
    <col min="41" max="41" width="1.33203125" style="18" customWidth="1"/>
    <col min="42" max="43" width="12.33203125" style="18" bestFit="1" customWidth="1"/>
    <col min="44" max="45" width="14.6640625" style="18" bestFit="1" customWidth="1"/>
    <col min="46" max="46" width="14.6640625" style="18" customWidth="1"/>
    <col min="47" max="47" width="6.33203125" style="18" customWidth="1"/>
    <col min="48" max="48" width="28.44140625" style="18" bestFit="1" customWidth="1"/>
    <col min="49" max="49" width="12.6640625" style="18" bestFit="1" customWidth="1"/>
    <col min="50" max="51" width="12.33203125" style="18" bestFit="1" customWidth="1"/>
    <col min="52" max="53" width="14.6640625" style="18" bestFit="1" customWidth="1"/>
    <col min="54" max="54" width="14.6640625" style="18" customWidth="1"/>
    <col min="55" max="16384" width="9.33203125" style="18"/>
  </cols>
  <sheetData>
    <row r="1" spans="1:54" ht="54" customHeight="1" x14ac:dyDescent="0.25">
      <c r="A1" s="250" t="s">
        <v>738</v>
      </c>
      <c r="B1" s="250"/>
      <c r="C1" s="250"/>
      <c r="D1" s="250"/>
      <c r="E1" s="250"/>
      <c r="F1" s="250"/>
      <c r="G1" s="250"/>
      <c r="H1" s="16"/>
      <c r="I1" s="16"/>
    </row>
    <row r="2" spans="1:54" ht="15.75" customHeight="1" x14ac:dyDescent="0.25">
      <c r="A2" s="19"/>
      <c r="B2" s="19"/>
      <c r="C2" s="19"/>
      <c r="D2" s="19"/>
      <c r="E2" s="19"/>
      <c r="F2" s="19"/>
      <c r="G2" s="19"/>
      <c r="H2" s="16"/>
      <c r="I2" s="16"/>
      <c r="BB2" s="17"/>
    </row>
    <row r="3" spans="1:54" ht="16.2" x14ac:dyDescent="0.25">
      <c r="C3" s="269" t="s">
        <v>670</v>
      </c>
      <c r="D3" s="270"/>
      <c r="E3" s="270"/>
      <c r="F3" s="270"/>
      <c r="G3" s="271"/>
      <c r="H3" s="20"/>
      <c r="I3" s="272" t="s">
        <v>672</v>
      </c>
      <c r="J3" s="273"/>
      <c r="K3" s="273"/>
      <c r="L3" s="273"/>
      <c r="M3" s="274"/>
      <c r="N3" s="269" t="s">
        <v>669</v>
      </c>
      <c r="O3" s="270"/>
      <c r="P3" s="270"/>
      <c r="Q3" s="270"/>
      <c r="R3" s="271"/>
      <c r="V3" s="275" t="s">
        <v>762</v>
      </c>
      <c r="W3" s="276"/>
      <c r="X3" s="276"/>
      <c r="Y3" s="276"/>
      <c r="Z3" s="277"/>
      <c r="AA3" s="20"/>
      <c r="AB3" s="275" t="s">
        <v>669</v>
      </c>
      <c r="AC3" s="276"/>
      <c r="AD3" s="276"/>
      <c r="AE3" s="276"/>
      <c r="AF3" s="277"/>
      <c r="AG3" s="17"/>
      <c r="AI3" s="17"/>
      <c r="AJ3" s="236" t="s">
        <v>763</v>
      </c>
      <c r="AK3" s="237"/>
      <c r="AL3" s="238"/>
      <c r="AM3" s="238"/>
      <c r="AN3" s="239"/>
      <c r="AO3" s="85"/>
      <c r="AP3" s="240" t="s">
        <v>667</v>
      </c>
      <c r="AQ3" s="241"/>
      <c r="AR3" s="241"/>
      <c r="AS3" s="241"/>
      <c r="AT3" s="242"/>
      <c r="AX3" s="266" t="s">
        <v>671</v>
      </c>
      <c r="AY3" s="267"/>
      <c r="AZ3" s="267"/>
      <c r="BA3" s="267"/>
      <c r="BB3" s="268"/>
    </row>
    <row r="4" spans="1:54" ht="45.75" customHeight="1" x14ac:dyDescent="0.25">
      <c r="A4" s="89" t="s">
        <v>657</v>
      </c>
      <c r="B4" s="109" t="s">
        <v>658</v>
      </c>
      <c r="C4" s="92" t="s">
        <v>697</v>
      </c>
      <c r="D4" s="92" t="s">
        <v>698</v>
      </c>
      <c r="E4" s="92" t="s">
        <v>699</v>
      </c>
      <c r="F4" s="93" t="s">
        <v>324</v>
      </c>
      <c r="G4" s="110" t="s">
        <v>325</v>
      </c>
      <c r="H4" s="47"/>
      <c r="I4" s="46" t="s">
        <v>697</v>
      </c>
      <c r="J4" s="46" t="s">
        <v>698</v>
      </c>
      <c r="K4" s="46" t="s">
        <v>699</v>
      </c>
      <c r="L4" s="45" t="s">
        <v>324</v>
      </c>
      <c r="M4" s="50" t="s">
        <v>325</v>
      </c>
      <c r="N4" s="92" t="s">
        <v>697</v>
      </c>
      <c r="O4" s="92" t="s">
        <v>698</v>
      </c>
      <c r="P4" s="92" t="s">
        <v>699</v>
      </c>
      <c r="Q4" s="93" t="s">
        <v>324</v>
      </c>
      <c r="R4" s="110" t="s">
        <v>325</v>
      </c>
      <c r="T4" s="97" t="s">
        <v>657</v>
      </c>
      <c r="U4" s="111" t="s">
        <v>658</v>
      </c>
      <c r="V4" s="112" t="s">
        <v>697</v>
      </c>
      <c r="W4" s="112" t="s">
        <v>698</v>
      </c>
      <c r="X4" s="112" t="s">
        <v>699</v>
      </c>
      <c r="Y4" s="113" t="s">
        <v>324</v>
      </c>
      <c r="Z4" s="114" t="s">
        <v>325</v>
      </c>
      <c r="AA4" s="47"/>
      <c r="AB4" s="112" t="s">
        <v>697</v>
      </c>
      <c r="AC4" s="112" t="s">
        <v>698</v>
      </c>
      <c r="AD4" s="112" t="s">
        <v>699</v>
      </c>
      <c r="AE4" s="113" t="s">
        <v>324</v>
      </c>
      <c r="AF4" s="114" t="s">
        <v>325</v>
      </c>
      <c r="AG4" s="47"/>
      <c r="AH4" s="49" t="s">
        <v>657</v>
      </c>
      <c r="AI4" s="137" t="s">
        <v>658</v>
      </c>
      <c r="AJ4" s="138" t="s">
        <v>697</v>
      </c>
      <c r="AK4" s="138" t="s">
        <v>698</v>
      </c>
      <c r="AL4" s="138" t="s">
        <v>699</v>
      </c>
      <c r="AM4" s="138" t="s">
        <v>324</v>
      </c>
      <c r="AN4" s="61" t="s">
        <v>325</v>
      </c>
      <c r="AO4" s="47"/>
      <c r="AP4" s="140" t="s">
        <v>697</v>
      </c>
      <c r="AQ4" s="140" t="s">
        <v>698</v>
      </c>
      <c r="AR4" s="140" t="s">
        <v>699</v>
      </c>
      <c r="AS4" s="140" t="s">
        <v>324</v>
      </c>
      <c r="AT4" s="141" t="s">
        <v>325</v>
      </c>
      <c r="AV4" s="108" t="s">
        <v>657</v>
      </c>
      <c r="AW4" s="115" t="s">
        <v>658</v>
      </c>
      <c r="AX4" s="116" t="s">
        <v>697</v>
      </c>
      <c r="AY4" s="116" t="s">
        <v>698</v>
      </c>
      <c r="AZ4" s="116" t="s">
        <v>699</v>
      </c>
      <c r="BA4" s="117" t="s">
        <v>324</v>
      </c>
      <c r="BB4" s="118" t="s">
        <v>325</v>
      </c>
    </row>
    <row r="5" spans="1:54" ht="25.2" customHeight="1" x14ac:dyDescent="0.25">
      <c r="A5" s="29" t="s">
        <v>0</v>
      </c>
      <c r="B5" s="63" t="s">
        <v>647</v>
      </c>
      <c r="C5" s="30">
        <v>795</v>
      </c>
      <c r="D5" s="30">
        <v>1060</v>
      </c>
      <c r="E5" s="30">
        <v>550</v>
      </c>
      <c r="F5" s="30">
        <v>475</v>
      </c>
      <c r="G5" s="30">
        <f>SUM(C5:F5)</f>
        <v>2880</v>
      </c>
      <c r="H5" s="22"/>
      <c r="I5" s="30">
        <v>179838</v>
      </c>
      <c r="J5" s="30">
        <v>151458</v>
      </c>
      <c r="K5" s="30">
        <v>109182</v>
      </c>
      <c r="L5" s="30">
        <v>151507</v>
      </c>
      <c r="M5" s="36">
        <v>591985</v>
      </c>
      <c r="N5" s="23">
        <f>C5/I5</f>
        <v>4.4206452473893173E-3</v>
      </c>
      <c r="O5" s="23">
        <f t="shared" ref="O5:R5" si="0">D5/J5</f>
        <v>6.9986398869653632E-3</v>
      </c>
      <c r="P5" s="23">
        <f t="shared" si="0"/>
        <v>5.0374603872433187E-3</v>
      </c>
      <c r="Q5" s="23">
        <f t="shared" si="0"/>
        <v>3.1351686720745577E-3</v>
      </c>
      <c r="R5" s="23">
        <f t="shared" si="0"/>
        <v>4.8649881331452654E-3</v>
      </c>
      <c r="S5" s="37"/>
      <c r="T5" s="29" t="s">
        <v>0</v>
      </c>
      <c r="U5" s="63" t="s">
        <v>647</v>
      </c>
      <c r="V5" s="30">
        <v>710</v>
      </c>
      <c r="W5" s="30">
        <v>960</v>
      </c>
      <c r="X5" s="30">
        <v>220</v>
      </c>
      <c r="Y5" s="30">
        <v>165</v>
      </c>
      <c r="Z5" s="30">
        <f>SUM(V5:Y5)</f>
        <v>2055</v>
      </c>
      <c r="AA5" s="22"/>
      <c r="AB5" s="23">
        <f>V5/I5</f>
        <v>3.9479976423225345E-3</v>
      </c>
      <c r="AC5" s="23">
        <f t="shared" ref="AC5:AF5" si="1">W5/J5</f>
        <v>6.3383908410252349E-3</v>
      </c>
      <c r="AD5" s="23">
        <f t="shared" si="1"/>
        <v>2.0149841548973272E-3</v>
      </c>
      <c r="AE5" s="23">
        <f t="shared" si="1"/>
        <v>1.0890585913522148E-3</v>
      </c>
      <c r="AF5" s="23">
        <f t="shared" si="1"/>
        <v>3.4713717408380281E-3</v>
      </c>
      <c r="AG5" s="135"/>
      <c r="AH5" s="29" t="s">
        <v>0</v>
      </c>
      <c r="AI5" s="60" t="s">
        <v>647</v>
      </c>
      <c r="AJ5" s="142">
        <v>85</v>
      </c>
      <c r="AK5" s="142">
        <v>100</v>
      </c>
      <c r="AL5" s="142">
        <v>330</v>
      </c>
      <c r="AM5" s="142">
        <v>310</v>
      </c>
      <c r="AN5" s="142">
        <f>SUM(AJ5:AM5)</f>
        <v>825</v>
      </c>
      <c r="AO5" s="135"/>
      <c r="AP5" s="139">
        <f>AJ5/I5</f>
        <v>4.7264760506678235E-4</v>
      </c>
      <c r="AQ5" s="139">
        <f t="shared" ref="AQ5:AT5" si="2">AK5/J5</f>
        <v>6.6024904594012867E-4</v>
      </c>
      <c r="AR5" s="139">
        <f t="shared" si="2"/>
        <v>3.022476232345991E-3</v>
      </c>
      <c r="AS5" s="139">
        <f t="shared" si="2"/>
        <v>2.0461100807223427E-3</v>
      </c>
      <c r="AT5" s="139">
        <f t="shared" si="2"/>
        <v>1.3936163923072376E-3</v>
      </c>
      <c r="AV5" s="29" t="s">
        <v>0</v>
      </c>
      <c r="AW5" s="63" t="s">
        <v>647</v>
      </c>
      <c r="AX5" s="23">
        <f>V5/C5</f>
        <v>0.89308176100628933</v>
      </c>
      <c r="AY5" s="23">
        <f t="shared" ref="AY5:BB5" si="3">W5/D5</f>
        <v>0.90566037735849059</v>
      </c>
      <c r="AZ5" s="23">
        <f t="shared" si="3"/>
        <v>0.4</v>
      </c>
      <c r="BA5" s="23">
        <f t="shared" si="3"/>
        <v>0.3473684210526316</v>
      </c>
      <c r="BB5" s="23">
        <f t="shared" si="3"/>
        <v>0.71354166666666663</v>
      </c>
    </row>
    <row r="6" spans="1:54" ht="25.2" customHeight="1" x14ac:dyDescent="0.25">
      <c r="A6" s="29" t="s">
        <v>16</v>
      </c>
      <c r="B6" s="63" t="s">
        <v>648</v>
      </c>
      <c r="C6" s="30">
        <v>2900</v>
      </c>
      <c r="D6" s="30">
        <v>4120</v>
      </c>
      <c r="E6" s="30">
        <v>1905</v>
      </c>
      <c r="F6" s="30">
        <v>1700</v>
      </c>
      <c r="G6" s="30">
        <f t="shared" ref="G6:G13" si="4">SUM(C6:F6)</f>
        <v>10625</v>
      </c>
      <c r="H6" s="22"/>
      <c r="I6" s="30">
        <v>533972</v>
      </c>
      <c r="J6" s="30">
        <v>437910</v>
      </c>
      <c r="K6" s="30">
        <v>316877</v>
      </c>
      <c r="L6" s="30">
        <v>420747</v>
      </c>
      <c r="M6" s="36">
        <v>1709506</v>
      </c>
      <c r="N6" s="23">
        <f t="shared" ref="N6:N13" si="5">C6/I6</f>
        <v>5.4309963818327551E-3</v>
      </c>
      <c r="O6" s="23">
        <f t="shared" ref="O6:O13" si="6">D6/J6</f>
        <v>9.40832591171702E-3</v>
      </c>
      <c r="P6" s="23">
        <f t="shared" ref="P6:P13" si="7">E6/K6</f>
        <v>6.0117963752497026E-3</v>
      </c>
      <c r="Q6" s="23">
        <f t="shared" ref="Q6:Q13" si="8">F6/L6</f>
        <v>4.0404328491944093E-3</v>
      </c>
      <c r="R6" s="23">
        <f t="shared" ref="R6:R13" si="9">G6/M6</f>
        <v>6.2152458078532629E-3</v>
      </c>
      <c r="S6" s="37"/>
      <c r="T6" s="132" t="s">
        <v>16</v>
      </c>
      <c r="U6" s="63" t="s">
        <v>648</v>
      </c>
      <c r="V6" s="30">
        <v>2715</v>
      </c>
      <c r="W6" s="30">
        <v>3740</v>
      </c>
      <c r="X6" s="30">
        <v>845</v>
      </c>
      <c r="Y6" s="30">
        <v>595</v>
      </c>
      <c r="Z6" s="30">
        <f t="shared" ref="Z6:Z13" si="10">SUM(V6:Y6)</f>
        <v>7895</v>
      </c>
      <c r="AA6" s="22"/>
      <c r="AB6" s="23">
        <f t="shared" ref="AB6:AB13" si="11">V6/I6</f>
        <v>5.0845362678192865E-3</v>
      </c>
      <c r="AC6" s="23">
        <f t="shared" ref="AC6:AC13" si="12">W6/J6</f>
        <v>8.5405676965586534E-3</v>
      </c>
      <c r="AD6" s="23">
        <f t="shared" ref="AD6:AD13" si="13">X6/K6</f>
        <v>2.6666498357406816E-3</v>
      </c>
      <c r="AE6" s="23">
        <f t="shared" ref="AE6:AE13" si="14">Y6/L6</f>
        <v>1.4141514972180432E-3</v>
      </c>
      <c r="AF6" s="23">
        <f t="shared" ref="AF6:AF13" si="15">Z6/M6</f>
        <v>4.6182932379295535E-3</v>
      </c>
      <c r="AG6" s="135"/>
      <c r="AH6" s="132" t="s">
        <v>16</v>
      </c>
      <c r="AI6" s="60" t="s">
        <v>648</v>
      </c>
      <c r="AJ6" s="142">
        <v>185</v>
      </c>
      <c r="AK6" s="142">
        <v>380</v>
      </c>
      <c r="AL6" s="142">
        <v>1060</v>
      </c>
      <c r="AM6" s="142">
        <v>1105</v>
      </c>
      <c r="AN6" s="142">
        <f t="shared" ref="AN6:AN13" si="16">SUM(AJ6:AM6)</f>
        <v>2730</v>
      </c>
      <c r="AO6" s="135"/>
      <c r="AP6" s="139">
        <f t="shared" ref="AP6:AP13" si="17">AJ6/I6</f>
        <v>3.4646011401346885E-4</v>
      </c>
      <c r="AQ6" s="139">
        <f t="shared" ref="AQ6:AQ13" si="18">AK6/J6</f>
        <v>8.6775821515836589E-4</v>
      </c>
      <c r="AR6" s="139">
        <f t="shared" ref="AR6:AR13" si="19">AL6/K6</f>
        <v>3.345146539509021E-3</v>
      </c>
      <c r="AS6" s="139">
        <f t="shared" ref="AS6:AS13" si="20">AM6/L6</f>
        <v>2.6262813519763659E-3</v>
      </c>
      <c r="AT6" s="139">
        <f t="shared" ref="AT6:AT13" si="21">AN6/M6</f>
        <v>1.5969525699237089E-3</v>
      </c>
      <c r="AV6" s="132" t="s">
        <v>16</v>
      </c>
      <c r="AW6" s="63" t="s">
        <v>648</v>
      </c>
      <c r="AX6" s="23">
        <f t="shared" ref="AX6:AX13" si="22">V6/C6</f>
        <v>0.93620689655172418</v>
      </c>
      <c r="AY6" s="23">
        <f t="shared" ref="AY6:AY13" si="23">W6/D6</f>
        <v>0.90776699029126218</v>
      </c>
      <c r="AZ6" s="23">
        <f t="shared" ref="AZ6:AZ13" si="24">X6/E6</f>
        <v>0.44356955380577429</v>
      </c>
      <c r="BA6" s="23">
        <f t="shared" ref="BA6:BA13" si="25">Y6/F6</f>
        <v>0.35</v>
      </c>
      <c r="BB6" s="23">
        <f t="shared" ref="BB6:BB13" si="26">Z6/G6</f>
        <v>0.74305882352941177</v>
      </c>
    </row>
    <row r="7" spans="1:54" ht="25.2" customHeight="1" x14ac:dyDescent="0.25">
      <c r="A7" s="38" t="s">
        <v>109</v>
      </c>
      <c r="B7" s="63" t="s">
        <v>649</v>
      </c>
      <c r="C7" s="30">
        <v>2935</v>
      </c>
      <c r="D7" s="30">
        <v>4335</v>
      </c>
      <c r="E7" s="30">
        <v>1350</v>
      </c>
      <c r="F7" s="30">
        <v>1080</v>
      </c>
      <c r="G7" s="30">
        <f t="shared" si="4"/>
        <v>9700</v>
      </c>
      <c r="H7" s="22"/>
      <c r="I7" s="30">
        <v>398902</v>
      </c>
      <c r="J7" s="30">
        <v>331791</v>
      </c>
      <c r="K7" s="30">
        <v>239042</v>
      </c>
      <c r="L7" s="30">
        <v>322624</v>
      </c>
      <c r="M7" s="36">
        <v>1292359</v>
      </c>
      <c r="N7" s="23">
        <f t="shared" si="5"/>
        <v>7.3576968779299175E-3</v>
      </c>
      <c r="O7" s="23">
        <f t="shared" si="6"/>
        <v>1.3065453854987025E-2</v>
      </c>
      <c r="P7" s="23">
        <f t="shared" si="7"/>
        <v>5.6475431095790694E-3</v>
      </c>
      <c r="Q7" s="23">
        <f t="shared" si="8"/>
        <v>3.3475500892680022E-3</v>
      </c>
      <c r="R7" s="23">
        <f t="shared" si="9"/>
        <v>7.5056543886025473E-3</v>
      </c>
      <c r="S7" s="37"/>
      <c r="T7" s="134" t="s">
        <v>109</v>
      </c>
      <c r="U7" s="72" t="s">
        <v>649</v>
      </c>
      <c r="V7" s="30">
        <v>2585</v>
      </c>
      <c r="W7" s="30">
        <v>3810</v>
      </c>
      <c r="X7" s="30">
        <v>645</v>
      </c>
      <c r="Y7" s="30">
        <v>330</v>
      </c>
      <c r="Z7" s="30">
        <f t="shared" si="10"/>
        <v>7370</v>
      </c>
      <c r="AA7" s="22"/>
      <c r="AB7" s="23">
        <f t="shared" si="11"/>
        <v>6.4802883916350385E-3</v>
      </c>
      <c r="AC7" s="23">
        <f t="shared" si="12"/>
        <v>1.1483132453864028E-2</v>
      </c>
      <c r="AD7" s="23">
        <f t="shared" si="13"/>
        <v>2.698270596798889E-3</v>
      </c>
      <c r="AE7" s="23">
        <f t="shared" si="14"/>
        <v>1.022862527276334E-3</v>
      </c>
      <c r="AF7" s="23">
        <f t="shared" si="15"/>
        <v>5.7027497777320385E-3</v>
      </c>
      <c r="AG7" s="135"/>
      <c r="AH7" s="134" t="s">
        <v>109</v>
      </c>
      <c r="AI7" s="75" t="s">
        <v>649</v>
      </c>
      <c r="AJ7" s="142">
        <v>350</v>
      </c>
      <c r="AK7" s="142">
        <v>525</v>
      </c>
      <c r="AL7" s="142">
        <v>705</v>
      </c>
      <c r="AM7" s="142">
        <v>750</v>
      </c>
      <c r="AN7" s="142">
        <f t="shared" si="16"/>
        <v>2330</v>
      </c>
      <c r="AO7" s="135"/>
      <c r="AP7" s="139">
        <f t="shared" si="17"/>
        <v>8.7740848629487946E-4</v>
      </c>
      <c r="AQ7" s="139">
        <f t="shared" si="18"/>
        <v>1.5823214011229962E-3</v>
      </c>
      <c r="AR7" s="139">
        <f t="shared" si="19"/>
        <v>2.9492725127801809E-3</v>
      </c>
      <c r="AS7" s="139">
        <f t="shared" si="20"/>
        <v>2.3246875619916682E-3</v>
      </c>
      <c r="AT7" s="139">
        <f t="shared" si="21"/>
        <v>1.8029046108705088E-3</v>
      </c>
      <c r="AV7" s="134" t="s">
        <v>109</v>
      </c>
      <c r="AW7" s="72" t="s">
        <v>649</v>
      </c>
      <c r="AX7" s="23">
        <f t="shared" si="22"/>
        <v>0.88074957410562182</v>
      </c>
      <c r="AY7" s="23">
        <f t="shared" si="23"/>
        <v>0.87889273356401387</v>
      </c>
      <c r="AZ7" s="23">
        <f t="shared" si="24"/>
        <v>0.4777777777777778</v>
      </c>
      <c r="BA7" s="23">
        <f t="shared" si="25"/>
        <v>0.30555555555555558</v>
      </c>
      <c r="BB7" s="23">
        <f t="shared" si="26"/>
        <v>0.75979381443298966</v>
      </c>
    </row>
    <row r="8" spans="1:54" ht="25.2" customHeight="1" x14ac:dyDescent="0.25">
      <c r="A8" s="29" t="s">
        <v>1</v>
      </c>
      <c r="B8" s="63" t="s">
        <v>650</v>
      </c>
      <c r="C8" s="30">
        <v>565</v>
      </c>
      <c r="D8" s="30">
        <v>965</v>
      </c>
      <c r="E8" s="30">
        <v>840</v>
      </c>
      <c r="F8" s="30">
        <v>735</v>
      </c>
      <c r="G8" s="30">
        <f t="shared" si="4"/>
        <v>3105</v>
      </c>
      <c r="H8" s="22"/>
      <c r="I8" s="30">
        <v>336723</v>
      </c>
      <c r="J8" s="30">
        <v>280724</v>
      </c>
      <c r="K8" s="30">
        <v>203535</v>
      </c>
      <c r="L8" s="30">
        <v>280107</v>
      </c>
      <c r="M8" s="36">
        <v>1101089</v>
      </c>
      <c r="N8" s="23">
        <f t="shared" si="5"/>
        <v>1.6779370580566222E-3</v>
      </c>
      <c r="O8" s="23">
        <f t="shared" si="6"/>
        <v>3.4375400749490602E-3</v>
      </c>
      <c r="P8" s="23">
        <f t="shared" si="7"/>
        <v>4.1270543149826812E-3</v>
      </c>
      <c r="Q8" s="23">
        <f t="shared" si="8"/>
        <v>2.6239972581906198E-3</v>
      </c>
      <c r="R8" s="23">
        <f t="shared" si="9"/>
        <v>2.8199355365460923E-3</v>
      </c>
      <c r="S8" s="37"/>
      <c r="T8" s="133" t="s">
        <v>1</v>
      </c>
      <c r="U8" s="63" t="s">
        <v>650</v>
      </c>
      <c r="V8" s="30">
        <v>425</v>
      </c>
      <c r="W8" s="30">
        <v>685</v>
      </c>
      <c r="X8" s="30">
        <v>185</v>
      </c>
      <c r="Y8" s="30">
        <v>145</v>
      </c>
      <c r="Z8" s="30">
        <f t="shared" si="10"/>
        <v>1440</v>
      </c>
      <c r="AA8" s="22"/>
      <c r="AB8" s="23">
        <f t="shared" si="11"/>
        <v>1.2621650436709104E-3</v>
      </c>
      <c r="AC8" s="23">
        <f t="shared" si="12"/>
        <v>2.4401191205596956E-3</v>
      </c>
      <c r="AD8" s="23">
        <f t="shared" si="13"/>
        <v>9.0893458127594765E-4</v>
      </c>
      <c r="AE8" s="23">
        <f t="shared" si="14"/>
        <v>5.1765932304440802E-4</v>
      </c>
      <c r="AF8" s="23">
        <f t="shared" si="15"/>
        <v>1.3077961908619558E-3</v>
      </c>
      <c r="AG8" s="135"/>
      <c r="AH8" s="133" t="s">
        <v>1</v>
      </c>
      <c r="AI8" s="60" t="s">
        <v>650</v>
      </c>
      <c r="AJ8" s="142">
        <v>140</v>
      </c>
      <c r="AK8" s="142">
        <v>280</v>
      </c>
      <c r="AL8" s="142">
        <v>655</v>
      </c>
      <c r="AM8" s="142">
        <v>590</v>
      </c>
      <c r="AN8" s="142">
        <f t="shared" si="16"/>
        <v>1665</v>
      </c>
      <c r="AO8" s="135"/>
      <c r="AP8" s="139">
        <f t="shared" si="17"/>
        <v>4.1577201438571171E-4</v>
      </c>
      <c r="AQ8" s="139">
        <f t="shared" si="18"/>
        <v>9.9742095438936458E-4</v>
      </c>
      <c r="AR8" s="139">
        <f t="shared" si="19"/>
        <v>3.2181197337067336E-3</v>
      </c>
      <c r="AS8" s="139">
        <f t="shared" si="20"/>
        <v>2.106337935146212E-3</v>
      </c>
      <c r="AT8" s="139">
        <f t="shared" si="21"/>
        <v>1.5121393456841363E-3</v>
      </c>
      <c r="AV8" s="133" t="s">
        <v>1</v>
      </c>
      <c r="AW8" s="63" t="s">
        <v>650</v>
      </c>
      <c r="AX8" s="23">
        <f t="shared" si="22"/>
        <v>0.75221238938053092</v>
      </c>
      <c r="AY8" s="23">
        <f t="shared" si="23"/>
        <v>0.7098445595854922</v>
      </c>
      <c r="AZ8" s="23">
        <f t="shared" si="24"/>
        <v>0.22023809523809523</v>
      </c>
      <c r="BA8" s="23">
        <f t="shared" si="25"/>
        <v>0.19727891156462585</v>
      </c>
      <c r="BB8" s="23">
        <f t="shared" si="26"/>
        <v>0.46376811594202899</v>
      </c>
    </row>
    <row r="9" spans="1:54" ht="25.2" customHeight="1" x14ac:dyDescent="0.25">
      <c r="A9" s="29" t="s">
        <v>2</v>
      </c>
      <c r="B9" s="63" t="s">
        <v>651</v>
      </c>
      <c r="C9" s="30">
        <v>670</v>
      </c>
      <c r="D9" s="30">
        <v>1065</v>
      </c>
      <c r="E9" s="30">
        <v>855</v>
      </c>
      <c r="F9" s="30">
        <v>985</v>
      </c>
      <c r="G9" s="30">
        <f t="shared" si="4"/>
        <v>3575</v>
      </c>
      <c r="H9" s="22"/>
      <c r="I9" s="30">
        <v>440649</v>
      </c>
      <c r="J9" s="30">
        <v>362470</v>
      </c>
      <c r="K9" s="30">
        <v>266147</v>
      </c>
      <c r="L9" s="30">
        <v>350498</v>
      </c>
      <c r="M9" s="36">
        <v>1419764</v>
      </c>
      <c r="N9" s="23">
        <f t="shared" si="5"/>
        <v>1.5204845580042165E-3</v>
      </c>
      <c r="O9" s="23">
        <f t="shared" si="6"/>
        <v>2.9381741937263774E-3</v>
      </c>
      <c r="P9" s="23">
        <f t="shared" si="7"/>
        <v>3.2125103796022498E-3</v>
      </c>
      <c r="Q9" s="23">
        <f t="shared" si="8"/>
        <v>2.8102870772443778E-3</v>
      </c>
      <c r="R9" s="23">
        <f t="shared" si="9"/>
        <v>2.5180241223189204E-3</v>
      </c>
      <c r="S9" s="37"/>
      <c r="T9" s="29" t="s">
        <v>2</v>
      </c>
      <c r="U9" s="63" t="s">
        <v>651</v>
      </c>
      <c r="V9" s="30">
        <v>610</v>
      </c>
      <c r="W9" s="30">
        <v>915</v>
      </c>
      <c r="X9" s="30">
        <v>235</v>
      </c>
      <c r="Y9" s="30">
        <v>215</v>
      </c>
      <c r="Z9" s="30">
        <f t="shared" si="10"/>
        <v>1975</v>
      </c>
      <c r="AA9" s="22"/>
      <c r="AB9" s="23">
        <f t="shared" si="11"/>
        <v>1.384321761765033E-3</v>
      </c>
      <c r="AC9" s="23">
        <f t="shared" si="12"/>
        <v>2.52434684249731E-3</v>
      </c>
      <c r="AD9" s="23">
        <f t="shared" si="13"/>
        <v>8.8297068913044299E-4</v>
      </c>
      <c r="AE9" s="23">
        <f t="shared" si="14"/>
        <v>6.1341291533760533E-4</v>
      </c>
      <c r="AF9" s="23">
        <f t="shared" si="15"/>
        <v>1.3910762633789842E-3</v>
      </c>
      <c r="AG9" s="135"/>
      <c r="AH9" s="29" t="s">
        <v>2</v>
      </c>
      <c r="AI9" s="60" t="s">
        <v>651</v>
      </c>
      <c r="AJ9" s="142">
        <v>60</v>
      </c>
      <c r="AK9" s="142">
        <v>150</v>
      </c>
      <c r="AL9" s="142">
        <v>620</v>
      </c>
      <c r="AM9" s="142">
        <v>770</v>
      </c>
      <c r="AN9" s="142">
        <f t="shared" si="16"/>
        <v>1600</v>
      </c>
      <c r="AO9" s="135"/>
      <c r="AP9" s="139">
        <f t="shared" si="17"/>
        <v>1.3616279623918356E-4</v>
      </c>
      <c r="AQ9" s="139">
        <f t="shared" si="18"/>
        <v>4.1382735122906723E-4</v>
      </c>
      <c r="AR9" s="139">
        <f t="shared" si="19"/>
        <v>2.3295396904718067E-3</v>
      </c>
      <c r="AS9" s="139">
        <f t="shared" si="20"/>
        <v>2.1968741619067728E-3</v>
      </c>
      <c r="AT9" s="139">
        <f t="shared" si="21"/>
        <v>1.1269478589399364E-3</v>
      </c>
      <c r="AV9" s="29" t="s">
        <v>2</v>
      </c>
      <c r="AW9" s="63" t="s">
        <v>651</v>
      </c>
      <c r="AX9" s="23">
        <f t="shared" si="22"/>
        <v>0.91044776119402981</v>
      </c>
      <c r="AY9" s="23">
        <f t="shared" si="23"/>
        <v>0.85915492957746475</v>
      </c>
      <c r="AZ9" s="23">
        <f t="shared" si="24"/>
        <v>0.27485380116959063</v>
      </c>
      <c r="BA9" s="23">
        <f t="shared" si="25"/>
        <v>0.21827411167512689</v>
      </c>
      <c r="BB9" s="23">
        <f t="shared" si="26"/>
        <v>0.55244755244755239</v>
      </c>
    </row>
    <row r="10" spans="1:54" ht="25.2" customHeight="1" x14ac:dyDescent="0.25">
      <c r="A10" s="29" t="s">
        <v>3</v>
      </c>
      <c r="B10" s="63" t="s">
        <v>652</v>
      </c>
      <c r="C10" s="30">
        <v>695</v>
      </c>
      <c r="D10" s="30">
        <v>1125</v>
      </c>
      <c r="E10" s="30">
        <v>1360</v>
      </c>
      <c r="F10" s="30">
        <v>1130</v>
      </c>
      <c r="G10" s="30">
        <f t="shared" si="4"/>
        <v>4310</v>
      </c>
      <c r="H10" s="22"/>
      <c r="I10" s="30">
        <v>457678</v>
      </c>
      <c r="J10" s="30">
        <v>377063</v>
      </c>
      <c r="K10" s="30">
        <v>270954</v>
      </c>
      <c r="L10" s="30">
        <v>344574</v>
      </c>
      <c r="M10" s="36">
        <v>1450269</v>
      </c>
      <c r="N10" s="23">
        <f t="shared" si="5"/>
        <v>1.5185348651235147E-3</v>
      </c>
      <c r="O10" s="23">
        <f t="shared" si="6"/>
        <v>2.9835862972500617E-3</v>
      </c>
      <c r="P10" s="23">
        <f t="shared" si="7"/>
        <v>5.0193021693719225E-3</v>
      </c>
      <c r="Q10" s="23">
        <f t="shared" si="8"/>
        <v>3.2794116793489932E-3</v>
      </c>
      <c r="R10" s="23">
        <f t="shared" si="9"/>
        <v>2.9718624613778548E-3</v>
      </c>
      <c r="S10" s="37"/>
      <c r="T10" s="29" t="s">
        <v>3</v>
      </c>
      <c r="U10" s="63" t="s">
        <v>652</v>
      </c>
      <c r="V10" s="30">
        <v>575</v>
      </c>
      <c r="W10" s="30">
        <v>820</v>
      </c>
      <c r="X10" s="30">
        <v>260</v>
      </c>
      <c r="Y10" s="30">
        <v>250</v>
      </c>
      <c r="Z10" s="30">
        <f t="shared" si="10"/>
        <v>1905</v>
      </c>
      <c r="AA10" s="22"/>
      <c r="AB10" s="23">
        <f t="shared" si="11"/>
        <v>1.2563417948863612E-3</v>
      </c>
      <c r="AC10" s="23">
        <f t="shared" si="12"/>
        <v>2.1747029011067115E-3</v>
      </c>
      <c r="AD10" s="23">
        <f t="shared" si="13"/>
        <v>9.5957247355639701E-4</v>
      </c>
      <c r="AE10" s="23">
        <f t="shared" si="14"/>
        <v>7.2553355737809582E-4</v>
      </c>
      <c r="AF10" s="23">
        <f t="shared" si="15"/>
        <v>1.3135494173839473E-3</v>
      </c>
      <c r="AG10" s="135"/>
      <c r="AH10" s="29" t="s">
        <v>3</v>
      </c>
      <c r="AI10" s="60" t="s">
        <v>652</v>
      </c>
      <c r="AJ10" s="142">
        <v>120</v>
      </c>
      <c r="AK10" s="142">
        <v>305</v>
      </c>
      <c r="AL10" s="142">
        <v>1100</v>
      </c>
      <c r="AM10" s="142">
        <v>880</v>
      </c>
      <c r="AN10" s="142">
        <f t="shared" si="16"/>
        <v>2405</v>
      </c>
      <c r="AO10" s="135"/>
      <c r="AP10" s="139">
        <f t="shared" si="17"/>
        <v>2.6219307023715363E-4</v>
      </c>
      <c r="AQ10" s="139">
        <f t="shared" si="18"/>
        <v>8.0888339614335004E-4</v>
      </c>
      <c r="AR10" s="139">
        <f t="shared" si="19"/>
        <v>4.0597296958155256E-3</v>
      </c>
      <c r="AS10" s="139">
        <f t="shared" si="20"/>
        <v>2.5538781219708972E-3</v>
      </c>
      <c r="AT10" s="139">
        <f t="shared" si="21"/>
        <v>1.6583130439939073E-3</v>
      </c>
      <c r="AV10" s="29" t="s">
        <v>3</v>
      </c>
      <c r="AW10" s="63" t="s">
        <v>652</v>
      </c>
      <c r="AX10" s="23">
        <f t="shared" si="22"/>
        <v>0.82733812949640284</v>
      </c>
      <c r="AY10" s="23">
        <f t="shared" si="23"/>
        <v>0.72888888888888892</v>
      </c>
      <c r="AZ10" s="23">
        <f t="shared" si="24"/>
        <v>0.19117647058823528</v>
      </c>
      <c r="BA10" s="23">
        <f t="shared" si="25"/>
        <v>0.22123893805309736</v>
      </c>
      <c r="BB10" s="23">
        <f t="shared" si="26"/>
        <v>0.44199535962877029</v>
      </c>
    </row>
    <row r="11" spans="1:54" ht="25.2" customHeight="1" x14ac:dyDescent="0.25">
      <c r="A11" s="29" t="s">
        <v>4</v>
      </c>
      <c r="B11" s="63" t="s">
        <v>653</v>
      </c>
      <c r="C11" s="30">
        <v>3905</v>
      </c>
      <c r="D11" s="30">
        <v>4820</v>
      </c>
      <c r="E11" s="30">
        <v>2125</v>
      </c>
      <c r="F11" s="30">
        <v>2015</v>
      </c>
      <c r="G11" s="30">
        <f t="shared" si="4"/>
        <v>12865</v>
      </c>
      <c r="H11" s="22"/>
      <c r="I11" s="30">
        <v>755739</v>
      </c>
      <c r="J11" s="30">
        <v>563203</v>
      </c>
      <c r="K11" s="30">
        <v>381295</v>
      </c>
      <c r="L11" s="30">
        <v>467689</v>
      </c>
      <c r="M11" s="36">
        <v>2167926</v>
      </c>
      <c r="N11" s="23">
        <f t="shared" si="5"/>
        <v>5.1671278047050635E-3</v>
      </c>
      <c r="O11" s="23">
        <f t="shared" si="6"/>
        <v>8.5581930493978196E-3</v>
      </c>
      <c r="P11" s="23">
        <f t="shared" si="7"/>
        <v>5.5731126817818227E-3</v>
      </c>
      <c r="Q11" s="23">
        <f t="shared" si="8"/>
        <v>4.3084186286185908E-3</v>
      </c>
      <c r="R11" s="23">
        <f t="shared" si="9"/>
        <v>5.9342431429855076E-3</v>
      </c>
      <c r="S11" s="37"/>
      <c r="T11" s="29" t="s">
        <v>4</v>
      </c>
      <c r="U11" s="63" t="s">
        <v>653</v>
      </c>
      <c r="V11" s="30">
        <v>3545</v>
      </c>
      <c r="W11" s="30">
        <v>4130</v>
      </c>
      <c r="X11" s="30">
        <v>740</v>
      </c>
      <c r="Y11" s="30">
        <v>620</v>
      </c>
      <c r="Z11" s="30">
        <f t="shared" si="10"/>
        <v>9035</v>
      </c>
      <c r="AA11" s="22"/>
      <c r="AB11" s="23">
        <f t="shared" si="11"/>
        <v>4.6907728726451854E-3</v>
      </c>
      <c r="AC11" s="23">
        <f t="shared" si="12"/>
        <v>7.3330575298782147E-3</v>
      </c>
      <c r="AD11" s="23">
        <f t="shared" si="13"/>
        <v>1.9407545338910818E-3</v>
      </c>
      <c r="AE11" s="23">
        <f t="shared" si="14"/>
        <v>1.3256672703441817E-3</v>
      </c>
      <c r="AF11" s="23">
        <f t="shared" si="15"/>
        <v>4.167577675621769E-3</v>
      </c>
      <c r="AG11" s="135"/>
      <c r="AH11" s="29" t="s">
        <v>4</v>
      </c>
      <c r="AI11" s="60" t="s">
        <v>653</v>
      </c>
      <c r="AJ11" s="142">
        <v>360</v>
      </c>
      <c r="AK11" s="142">
        <v>690</v>
      </c>
      <c r="AL11" s="142">
        <v>1385</v>
      </c>
      <c r="AM11" s="142">
        <v>1395</v>
      </c>
      <c r="AN11" s="142">
        <f t="shared" si="16"/>
        <v>3830</v>
      </c>
      <c r="AO11" s="135"/>
      <c r="AP11" s="139">
        <f t="shared" si="17"/>
        <v>4.7635493205987781E-4</v>
      </c>
      <c r="AQ11" s="139">
        <f t="shared" si="18"/>
        <v>1.2251355195196049E-3</v>
      </c>
      <c r="AR11" s="139">
        <f t="shared" si="19"/>
        <v>3.6323581478907409E-3</v>
      </c>
      <c r="AS11" s="139">
        <f t="shared" si="20"/>
        <v>2.9827513582744089E-3</v>
      </c>
      <c r="AT11" s="139">
        <f t="shared" si="21"/>
        <v>1.7666654673637384E-3</v>
      </c>
      <c r="AV11" s="29" t="s">
        <v>4</v>
      </c>
      <c r="AW11" s="63" t="s">
        <v>653</v>
      </c>
      <c r="AX11" s="23">
        <f t="shared" si="22"/>
        <v>0.90781049935979519</v>
      </c>
      <c r="AY11" s="23">
        <f t="shared" si="23"/>
        <v>0.8568464730290456</v>
      </c>
      <c r="AZ11" s="23">
        <f t="shared" si="24"/>
        <v>0.34823529411764703</v>
      </c>
      <c r="BA11" s="23">
        <f t="shared" si="25"/>
        <v>0.30769230769230771</v>
      </c>
      <c r="BB11" s="23">
        <f t="shared" si="26"/>
        <v>0.70229304314030316</v>
      </c>
    </row>
    <row r="12" spans="1:54" ht="25.2" customHeight="1" x14ac:dyDescent="0.25">
      <c r="A12" s="29" t="s">
        <v>5</v>
      </c>
      <c r="B12" s="63" t="s">
        <v>654</v>
      </c>
      <c r="C12" s="30">
        <v>1670</v>
      </c>
      <c r="D12" s="30">
        <v>2545</v>
      </c>
      <c r="E12" s="30">
        <v>1880</v>
      </c>
      <c r="F12" s="30">
        <v>1655</v>
      </c>
      <c r="G12" s="30">
        <f t="shared" si="4"/>
        <v>7750</v>
      </c>
      <c r="H12" s="22"/>
      <c r="I12" s="30">
        <v>658520</v>
      </c>
      <c r="J12" s="30">
        <v>559699</v>
      </c>
      <c r="K12" s="30">
        <v>403835</v>
      </c>
      <c r="L12" s="30">
        <v>527767</v>
      </c>
      <c r="M12" s="36">
        <v>2149821</v>
      </c>
      <c r="N12" s="23">
        <f t="shared" si="5"/>
        <v>2.5359897952985481E-3</v>
      </c>
      <c r="O12" s="23">
        <f t="shared" si="6"/>
        <v>4.5470869163604013E-3</v>
      </c>
      <c r="P12" s="23">
        <f t="shared" si="7"/>
        <v>4.6553666720318939E-3</v>
      </c>
      <c r="Q12" s="23">
        <f t="shared" si="8"/>
        <v>3.1358535111138059E-3</v>
      </c>
      <c r="R12" s="23">
        <f t="shared" si="9"/>
        <v>3.6049512959451043E-3</v>
      </c>
      <c r="S12" s="37"/>
      <c r="T12" s="29" t="s">
        <v>5</v>
      </c>
      <c r="U12" s="63" t="s">
        <v>654</v>
      </c>
      <c r="V12" s="30">
        <v>1145</v>
      </c>
      <c r="W12" s="30">
        <v>1615</v>
      </c>
      <c r="X12" s="30">
        <v>400</v>
      </c>
      <c r="Y12" s="30">
        <v>330</v>
      </c>
      <c r="Z12" s="30">
        <f t="shared" si="10"/>
        <v>3490</v>
      </c>
      <c r="AA12" s="22"/>
      <c r="AB12" s="23">
        <f t="shared" si="11"/>
        <v>1.73874749438134E-3</v>
      </c>
      <c r="AC12" s="23">
        <f t="shared" si="12"/>
        <v>2.8854795166687809E-3</v>
      </c>
      <c r="AD12" s="23">
        <f t="shared" si="13"/>
        <v>9.9050354724082861E-4</v>
      </c>
      <c r="AE12" s="23">
        <f t="shared" si="14"/>
        <v>6.2527592668734503E-4</v>
      </c>
      <c r="AF12" s="23">
        <f t="shared" si="15"/>
        <v>1.6233909706901179E-3</v>
      </c>
      <c r="AG12" s="135"/>
      <c r="AH12" s="29" t="s">
        <v>5</v>
      </c>
      <c r="AI12" s="60" t="s">
        <v>654</v>
      </c>
      <c r="AJ12" s="142">
        <v>525</v>
      </c>
      <c r="AK12" s="142">
        <v>930</v>
      </c>
      <c r="AL12" s="142">
        <v>1480</v>
      </c>
      <c r="AM12" s="142">
        <v>1325</v>
      </c>
      <c r="AN12" s="142">
        <f t="shared" si="16"/>
        <v>4260</v>
      </c>
      <c r="AO12" s="135"/>
      <c r="AP12" s="139">
        <f t="shared" si="17"/>
        <v>7.9724230091720823E-4</v>
      </c>
      <c r="AQ12" s="139">
        <f t="shared" si="18"/>
        <v>1.6616073996916199E-3</v>
      </c>
      <c r="AR12" s="139">
        <f t="shared" si="19"/>
        <v>3.6648631247910655E-3</v>
      </c>
      <c r="AS12" s="139">
        <f t="shared" si="20"/>
        <v>2.5105775844264607E-3</v>
      </c>
      <c r="AT12" s="139">
        <f t="shared" si="21"/>
        <v>1.9815603252549864E-3</v>
      </c>
      <c r="AV12" s="29" t="s">
        <v>5</v>
      </c>
      <c r="AW12" s="63" t="s">
        <v>654</v>
      </c>
      <c r="AX12" s="23">
        <f t="shared" si="22"/>
        <v>0.68562874251497008</v>
      </c>
      <c r="AY12" s="23">
        <f t="shared" si="23"/>
        <v>0.63457760314341849</v>
      </c>
      <c r="AZ12" s="23">
        <f t="shared" si="24"/>
        <v>0.21276595744680851</v>
      </c>
      <c r="BA12" s="23">
        <f t="shared" si="25"/>
        <v>0.19939577039274925</v>
      </c>
      <c r="BB12" s="23">
        <f t="shared" si="26"/>
        <v>0.45032258064516129</v>
      </c>
    </row>
    <row r="13" spans="1:54" ht="25.2" customHeight="1" x14ac:dyDescent="0.25">
      <c r="A13" s="29" t="s">
        <v>6</v>
      </c>
      <c r="B13" s="63" t="s">
        <v>655</v>
      </c>
      <c r="C13" s="30">
        <v>1495</v>
      </c>
      <c r="D13" s="30">
        <v>2575</v>
      </c>
      <c r="E13" s="30">
        <v>1295</v>
      </c>
      <c r="F13" s="30">
        <v>1120</v>
      </c>
      <c r="G13" s="30">
        <f t="shared" si="4"/>
        <v>6485</v>
      </c>
      <c r="H13" s="22"/>
      <c r="I13" s="30">
        <v>370780</v>
      </c>
      <c r="J13" s="30">
        <v>311337</v>
      </c>
      <c r="K13" s="30">
        <v>228243</v>
      </c>
      <c r="L13" s="30">
        <v>313897</v>
      </c>
      <c r="M13" s="36">
        <v>1224257</v>
      </c>
      <c r="N13" s="23">
        <f t="shared" si="5"/>
        <v>4.0320405631371703E-3</v>
      </c>
      <c r="O13" s="23">
        <f t="shared" si="6"/>
        <v>8.2707805368459255E-3</v>
      </c>
      <c r="P13" s="23">
        <f t="shared" si="7"/>
        <v>5.6737775090583281E-3</v>
      </c>
      <c r="Q13" s="23">
        <f t="shared" si="8"/>
        <v>3.568049391998012E-3</v>
      </c>
      <c r="R13" s="23">
        <f t="shared" si="9"/>
        <v>5.2970903985029285E-3</v>
      </c>
      <c r="S13" s="37"/>
      <c r="T13" s="29" t="s">
        <v>6</v>
      </c>
      <c r="U13" s="63" t="s">
        <v>655</v>
      </c>
      <c r="V13" s="30">
        <v>1290</v>
      </c>
      <c r="W13" s="30">
        <v>2145</v>
      </c>
      <c r="X13" s="30">
        <v>450</v>
      </c>
      <c r="Y13" s="30">
        <v>285</v>
      </c>
      <c r="Z13" s="30">
        <f t="shared" si="10"/>
        <v>4170</v>
      </c>
      <c r="AA13" s="22"/>
      <c r="AB13" s="23">
        <f t="shared" si="11"/>
        <v>3.4791520578240464E-3</v>
      </c>
      <c r="AC13" s="23">
        <f t="shared" si="12"/>
        <v>6.8896404860328197E-3</v>
      </c>
      <c r="AD13" s="23">
        <f t="shared" si="13"/>
        <v>1.9715829182055966E-3</v>
      </c>
      <c r="AE13" s="23">
        <f t="shared" si="14"/>
        <v>9.0794113992806555E-4</v>
      </c>
      <c r="AF13" s="23">
        <f t="shared" si="15"/>
        <v>3.4061475654213126E-3</v>
      </c>
      <c r="AG13" s="135"/>
      <c r="AH13" s="29" t="s">
        <v>6</v>
      </c>
      <c r="AI13" s="60" t="s">
        <v>655</v>
      </c>
      <c r="AJ13" s="142">
        <v>205</v>
      </c>
      <c r="AK13" s="142">
        <v>430</v>
      </c>
      <c r="AL13" s="142">
        <v>845</v>
      </c>
      <c r="AM13" s="142">
        <v>835</v>
      </c>
      <c r="AN13" s="142">
        <f t="shared" si="16"/>
        <v>2315</v>
      </c>
      <c r="AO13" s="135"/>
      <c r="AP13" s="139">
        <f t="shared" si="17"/>
        <v>5.5288850531312367E-4</v>
      </c>
      <c r="AQ13" s="139">
        <f t="shared" si="18"/>
        <v>1.381140050813106E-3</v>
      </c>
      <c r="AR13" s="139">
        <f t="shared" si="19"/>
        <v>3.7021945908527316E-3</v>
      </c>
      <c r="AS13" s="139">
        <f t="shared" si="20"/>
        <v>2.6601082520699465E-3</v>
      </c>
      <c r="AT13" s="139">
        <f t="shared" si="21"/>
        <v>1.8909428330816161E-3</v>
      </c>
      <c r="AV13" s="29" t="s">
        <v>6</v>
      </c>
      <c r="AW13" s="63" t="s">
        <v>655</v>
      </c>
      <c r="AX13" s="23">
        <f t="shared" si="22"/>
        <v>0.86287625418060199</v>
      </c>
      <c r="AY13" s="23">
        <f t="shared" si="23"/>
        <v>0.83300970873786406</v>
      </c>
      <c r="AZ13" s="23">
        <f t="shared" si="24"/>
        <v>0.34749034749034752</v>
      </c>
      <c r="BA13" s="23">
        <f t="shared" si="25"/>
        <v>0.2544642857142857</v>
      </c>
      <c r="BB13" s="23">
        <f t="shared" si="26"/>
        <v>0.64302235929067075</v>
      </c>
    </row>
    <row r="14" spans="1:54" ht="12.75" customHeight="1" thickBot="1" x14ac:dyDescent="0.3">
      <c r="A14" s="39"/>
      <c r="B14" s="39"/>
      <c r="C14" s="40"/>
      <c r="D14" s="40"/>
      <c r="E14" s="40"/>
      <c r="F14" s="40"/>
      <c r="G14" s="40"/>
      <c r="H14" s="22"/>
      <c r="I14" s="40"/>
      <c r="J14" s="40"/>
      <c r="K14" s="40"/>
      <c r="L14" s="40"/>
      <c r="M14" s="41"/>
      <c r="N14" s="40"/>
      <c r="O14" s="40"/>
      <c r="P14" s="40"/>
      <c r="Q14" s="40"/>
      <c r="R14" s="40"/>
      <c r="S14" s="37"/>
      <c r="T14" s="39"/>
      <c r="U14" s="39"/>
      <c r="V14" s="40"/>
      <c r="W14" s="40"/>
      <c r="X14" s="40"/>
      <c r="Y14" s="40"/>
      <c r="Z14" s="40"/>
      <c r="AA14" s="22"/>
      <c r="AB14" s="40"/>
      <c r="AC14" s="40"/>
      <c r="AD14" s="40"/>
      <c r="AE14" s="40"/>
      <c r="AF14" s="40"/>
      <c r="AG14" s="40"/>
      <c r="AH14" s="40"/>
      <c r="AI14" s="40"/>
      <c r="AJ14" s="40"/>
      <c r="AK14" s="40"/>
      <c r="AL14" s="40"/>
      <c r="AM14" s="40"/>
      <c r="AN14" s="40"/>
      <c r="AO14" s="40"/>
      <c r="AP14" s="40"/>
      <c r="AQ14" s="40"/>
      <c r="AR14" s="40"/>
      <c r="AS14" s="40"/>
      <c r="AT14" s="40"/>
      <c r="AV14" s="39"/>
      <c r="AW14" s="39"/>
      <c r="AX14" s="40"/>
      <c r="AY14" s="40"/>
      <c r="AZ14" s="40"/>
      <c r="BA14" s="40"/>
      <c r="BB14" s="40"/>
    </row>
    <row r="15" spans="1:54" ht="25.2" customHeight="1" thickTop="1" thickBot="1" x14ac:dyDescent="0.3">
      <c r="A15" s="42" t="s">
        <v>759</v>
      </c>
      <c r="B15" s="42"/>
      <c r="C15" s="79">
        <v>15639</v>
      </c>
      <c r="D15" s="79">
        <v>22610</v>
      </c>
      <c r="E15" s="79">
        <v>12157</v>
      </c>
      <c r="F15" s="79">
        <v>10895</v>
      </c>
      <c r="G15" s="79">
        <v>61301</v>
      </c>
      <c r="H15" s="62"/>
      <c r="I15" s="26">
        <v>4132801</v>
      </c>
      <c r="J15" s="26">
        <v>3375655</v>
      </c>
      <c r="K15" s="26">
        <v>2419110</v>
      </c>
      <c r="L15" s="26">
        <v>3179410</v>
      </c>
      <c r="M15" s="26">
        <v>13106976</v>
      </c>
      <c r="N15" s="34">
        <f t="shared" ref="N15" si="27">C15/I15</f>
        <v>3.7841163898285931E-3</v>
      </c>
      <c r="O15" s="34">
        <f t="shared" ref="O15" si="28">D15/J15</f>
        <v>6.6979593589984758E-3</v>
      </c>
      <c r="P15" s="34">
        <f t="shared" ref="P15" si="29">E15/K15</f>
        <v>5.025401904006019E-3</v>
      </c>
      <c r="Q15" s="34">
        <f t="shared" ref="Q15" si="30">F15/L15</f>
        <v>3.4267364070692361E-3</v>
      </c>
      <c r="R15" s="34">
        <f t="shared" ref="R15" si="31">G15/M15</f>
        <v>4.676975070374738E-3</v>
      </c>
      <c r="S15" s="37"/>
      <c r="T15" s="42" t="s">
        <v>759</v>
      </c>
      <c r="U15" s="42"/>
      <c r="V15" s="79">
        <v>13605</v>
      </c>
      <c r="W15" s="79">
        <v>18826</v>
      </c>
      <c r="X15" s="79">
        <v>3981</v>
      </c>
      <c r="Y15" s="79">
        <v>2934</v>
      </c>
      <c r="Z15" s="79">
        <v>39346</v>
      </c>
      <c r="AA15" s="62"/>
      <c r="AB15" s="34">
        <f t="shared" ref="AB15" si="32">V15/I15</f>
        <v>3.2919562301693211E-3</v>
      </c>
      <c r="AC15" s="34">
        <f t="shared" ref="AC15" si="33">W15/J15</f>
        <v>5.5769917245690097E-3</v>
      </c>
      <c r="AD15" s="34">
        <f t="shared" ref="AD15" si="34">X15/K15</f>
        <v>1.6456465394297903E-3</v>
      </c>
      <c r="AE15" s="34">
        <f t="shared" ref="AE15" si="35">Y15/L15</f>
        <v>9.2281272311529492E-4</v>
      </c>
      <c r="AF15" s="34">
        <f t="shared" ref="AF15" si="36">Z15/M15</f>
        <v>3.0019128744876011E-3</v>
      </c>
      <c r="AG15" s="136"/>
      <c r="AH15" s="42" t="s">
        <v>759</v>
      </c>
      <c r="AI15" s="42"/>
      <c r="AJ15" s="79">
        <v>2034</v>
      </c>
      <c r="AK15" s="79">
        <v>3784</v>
      </c>
      <c r="AL15" s="79">
        <v>8176</v>
      </c>
      <c r="AM15" s="79">
        <v>7961</v>
      </c>
      <c r="AN15" s="26">
        <v>21955</v>
      </c>
      <c r="AO15" s="136"/>
      <c r="AP15" s="81">
        <f t="shared" ref="AP15" si="37">AJ15/I15</f>
        <v>4.921601596592723E-4</v>
      </c>
      <c r="AQ15" s="81">
        <f t="shared" ref="AQ15" si="38">AK15/J15</f>
        <v>1.1209676344294663E-3</v>
      </c>
      <c r="AR15" s="81">
        <f t="shared" ref="AR15" si="39">AL15/K15</f>
        <v>3.3797553645762285E-3</v>
      </c>
      <c r="AS15" s="81">
        <f t="shared" ref="AS15" si="40">AM15/L15</f>
        <v>2.5039236839539411E-3</v>
      </c>
      <c r="AT15" s="81">
        <f t="shared" ref="AT15" si="41">AN15/M15</f>
        <v>1.6750621958871368E-3</v>
      </c>
      <c r="AV15" s="42" t="s">
        <v>759</v>
      </c>
      <c r="AW15" s="42"/>
      <c r="AX15" s="80">
        <f t="shared" ref="AX15" si="42">V15/C15</f>
        <v>0.86994053328217913</v>
      </c>
      <c r="AY15" s="80">
        <f t="shared" ref="AY15" si="43">W15/D15</f>
        <v>0.83264042459088894</v>
      </c>
      <c r="AZ15" s="80">
        <f t="shared" ref="AZ15" si="44">X15/E15</f>
        <v>0.32746565764580077</v>
      </c>
      <c r="BA15" s="80">
        <f t="shared" ref="BA15" si="45">Y15/F15</f>
        <v>0.26929784304726939</v>
      </c>
      <c r="BB15" s="80">
        <f t="shared" ref="BB15" si="46">Z15/G15</f>
        <v>0.64184923573840558</v>
      </c>
    </row>
    <row r="16" spans="1:54" ht="14.4" thickTop="1" x14ac:dyDescent="0.25">
      <c r="C16" s="20"/>
      <c r="D16" s="20"/>
      <c r="E16" s="20"/>
      <c r="F16" s="20"/>
      <c r="G16" s="20"/>
      <c r="M16" s="20"/>
    </row>
    <row r="17" spans="1:23" ht="16.2" x14ac:dyDescent="0.25">
      <c r="A17" s="18" t="s">
        <v>734</v>
      </c>
      <c r="G17" s="18"/>
      <c r="H17" s="18"/>
    </row>
    <row r="18" spans="1:23" x14ac:dyDescent="0.25">
      <c r="A18" s="18" t="s">
        <v>764</v>
      </c>
      <c r="G18" s="18"/>
      <c r="H18" s="18"/>
    </row>
    <row r="19" spans="1:23" ht="24.75" customHeight="1" x14ac:dyDescent="0.25">
      <c r="G19" s="18"/>
      <c r="H19" s="18"/>
    </row>
    <row r="23" spans="1:23" x14ac:dyDescent="0.25">
      <c r="W23" s="20"/>
    </row>
    <row r="26" spans="1:23" x14ac:dyDescent="0.25">
      <c r="E26" s="20"/>
    </row>
    <row r="27" spans="1:23" x14ac:dyDescent="0.25">
      <c r="E27" s="20"/>
    </row>
  </sheetData>
  <mergeCells count="9">
    <mergeCell ref="AB3:AF3"/>
    <mergeCell ref="AJ3:AN3"/>
    <mergeCell ref="AP3:AT3"/>
    <mergeCell ref="AX3:BB3"/>
    <mergeCell ref="A1:G1"/>
    <mergeCell ref="C3:G3"/>
    <mergeCell ref="I3:M3"/>
    <mergeCell ref="N3:R3"/>
    <mergeCell ref="V3:Z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G24"/>
  <sheetViews>
    <sheetView zoomScale="80" zoomScaleNormal="80" workbookViewId="0">
      <selection activeCell="A18" sqref="A18"/>
    </sheetView>
  </sheetViews>
  <sheetFormatPr defaultColWidth="9.33203125" defaultRowHeight="13.8" x14ac:dyDescent="0.25"/>
  <cols>
    <col min="1" max="1" width="29.5546875" style="18" customWidth="1"/>
    <col min="2" max="2" width="13.44140625" style="18" customWidth="1"/>
    <col min="3" max="4" width="15.6640625" style="18" customWidth="1"/>
    <col min="5" max="6" width="16.6640625" style="18" customWidth="1"/>
    <col min="7" max="7" width="16.33203125" style="17" customWidth="1"/>
    <col min="8" max="8" width="1.33203125" style="24" customWidth="1"/>
    <col min="9" max="10" width="14.44140625" style="18" customWidth="1"/>
    <col min="11" max="12" width="13.6640625" style="18" customWidth="1"/>
    <col min="13" max="13" width="14.33203125" style="18" customWidth="1"/>
    <col min="14" max="14" width="15.6640625" style="18" customWidth="1"/>
    <col min="15" max="15" width="15.5546875" style="18" customWidth="1"/>
    <col min="16" max="17" width="16.6640625" style="18" customWidth="1"/>
    <col min="18" max="18" width="15.6640625" style="18" customWidth="1"/>
    <col min="19" max="19" width="6.33203125" style="18" customWidth="1"/>
    <col min="20" max="20" width="28.44140625" style="18" bestFit="1" customWidth="1"/>
    <col min="21" max="21" width="12.6640625" style="18" bestFit="1" customWidth="1"/>
    <col min="22" max="26" width="14.6640625" style="18" customWidth="1"/>
    <col min="27" max="27" width="1.33203125" style="18" customWidth="1"/>
    <col min="28" max="31" width="9.33203125" style="18" hidden="1" customWidth="1"/>
    <col min="32" max="32" width="12.33203125" style="18" hidden="1" customWidth="1"/>
    <col min="33" max="37" width="14.6640625" style="18" customWidth="1"/>
    <col min="38" max="38" width="6.33203125" style="18" customWidth="1"/>
    <col min="39" max="39" width="28.44140625" style="18" bestFit="1" customWidth="1"/>
    <col min="40" max="40" width="12.6640625" style="18" bestFit="1" customWidth="1"/>
    <col min="41" max="42" width="12.33203125" style="18" bestFit="1" customWidth="1"/>
    <col min="43" max="44" width="14.6640625" style="18" bestFit="1" customWidth="1"/>
    <col min="45" max="45" width="15" style="18" customWidth="1"/>
    <col min="46" max="46" width="1.33203125" style="18" customWidth="1"/>
    <col min="47" max="51" width="14.6640625" style="18" customWidth="1"/>
    <col min="52" max="52" width="6.33203125" style="18" customWidth="1"/>
    <col min="53" max="53" width="28.44140625" style="18" bestFit="1" customWidth="1"/>
    <col min="54" max="54" width="12.6640625" style="18" bestFit="1" customWidth="1"/>
    <col min="55" max="59" width="14.6640625" style="18" customWidth="1"/>
    <col min="60" max="16384" width="9.33203125" style="18"/>
  </cols>
  <sheetData>
    <row r="1" spans="1:59" ht="54" customHeight="1" x14ac:dyDescent="0.25">
      <c r="A1" s="250" t="s">
        <v>739</v>
      </c>
      <c r="B1" s="250"/>
      <c r="C1" s="250"/>
      <c r="D1" s="250"/>
      <c r="E1" s="250"/>
      <c r="F1" s="250"/>
      <c r="G1" s="250"/>
      <c r="H1" s="16"/>
      <c r="I1" s="16"/>
    </row>
    <row r="2" spans="1:59" ht="15.75" customHeight="1" x14ac:dyDescent="0.25">
      <c r="A2" s="19"/>
      <c r="B2" s="19"/>
      <c r="C2" s="19"/>
      <c r="D2" s="19"/>
      <c r="E2" s="19"/>
      <c r="F2" s="19"/>
      <c r="G2" s="19"/>
      <c r="H2" s="16"/>
      <c r="I2" s="16"/>
      <c r="BG2" s="17"/>
    </row>
    <row r="3" spans="1:59" ht="16.2" x14ac:dyDescent="0.25">
      <c r="C3" s="269" t="s">
        <v>760</v>
      </c>
      <c r="D3" s="270"/>
      <c r="E3" s="270"/>
      <c r="F3" s="270"/>
      <c r="G3" s="271"/>
      <c r="H3" s="20"/>
      <c r="I3" s="272" t="s">
        <v>660</v>
      </c>
      <c r="J3" s="273"/>
      <c r="K3" s="273"/>
      <c r="L3" s="273"/>
      <c r="M3" s="274"/>
      <c r="N3" s="269" t="s">
        <v>669</v>
      </c>
      <c r="O3" s="270"/>
      <c r="P3" s="270"/>
      <c r="Q3" s="270"/>
      <c r="R3" s="271"/>
      <c r="V3" s="275" t="s">
        <v>762</v>
      </c>
      <c r="W3" s="276"/>
      <c r="X3" s="276"/>
      <c r="Y3" s="276"/>
      <c r="Z3" s="277"/>
      <c r="AA3" s="20"/>
      <c r="AB3" s="272" t="s">
        <v>660</v>
      </c>
      <c r="AC3" s="273"/>
      <c r="AD3" s="273"/>
      <c r="AE3" s="273"/>
      <c r="AF3" s="274"/>
      <c r="AG3" s="275" t="s">
        <v>669</v>
      </c>
      <c r="AH3" s="276"/>
      <c r="AI3" s="276"/>
      <c r="AJ3" s="276"/>
      <c r="AK3" s="277"/>
      <c r="AL3" s="17"/>
      <c r="AN3" s="17"/>
      <c r="AO3" s="236" t="s">
        <v>763</v>
      </c>
      <c r="AP3" s="237"/>
      <c r="AQ3" s="238"/>
      <c r="AR3" s="238"/>
      <c r="AS3" s="239"/>
      <c r="AT3" s="85"/>
      <c r="AU3" s="240" t="s">
        <v>667</v>
      </c>
      <c r="AV3" s="241"/>
      <c r="AW3" s="241"/>
      <c r="AX3" s="241"/>
      <c r="AY3" s="242"/>
      <c r="BC3" s="266" t="s">
        <v>671</v>
      </c>
      <c r="BD3" s="267"/>
      <c r="BE3" s="267"/>
      <c r="BF3" s="267"/>
      <c r="BG3" s="268"/>
    </row>
    <row r="4" spans="1:59" ht="45.75" customHeight="1" x14ac:dyDescent="0.25">
      <c r="A4" s="89" t="s">
        <v>657</v>
      </c>
      <c r="B4" s="109" t="s">
        <v>658</v>
      </c>
      <c r="C4" s="92" t="s">
        <v>697</v>
      </c>
      <c r="D4" s="92" t="s">
        <v>698</v>
      </c>
      <c r="E4" s="92" t="s">
        <v>699</v>
      </c>
      <c r="F4" s="93" t="s">
        <v>324</v>
      </c>
      <c r="G4" s="110" t="s">
        <v>325</v>
      </c>
      <c r="H4" s="47"/>
      <c r="I4" s="46" t="s">
        <v>697</v>
      </c>
      <c r="J4" s="46" t="s">
        <v>698</v>
      </c>
      <c r="K4" s="46" t="s">
        <v>699</v>
      </c>
      <c r="L4" s="45" t="s">
        <v>324</v>
      </c>
      <c r="M4" s="50" t="s">
        <v>325</v>
      </c>
      <c r="N4" s="92" t="s">
        <v>697</v>
      </c>
      <c r="O4" s="92" t="s">
        <v>698</v>
      </c>
      <c r="P4" s="92" t="s">
        <v>699</v>
      </c>
      <c r="Q4" s="93" t="s">
        <v>324</v>
      </c>
      <c r="R4" s="110" t="s">
        <v>325</v>
      </c>
      <c r="T4" s="97" t="s">
        <v>657</v>
      </c>
      <c r="U4" s="111" t="s">
        <v>658</v>
      </c>
      <c r="V4" s="112" t="s">
        <v>697</v>
      </c>
      <c r="W4" s="112" t="s">
        <v>698</v>
      </c>
      <c r="X4" s="112" t="s">
        <v>699</v>
      </c>
      <c r="Y4" s="113" t="s">
        <v>324</v>
      </c>
      <c r="Z4" s="114" t="s">
        <v>325</v>
      </c>
      <c r="AA4" s="47"/>
      <c r="AB4" s="46" t="s">
        <v>321</v>
      </c>
      <c r="AC4" s="46" t="s">
        <v>322</v>
      </c>
      <c r="AD4" s="46" t="s">
        <v>323</v>
      </c>
      <c r="AE4" s="45" t="s">
        <v>324</v>
      </c>
      <c r="AF4" s="50" t="s">
        <v>325</v>
      </c>
      <c r="AG4" s="112" t="s">
        <v>697</v>
      </c>
      <c r="AH4" s="112" t="s">
        <v>698</v>
      </c>
      <c r="AI4" s="112" t="s">
        <v>699</v>
      </c>
      <c r="AJ4" s="113" t="s">
        <v>324</v>
      </c>
      <c r="AK4" s="114" t="s">
        <v>325</v>
      </c>
      <c r="AL4" s="47"/>
      <c r="AM4" s="49" t="s">
        <v>657</v>
      </c>
      <c r="AN4" s="137" t="s">
        <v>658</v>
      </c>
      <c r="AO4" s="138" t="s">
        <v>697</v>
      </c>
      <c r="AP4" s="138" t="s">
        <v>698</v>
      </c>
      <c r="AQ4" s="138" t="s">
        <v>699</v>
      </c>
      <c r="AR4" s="138" t="s">
        <v>324</v>
      </c>
      <c r="AS4" s="61" t="s">
        <v>325</v>
      </c>
      <c r="AT4" s="47"/>
      <c r="AU4" s="140" t="s">
        <v>697</v>
      </c>
      <c r="AV4" s="140" t="s">
        <v>698</v>
      </c>
      <c r="AW4" s="140" t="s">
        <v>699</v>
      </c>
      <c r="AX4" s="140" t="s">
        <v>324</v>
      </c>
      <c r="AY4" s="141" t="s">
        <v>325</v>
      </c>
      <c r="BA4" s="108" t="s">
        <v>657</v>
      </c>
      <c r="BB4" s="115" t="s">
        <v>658</v>
      </c>
      <c r="BC4" s="116" t="s">
        <v>697</v>
      </c>
      <c r="BD4" s="116" t="s">
        <v>698</v>
      </c>
      <c r="BE4" s="116" t="s">
        <v>699</v>
      </c>
      <c r="BF4" s="117" t="s">
        <v>324</v>
      </c>
      <c r="BG4" s="118" t="s">
        <v>325</v>
      </c>
    </row>
    <row r="5" spans="1:59" ht="25.2" customHeight="1" x14ac:dyDescent="0.25">
      <c r="A5" s="29" t="s">
        <v>0</v>
      </c>
      <c r="B5" s="63" t="s">
        <v>647</v>
      </c>
      <c r="C5" s="30">
        <v>780</v>
      </c>
      <c r="D5" s="30">
        <v>1045</v>
      </c>
      <c r="E5" s="30">
        <v>530</v>
      </c>
      <c r="F5" s="30">
        <v>445</v>
      </c>
      <c r="G5" s="30">
        <f>SUM(C5:F5)</f>
        <v>2800</v>
      </c>
      <c r="H5" s="22"/>
      <c r="I5" s="30">
        <v>180906</v>
      </c>
      <c r="J5" s="30">
        <v>147939</v>
      </c>
      <c r="K5" s="30">
        <v>107959</v>
      </c>
      <c r="L5" s="30">
        <v>155442</v>
      </c>
      <c r="M5" s="36">
        <v>592246</v>
      </c>
      <c r="N5" s="23">
        <f>C5/I5</f>
        <v>4.311631455009784E-3</v>
      </c>
      <c r="O5" s="23">
        <f t="shared" ref="O5:R5" si="0">D5/J5</f>
        <v>7.0637222098297271E-3</v>
      </c>
      <c r="P5" s="23">
        <f t="shared" si="0"/>
        <v>4.9092711121814766E-3</v>
      </c>
      <c r="Q5" s="23">
        <f t="shared" si="0"/>
        <v>2.8628041327311794E-3</v>
      </c>
      <c r="R5" s="23">
        <f t="shared" si="0"/>
        <v>4.7277651516430671E-3</v>
      </c>
      <c r="S5" s="37"/>
      <c r="T5" s="29" t="s">
        <v>0</v>
      </c>
      <c r="U5" s="63" t="s">
        <v>647</v>
      </c>
      <c r="V5" s="30">
        <v>685</v>
      </c>
      <c r="W5" s="30">
        <v>940</v>
      </c>
      <c r="X5" s="30">
        <v>220</v>
      </c>
      <c r="Y5" s="30">
        <v>170</v>
      </c>
      <c r="Z5" s="30">
        <f>SUM(V5:Y5)</f>
        <v>2015</v>
      </c>
      <c r="AA5" s="22"/>
      <c r="AB5" s="30"/>
      <c r="AC5" s="30"/>
      <c r="AD5" s="30"/>
      <c r="AE5" s="30"/>
      <c r="AF5" s="36"/>
      <c r="AG5" s="23">
        <f>V5/I5</f>
        <v>3.7864968547201309E-3</v>
      </c>
      <c r="AH5" s="23">
        <f t="shared" ref="AH5:AK5" si="1">W5/J5</f>
        <v>6.3539702174544915E-3</v>
      </c>
      <c r="AI5" s="23">
        <f t="shared" si="1"/>
        <v>2.0378106503394808E-3</v>
      </c>
      <c r="AJ5" s="23">
        <f t="shared" si="1"/>
        <v>1.0936555113804506E-3</v>
      </c>
      <c r="AK5" s="23">
        <f t="shared" si="1"/>
        <v>3.4023024216288502E-3</v>
      </c>
      <c r="AL5" s="135"/>
      <c r="AM5" s="29" t="s">
        <v>0</v>
      </c>
      <c r="AN5" s="60" t="s">
        <v>647</v>
      </c>
      <c r="AO5" s="142">
        <v>95</v>
      </c>
      <c r="AP5" s="142">
        <v>105</v>
      </c>
      <c r="AQ5" s="142">
        <v>310</v>
      </c>
      <c r="AR5" s="142">
        <v>275</v>
      </c>
      <c r="AS5" s="142">
        <f>SUM(AO5:AR5)</f>
        <v>785</v>
      </c>
      <c r="AT5" s="135"/>
      <c r="AU5" s="139">
        <f>AO5/I5</f>
        <v>5.2513460028965318E-4</v>
      </c>
      <c r="AV5" s="139">
        <f t="shared" ref="AV5:AY5" si="2">AP5/J5</f>
        <v>7.097519923752357E-4</v>
      </c>
      <c r="AW5" s="139">
        <f t="shared" si="2"/>
        <v>2.8714604618419954E-3</v>
      </c>
      <c r="AX5" s="139">
        <f t="shared" si="2"/>
        <v>1.7691486213507288E-3</v>
      </c>
      <c r="AY5" s="139">
        <f t="shared" si="2"/>
        <v>1.3254627300142172E-3</v>
      </c>
      <c r="BA5" s="29" t="s">
        <v>0</v>
      </c>
      <c r="BB5" s="63" t="s">
        <v>647</v>
      </c>
      <c r="BC5" s="23">
        <f>V5/C5</f>
        <v>0.87820512820512819</v>
      </c>
      <c r="BD5" s="23">
        <f t="shared" ref="BD5:BG5" si="3">W5/D5</f>
        <v>0.8995215311004785</v>
      </c>
      <c r="BE5" s="23">
        <f t="shared" si="3"/>
        <v>0.41509433962264153</v>
      </c>
      <c r="BF5" s="23">
        <f t="shared" si="3"/>
        <v>0.38202247191011235</v>
      </c>
      <c r="BG5" s="23">
        <f t="shared" si="3"/>
        <v>0.71964285714285714</v>
      </c>
    </row>
    <row r="6" spans="1:59" ht="25.2" customHeight="1" x14ac:dyDescent="0.25">
      <c r="A6" s="29" t="s">
        <v>16</v>
      </c>
      <c r="B6" s="63" t="s">
        <v>648</v>
      </c>
      <c r="C6" s="30">
        <v>2740</v>
      </c>
      <c r="D6" s="30">
        <v>3875</v>
      </c>
      <c r="E6" s="30">
        <v>1905</v>
      </c>
      <c r="F6" s="30">
        <v>1560</v>
      </c>
      <c r="G6" s="30">
        <f t="shared" ref="G6:G13" si="4">SUM(C6:F6)</f>
        <v>10080</v>
      </c>
      <c r="H6" s="22"/>
      <c r="I6" s="30">
        <v>531737</v>
      </c>
      <c r="J6" s="30">
        <v>428833</v>
      </c>
      <c r="K6" s="30">
        <v>312087</v>
      </c>
      <c r="L6" s="30">
        <v>426500</v>
      </c>
      <c r="M6" s="36">
        <v>1699157</v>
      </c>
      <c r="N6" s="23">
        <f t="shared" ref="N6:N13" si="5">C6/I6</f>
        <v>5.1529233436830614E-3</v>
      </c>
      <c r="O6" s="23">
        <f t="shared" ref="O6:O13" si="6">D6/J6</f>
        <v>9.0361516021388276E-3</v>
      </c>
      <c r="P6" s="23">
        <f t="shared" ref="P6:P13" si="7">E6/K6</f>
        <v>6.1040671351257824E-3</v>
      </c>
      <c r="Q6" s="23">
        <f t="shared" ref="Q6:Q13" si="8">F6/L6</f>
        <v>3.6576787807737396E-3</v>
      </c>
      <c r="R6" s="23">
        <f t="shared" ref="R6:R13" si="9">G6/M6</f>
        <v>5.9323535141249453E-3</v>
      </c>
      <c r="S6" s="37"/>
      <c r="T6" s="132" t="s">
        <v>16</v>
      </c>
      <c r="U6" s="63" t="s">
        <v>648</v>
      </c>
      <c r="V6" s="30">
        <v>2580</v>
      </c>
      <c r="W6" s="30">
        <v>3525</v>
      </c>
      <c r="X6" s="30">
        <v>860</v>
      </c>
      <c r="Y6" s="30">
        <v>540</v>
      </c>
      <c r="Z6" s="30">
        <f t="shared" ref="Z6:Z13" si="10">SUM(V6:Y6)</f>
        <v>7505</v>
      </c>
      <c r="AA6" s="22"/>
      <c r="AB6" s="30"/>
      <c r="AC6" s="30"/>
      <c r="AD6" s="30"/>
      <c r="AE6" s="30"/>
      <c r="AF6" s="36"/>
      <c r="AG6" s="23">
        <f t="shared" ref="AG6:AG13" si="11">V6/I6</f>
        <v>4.8520227104752916E-3</v>
      </c>
      <c r="AH6" s="23">
        <f t="shared" ref="AH6:AH13" si="12">W6/J6</f>
        <v>8.2199830703327398E-3</v>
      </c>
      <c r="AI6" s="23">
        <f t="shared" ref="AI6:AI13" si="13">X6/K6</f>
        <v>2.7556418562772562E-3</v>
      </c>
      <c r="AJ6" s="23">
        <f t="shared" ref="AJ6:AJ13" si="14">Y6/L6</f>
        <v>1.2661195779601407E-3</v>
      </c>
      <c r="AK6" s="23">
        <f t="shared" ref="AK6:AK13" si="15">Z6/M6</f>
        <v>4.4168961432051309E-3</v>
      </c>
      <c r="AL6" s="135"/>
      <c r="AM6" s="132" t="s">
        <v>16</v>
      </c>
      <c r="AN6" s="60" t="s">
        <v>648</v>
      </c>
      <c r="AO6" s="142">
        <v>160</v>
      </c>
      <c r="AP6" s="142">
        <v>350</v>
      </c>
      <c r="AQ6" s="142">
        <v>1045</v>
      </c>
      <c r="AR6" s="142">
        <v>1020</v>
      </c>
      <c r="AS6" s="142">
        <f t="shared" ref="AS6:AS13" si="16">SUM(AO6:AR6)</f>
        <v>2575</v>
      </c>
      <c r="AT6" s="135"/>
      <c r="AU6" s="139">
        <f t="shared" ref="AU6:AU13" si="17">AO6/I6</f>
        <v>3.0090063320777001E-4</v>
      </c>
      <c r="AV6" s="139">
        <f t="shared" ref="AV6:AV13" si="18">AP6/J6</f>
        <v>8.161685318060877E-4</v>
      </c>
      <c r="AW6" s="139">
        <f t="shared" ref="AW6:AW13" si="19">AQ6/K6</f>
        <v>3.3484252788485262E-3</v>
      </c>
      <c r="AX6" s="139">
        <f t="shared" ref="AX6:AX13" si="20">AR6/L6</f>
        <v>2.3915592028135989E-3</v>
      </c>
      <c r="AY6" s="139">
        <f t="shared" ref="AY6:AY13" si="21">AS6/M6</f>
        <v>1.515457370919815E-3</v>
      </c>
      <c r="BA6" s="132" t="s">
        <v>16</v>
      </c>
      <c r="BB6" s="63" t="s">
        <v>648</v>
      </c>
      <c r="BC6" s="23">
        <f t="shared" ref="BC6:BC13" si="22">V6/C6</f>
        <v>0.94160583941605835</v>
      </c>
      <c r="BD6" s="23">
        <f t="shared" ref="BD6:BD13" si="23">W6/D6</f>
        <v>0.9096774193548387</v>
      </c>
      <c r="BE6" s="23">
        <f t="shared" ref="BE6:BE13" si="24">X6/E6</f>
        <v>0.45144356955380577</v>
      </c>
      <c r="BF6" s="23">
        <f t="shared" ref="BF6:BF13" si="25">Y6/F6</f>
        <v>0.34615384615384615</v>
      </c>
      <c r="BG6" s="23">
        <f t="shared" ref="BG6:BG13" si="26">Z6/G6</f>
        <v>0.74454365079365081</v>
      </c>
    </row>
    <row r="7" spans="1:59" ht="25.2" customHeight="1" x14ac:dyDescent="0.25">
      <c r="A7" s="38" t="s">
        <v>109</v>
      </c>
      <c r="B7" s="63" t="s">
        <v>649</v>
      </c>
      <c r="C7" s="30">
        <v>2980</v>
      </c>
      <c r="D7" s="30">
        <v>3965</v>
      </c>
      <c r="E7" s="30">
        <v>1285</v>
      </c>
      <c r="F7" s="30">
        <v>1130</v>
      </c>
      <c r="G7" s="30">
        <f t="shared" si="4"/>
        <v>9360</v>
      </c>
      <c r="H7" s="22"/>
      <c r="I7" s="30">
        <v>399624</v>
      </c>
      <c r="J7" s="30">
        <v>324345</v>
      </c>
      <c r="K7" s="30">
        <v>234878</v>
      </c>
      <c r="L7" s="30">
        <v>328049</v>
      </c>
      <c r="M7" s="36">
        <v>1286896</v>
      </c>
      <c r="N7" s="23">
        <f t="shared" si="5"/>
        <v>7.4570095890136726E-3</v>
      </c>
      <c r="O7" s="23">
        <f t="shared" si="6"/>
        <v>1.2224637346035856E-2</v>
      </c>
      <c r="P7" s="23">
        <f t="shared" si="7"/>
        <v>5.4709253314486669E-3</v>
      </c>
      <c r="Q7" s="23">
        <f t="shared" si="8"/>
        <v>3.4446073604857811E-3</v>
      </c>
      <c r="R7" s="23">
        <f t="shared" si="9"/>
        <v>7.2733150153547763E-3</v>
      </c>
      <c r="S7" s="37"/>
      <c r="T7" s="134" t="s">
        <v>109</v>
      </c>
      <c r="U7" s="72" t="s">
        <v>649</v>
      </c>
      <c r="V7" s="30">
        <v>2700</v>
      </c>
      <c r="W7" s="30">
        <v>3505</v>
      </c>
      <c r="X7" s="30">
        <v>630</v>
      </c>
      <c r="Y7" s="30">
        <v>375</v>
      </c>
      <c r="Z7" s="30">
        <f t="shared" si="10"/>
        <v>7210</v>
      </c>
      <c r="AA7" s="22"/>
      <c r="AB7" s="30"/>
      <c r="AC7" s="30"/>
      <c r="AD7" s="30"/>
      <c r="AE7" s="30"/>
      <c r="AF7" s="36"/>
      <c r="AG7" s="23">
        <f t="shared" si="11"/>
        <v>6.7563509699117173E-3</v>
      </c>
      <c r="AH7" s="23">
        <f t="shared" si="12"/>
        <v>1.0806394425688697E-2</v>
      </c>
      <c r="AI7" s="23">
        <f t="shared" si="13"/>
        <v>2.6822435477141322E-3</v>
      </c>
      <c r="AJ7" s="23">
        <f t="shared" si="14"/>
        <v>1.1431219116656353E-3</v>
      </c>
      <c r="AK7" s="23">
        <f t="shared" si="15"/>
        <v>5.6026283398192241E-3</v>
      </c>
      <c r="AL7" s="135"/>
      <c r="AM7" s="134" t="s">
        <v>109</v>
      </c>
      <c r="AN7" s="75" t="s">
        <v>649</v>
      </c>
      <c r="AO7" s="142">
        <v>280</v>
      </c>
      <c r="AP7" s="142">
        <v>460</v>
      </c>
      <c r="AQ7" s="142">
        <v>655</v>
      </c>
      <c r="AR7" s="142">
        <v>755</v>
      </c>
      <c r="AS7" s="142">
        <f t="shared" si="16"/>
        <v>2150</v>
      </c>
      <c r="AT7" s="135"/>
      <c r="AU7" s="139">
        <f t="shared" si="17"/>
        <v>7.0065861910195584E-4</v>
      </c>
      <c r="AV7" s="139">
        <f t="shared" si="18"/>
        <v>1.4182429203471612E-3</v>
      </c>
      <c r="AW7" s="139">
        <f t="shared" si="19"/>
        <v>2.7886817837345346E-3</v>
      </c>
      <c r="AX7" s="139">
        <f t="shared" si="20"/>
        <v>2.3014854488201458E-3</v>
      </c>
      <c r="AY7" s="139">
        <f t="shared" si="21"/>
        <v>1.6706866755355522E-3</v>
      </c>
      <c r="BA7" s="134" t="s">
        <v>109</v>
      </c>
      <c r="BB7" s="72" t="s">
        <v>649</v>
      </c>
      <c r="BC7" s="23">
        <f t="shared" si="22"/>
        <v>0.90604026845637586</v>
      </c>
      <c r="BD7" s="23">
        <f t="shared" si="23"/>
        <v>0.88398486759142492</v>
      </c>
      <c r="BE7" s="23">
        <f t="shared" si="24"/>
        <v>0.49027237354085601</v>
      </c>
      <c r="BF7" s="23">
        <f t="shared" si="25"/>
        <v>0.33185840707964603</v>
      </c>
      <c r="BG7" s="23">
        <f t="shared" si="26"/>
        <v>0.77029914529914534</v>
      </c>
    </row>
    <row r="8" spans="1:59" ht="25.2" customHeight="1" x14ac:dyDescent="0.25">
      <c r="A8" s="29" t="s">
        <v>1</v>
      </c>
      <c r="B8" s="63" t="s">
        <v>650</v>
      </c>
      <c r="C8" s="30">
        <v>645</v>
      </c>
      <c r="D8" s="30">
        <v>990</v>
      </c>
      <c r="E8" s="30">
        <v>875</v>
      </c>
      <c r="F8" s="30">
        <v>680</v>
      </c>
      <c r="G8" s="30">
        <f t="shared" si="4"/>
        <v>3190</v>
      </c>
      <c r="H8" s="22"/>
      <c r="I8" s="30">
        <v>335098</v>
      </c>
      <c r="J8" s="30">
        <v>273164</v>
      </c>
      <c r="K8" s="30">
        <v>200973</v>
      </c>
      <c r="L8" s="30">
        <v>283027</v>
      </c>
      <c r="M8" s="36">
        <v>1092262</v>
      </c>
      <c r="N8" s="23">
        <f t="shared" si="5"/>
        <v>1.9248100555658344E-3</v>
      </c>
      <c r="O8" s="23">
        <f t="shared" si="6"/>
        <v>3.6241964534126018E-3</v>
      </c>
      <c r="P8" s="23">
        <f t="shared" si="7"/>
        <v>4.353818672159942E-3</v>
      </c>
      <c r="Q8" s="23">
        <f t="shared" si="8"/>
        <v>2.4025976320280395E-3</v>
      </c>
      <c r="R8" s="23">
        <f t="shared" si="9"/>
        <v>2.9205447044756659E-3</v>
      </c>
      <c r="S8" s="37"/>
      <c r="T8" s="133" t="s">
        <v>1</v>
      </c>
      <c r="U8" s="63" t="s">
        <v>650</v>
      </c>
      <c r="V8" s="30">
        <v>495</v>
      </c>
      <c r="W8" s="30">
        <v>720</v>
      </c>
      <c r="X8" s="30">
        <v>175</v>
      </c>
      <c r="Y8" s="30">
        <v>155</v>
      </c>
      <c r="Z8" s="30">
        <f t="shared" si="10"/>
        <v>1545</v>
      </c>
      <c r="AA8" s="22"/>
      <c r="AB8" s="30"/>
      <c r="AC8" s="30"/>
      <c r="AD8" s="30"/>
      <c r="AE8" s="30"/>
      <c r="AF8" s="36"/>
      <c r="AG8" s="23">
        <f t="shared" si="11"/>
        <v>1.4771798100854079E-3</v>
      </c>
      <c r="AH8" s="23">
        <f t="shared" si="12"/>
        <v>2.6357792388455288E-3</v>
      </c>
      <c r="AI8" s="23">
        <f t="shared" si="13"/>
        <v>8.7076373443198841E-4</v>
      </c>
      <c r="AJ8" s="23">
        <f t="shared" si="14"/>
        <v>5.4765093082992085E-4</v>
      </c>
      <c r="AK8" s="23">
        <f t="shared" si="15"/>
        <v>1.4144957894717568E-3</v>
      </c>
      <c r="AL8" s="135"/>
      <c r="AM8" s="133" t="s">
        <v>1</v>
      </c>
      <c r="AN8" s="60" t="s">
        <v>650</v>
      </c>
      <c r="AO8" s="142">
        <v>150</v>
      </c>
      <c r="AP8" s="142">
        <v>270</v>
      </c>
      <c r="AQ8" s="142">
        <v>700</v>
      </c>
      <c r="AR8" s="142">
        <v>525</v>
      </c>
      <c r="AS8" s="142">
        <f t="shared" si="16"/>
        <v>1645</v>
      </c>
      <c r="AT8" s="135"/>
      <c r="AU8" s="139">
        <f t="shared" si="17"/>
        <v>4.4763024548042664E-4</v>
      </c>
      <c r="AV8" s="139">
        <f t="shared" si="18"/>
        <v>9.8841721456707321E-4</v>
      </c>
      <c r="AW8" s="139">
        <f t="shared" si="19"/>
        <v>3.4830549377279536E-3</v>
      </c>
      <c r="AX8" s="139">
        <f t="shared" si="20"/>
        <v>1.854946701198119E-3</v>
      </c>
      <c r="AY8" s="139">
        <f t="shared" si="21"/>
        <v>1.5060489150039093E-3</v>
      </c>
      <c r="BA8" s="133" t="s">
        <v>1</v>
      </c>
      <c r="BB8" s="63" t="s">
        <v>650</v>
      </c>
      <c r="BC8" s="23">
        <f t="shared" si="22"/>
        <v>0.76744186046511631</v>
      </c>
      <c r="BD8" s="23">
        <f t="shared" si="23"/>
        <v>0.72727272727272729</v>
      </c>
      <c r="BE8" s="23">
        <f t="shared" si="24"/>
        <v>0.2</v>
      </c>
      <c r="BF8" s="23">
        <f t="shared" si="25"/>
        <v>0.22794117647058823</v>
      </c>
      <c r="BG8" s="23">
        <f t="shared" si="26"/>
        <v>0.4843260188087774</v>
      </c>
    </row>
    <row r="9" spans="1:59" ht="25.2" customHeight="1" x14ac:dyDescent="0.25">
      <c r="A9" s="29" t="s">
        <v>2</v>
      </c>
      <c r="B9" s="63" t="s">
        <v>651</v>
      </c>
      <c r="C9" s="30">
        <v>625</v>
      </c>
      <c r="D9" s="30">
        <v>1095</v>
      </c>
      <c r="E9" s="30">
        <v>775</v>
      </c>
      <c r="F9" s="30">
        <v>1020</v>
      </c>
      <c r="G9" s="30">
        <f t="shared" si="4"/>
        <v>3515</v>
      </c>
      <c r="H9" s="22"/>
      <c r="I9" s="30">
        <v>438065</v>
      </c>
      <c r="J9" s="30">
        <v>356075</v>
      </c>
      <c r="K9" s="30">
        <v>261296</v>
      </c>
      <c r="L9" s="30">
        <v>354389</v>
      </c>
      <c r="M9" s="36">
        <v>1409825</v>
      </c>
      <c r="N9" s="23">
        <f t="shared" si="5"/>
        <v>1.4267289100932509E-3</v>
      </c>
      <c r="O9" s="23">
        <f t="shared" si="6"/>
        <v>3.0751948325493223E-3</v>
      </c>
      <c r="P9" s="23">
        <f t="shared" si="7"/>
        <v>2.9659849366235995E-3</v>
      </c>
      <c r="Q9" s="23">
        <f t="shared" si="8"/>
        <v>2.8781931719099635E-3</v>
      </c>
      <c r="R9" s="23">
        <f t="shared" si="9"/>
        <v>2.4932172432748745E-3</v>
      </c>
      <c r="S9" s="37"/>
      <c r="T9" s="29" t="s">
        <v>2</v>
      </c>
      <c r="U9" s="63" t="s">
        <v>651</v>
      </c>
      <c r="V9" s="30">
        <v>570</v>
      </c>
      <c r="W9" s="30">
        <v>960</v>
      </c>
      <c r="X9" s="30">
        <v>200</v>
      </c>
      <c r="Y9" s="30">
        <v>200</v>
      </c>
      <c r="Z9" s="30">
        <f t="shared" si="10"/>
        <v>1930</v>
      </c>
      <c r="AA9" s="22"/>
      <c r="AB9" s="30"/>
      <c r="AC9" s="30"/>
      <c r="AD9" s="30"/>
      <c r="AE9" s="30"/>
      <c r="AF9" s="36"/>
      <c r="AG9" s="23">
        <f t="shared" si="11"/>
        <v>1.301176766005045E-3</v>
      </c>
      <c r="AH9" s="23">
        <f t="shared" si="12"/>
        <v>2.6960612230569401E-3</v>
      </c>
      <c r="AI9" s="23">
        <f t="shared" si="13"/>
        <v>7.6541546751576761E-4</v>
      </c>
      <c r="AJ9" s="23">
        <f t="shared" si="14"/>
        <v>5.6435160233528694E-4</v>
      </c>
      <c r="AK9" s="23">
        <f t="shared" si="15"/>
        <v>1.3689642331495043E-3</v>
      </c>
      <c r="AL9" s="135"/>
      <c r="AM9" s="29" t="s">
        <v>2</v>
      </c>
      <c r="AN9" s="60" t="s">
        <v>651</v>
      </c>
      <c r="AO9" s="142">
        <v>55</v>
      </c>
      <c r="AP9" s="142">
        <v>135</v>
      </c>
      <c r="AQ9" s="142">
        <v>575</v>
      </c>
      <c r="AR9" s="142">
        <v>820</v>
      </c>
      <c r="AS9" s="142">
        <f t="shared" si="16"/>
        <v>1585</v>
      </c>
      <c r="AT9" s="135"/>
      <c r="AU9" s="139">
        <f t="shared" si="17"/>
        <v>1.255521440882061E-4</v>
      </c>
      <c r="AV9" s="139">
        <f t="shared" si="18"/>
        <v>3.7913360949238221E-4</v>
      </c>
      <c r="AW9" s="139">
        <f t="shared" si="19"/>
        <v>2.2005694691078319E-3</v>
      </c>
      <c r="AX9" s="139">
        <f t="shared" si="20"/>
        <v>2.3138415695746766E-3</v>
      </c>
      <c r="AY9" s="139">
        <f t="shared" si="21"/>
        <v>1.1242530101253701E-3</v>
      </c>
      <c r="BA9" s="29" t="s">
        <v>2</v>
      </c>
      <c r="BB9" s="63" t="s">
        <v>651</v>
      </c>
      <c r="BC9" s="23">
        <f t="shared" si="22"/>
        <v>0.91200000000000003</v>
      </c>
      <c r="BD9" s="23">
        <f t="shared" si="23"/>
        <v>0.87671232876712324</v>
      </c>
      <c r="BE9" s="23">
        <f t="shared" si="24"/>
        <v>0.25806451612903225</v>
      </c>
      <c r="BF9" s="23">
        <f t="shared" si="25"/>
        <v>0.19607843137254902</v>
      </c>
      <c r="BG9" s="23">
        <f t="shared" si="26"/>
        <v>0.54907539118065429</v>
      </c>
    </row>
    <row r="10" spans="1:59" ht="25.2" customHeight="1" x14ac:dyDescent="0.25">
      <c r="A10" s="29" t="s">
        <v>3</v>
      </c>
      <c r="B10" s="63" t="s">
        <v>652</v>
      </c>
      <c r="C10" s="30">
        <v>715</v>
      </c>
      <c r="D10" s="30">
        <v>1080</v>
      </c>
      <c r="E10" s="30">
        <v>1105</v>
      </c>
      <c r="F10" s="30">
        <v>1050</v>
      </c>
      <c r="G10" s="30">
        <f t="shared" si="4"/>
        <v>3950</v>
      </c>
      <c r="H10" s="22"/>
      <c r="I10" s="30">
        <v>455498</v>
      </c>
      <c r="J10" s="30">
        <v>366014</v>
      </c>
      <c r="K10" s="30">
        <v>267091</v>
      </c>
      <c r="L10" s="30">
        <v>348221</v>
      </c>
      <c r="M10" s="36">
        <v>1436824</v>
      </c>
      <c r="N10" s="23">
        <f t="shared" si="5"/>
        <v>1.5697105146455089E-3</v>
      </c>
      <c r="O10" s="23">
        <f t="shared" si="6"/>
        <v>2.9507068035648908E-3</v>
      </c>
      <c r="P10" s="23">
        <f t="shared" si="7"/>
        <v>4.1371667334354212E-3</v>
      </c>
      <c r="Q10" s="23">
        <f t="shared" si="8"/>
        <v>3.0153264737049173E-3</v>
      </c>
      <c r="R10" s="23">
        <f t="shared" si="9"/>
        <v>2.7491188899962694E-3</v>
      </c>
      <c r="S10" s="37"/>
      <c r="T10" s="29" t="s">
        <v>3</v>
      </c>
      <c r="U10" s="63" t="s">
        <v>652</v>
      </c>
      <c r="V10" s="30">
        <v>585</v>
      </c>
      <c r="W10" s="30">
        <v>785</v>
      </c>
      <c r="X10" s="30">
        <v>205</v>
      </c>
      <c r="Y10" s="30">
        <v>210</v>
      </c>
      <c r="Z10" s="30">
        <f t="shared" si="10"/>
        <v>1785</v>
      </c>
      <c r="AA10" s="22"/>
      <c r="AB10" s="30"/>
      <c r="AC10" s="30"/>
      <c r="AD10" s="30"/>
      <c r="AE10" s="30"/>
      <c r="AF10" s="36"/>
      <c r="AG10" s="23">
        <f t="shared" si="11"/>
        <v>1.28430860289178E-3</v>
      </c>
      <c r="AH10" s="23">
        <f t="shared" si="12"/>
        <v>2.1447267044429996E-3</v>
      </c>
      <c r="AI10" s="23">
        <f t="shared" si="13"/>
        <v>7.6752867000385639E-4</v>
      </c>
      <c r="AJ10" s="23">
        <f t="shared" si="14"/>
        <v>6.0306529474098342E-4</v>
      </c>
      <c r="AK10" s="23">
        <f t="shared" si="15"/>
        <v>1.2423233464919851E-3</v>
      </c>
      <c r="AL10" s="135"/>
      <c r="AM10" s="29" t="s">
        <v>3</v>
      </c>
      <c r="AN10" s="60" t="s">
        <v>652</v>
      </c>
      <c r="AO10" s="142">
        <v>130</v>
      </c>
      <c r="AP10" s="142">
        <v>295</v>
      </c>
      <c r="AQ10" s="142">
        <v>900</v>
      </c>
      <c r="AR10" s="142">
        <v>840</v>
      </c>
      <c r="AS10" s="142">
        <f t="shared" si="16"/>
        <v>2165</v>
      </c>
      <c r="AT10" s="135"/>
      <c r="AU10" s="139">
        <f t="shared" si="17"/>
        <v>2.854019117537289E-4</v>
      </c>
      <c r="AV10" s="139">
        <f t="shared" si="18"/>
        <v>8.0598009912189155E-4</v>
      </c>
      <c r="AW10" s="139">
        <f t="shared" si="19"/>
        <v>3.3696380634315646E-3</v>
      </c>
      <c r="AX10" s="139">
        <f t="shared" si="20"/>
        <v>2.4122611789639337E-3</v>
      </c>
      <c r="AY10" s="139">
        <f t="shared" si="21"/>
        <v>1.5067955435042846E-3</v>
      </c>
      <c r="BA10" s="29" t="s">
        <v>3</v>
      </c>
      <c r="BB10" s="63" t="s">
        <v>652</v>
      </c>
      <c r="BC10" s="23">
        <f t="shared" si="22"/>
        <v>0.81818181818181823</v>
      </c>
      <c r="BD10" s="23">
        <f t="shared" si="23"/>
        <v>0.72685185185185186</v>
      </c>
      <c r="BE10" s="23">
        <f t="shared" si="24"/>
        <v>0.18552036199095023</v>
      </c>
      <c r="BF10" s="23">
        <f t="shared" si="25"/>
        <v>0.2</v>
      </c>
      <c r="BG10" s="23">
        <f t="shared" si="26"/>
        <v>0.45189873417721521</v>
      </c>
    </row>
    <row r="11" spans="1:59" ht="25.2" customHeight="1" x14ac:dyDescent="0.25">
      <c r="A11" s="29" t="s">
        <v>4</v>
      </c>
      <c r="B11" s="63" t="s">
        <v>653</v>
      </c>
      <c r="C11" s="30">
        <v>4090</v>
      </c>
      <c r="D11" s="30">
        <v>4870</v>
      </c>
      <c r="E11" s="30">
        <v>2125</v>
      </c>
      <c r="F11" s="30">
        <v>1895</v>
      </c>
      <c r="G11" s="30">
        <f t="shared" si="4"/>
        <v>12980</v>
      </c>
      <c r="H11" s="22"/>
      <c r="I11" s="30">
        <v>750938</v>
      </c>
      <c r="J11" s="30">
        <v>547883</v>
      </c>
      <c r="K11" s="30">
        <v>371999</v>
      </c>
      <c r="L11" s="30">
        <v>467973</v>
      </c>
      <c r="M11" s="36">
        <v>2138793</v>
      </c>
      <c r="N11" s="23">
        <f t="shared" si="5"/>
        <v>5.4465215503809901E-3</v>
      </c>
      <c r="O11" s="23">
        <f t="shared" si="6"/>
        <v>8.8887590963764168E-3</v>
      </c>
      <c r="P11" s="23">
        <f t="shared" si="7"/>
        <v>5.7123809472606106E-3</v>
      </c>
      <c r="Q11" s="23">
        <f t="shared" si="8"/>
        <v>4.0493789171597511E-3</v>
      </c>
      <c r="R11" s="23">
        <f t="shared" si="9"/>
        <v>6.0688435019190731E-3</v>
      </c>
      <c r="S11" s="37"/>
      <c r="T11" s="29" t="s">
        <v>4</v>
      </c>
      <c r="U11" s="63" t="s">
        <v>653</v>
      </c>
      <c r="V11" s="30">
        <v>3665</v>
      </c>
      <c r="W11" s="30">
        <v>4155</v>
      </c>
      <c r="X11" s="30">
        <v>810</v>
      </c>
      <c r="Y11" s="30">
        <v>655</v>
      </c>
      <c r="Z11" s="30">
        <f t="shared" si="10"/>
        <v>9285</v>
      </c>
      <c r="AA11" s="22"/>
      <c r="AB11" s="30"/>
      <c r="AC11" s="30"/>
      <c r="AD11" s="30"/>
      <c r="AE11" s="30"/>
      <c r="AF11" s="36"/>
      <c r="AG11" s="23">
        <f t="shared" si="11"/>
        <v>4.8805627095712296E-3</v>
      </c>
      <c r="AH11" s="23">
        <f t="shared" si="12"/>
        <v>7.5837359436229995E-3</v>
      </c>
      <c r="AI11" s="23">
        <f t="shared" si="13"/>
        <v>2.1774252081322798E-3</v>
      </c>
      <c r="AJ11" s="23">
        <f t="shared" si="14"/>
        <v>1.3996533988071961E-3</v>
      </c>
      <c r="AK11" s="23">
        <f t="shared" si="15"/>
        <v>4.3412335836146834E-3</v>
      </c>
      <c r="AL11" s="135"/>
      <c r="AM11" s="29" t="s">
        <v>4</v>
      </c>
      <c r="AN11" s="60" t="s">
        <v>653</v>
      </c>
      <c r="AO11" s="142">
        <v>425</v>
      </c>
      <c r="AP11" s="142">
        <v>715</v>
      </c>
      <c r="AQ11" s="142">
        <v>1315</v>
      </c>
      <c r="AR11" s="142">
        <v>1240</v>
      </c>
      <c r="AS11" s="142">
        <f t="shared" si="16"/>
        <v>3695</v>
      </c>
      <c r="AT11" s="135"/>
      <c r="AU11" s="139">
        <f t="shared" si="17"/>
        <v>5.6595884080976055E-4</v>
      </c>
      <c r="AV11" s="139">
        <f t="shared" si="18"/>
        <v>1.3050231527534162E-3</v>
      </c>
      <c r="AW11" s="139">
        <f t="shared" si="19"/>
        <v>3.5349557391283308E-3</v>
      </c>
      <c r="AX11" s="139">
        <f t="shared" si="20"/>
        <v>2.6497255183525544E-3</v>
      </c>
      <c r="AY11" s="139">
        <f t="shared" si="21"/>
        <v>1.7276099183043895E-3</v>
      </c>
      <c r="BA11" s="29" t="s">
        <v>4</v>
      </c>
      <c r="BB11" s="63" t="s">
        <v>653</v>
      </c>
      <c r="BC11" s="23">
        <f t="shared" si="22"/>
        <v>0.89608801955990225</v>
      </c>
      <c r="BD11" s="23">
        <f t="shared" si="23"/>
        <v>0.85318275154004108</v>
      </c>
      <c r="BE11" s="23">
        <f t="shared" si="24"/>
        <v>0.38117647058823528</v>
      </c>
      <c r="BF11" s="23">
        <f t="shared" si="25"/>
        <v>0.34564643799472294</v>
      </c>
      <c r="BG11" s="23">
        <f t="shared" si="26"/>
        <v>0.71533127889060089</v>
      </c>
    </row>
    <row r="12" spans="1:59" ht="25.2" customHeight="1" x14ac:dyDescent="0.25">
      <c r="A12" s="29" t="s">
        <v>5</v>
      </c>
      <c r="B12" s="63" t="s">
        <v>654</v>
      </c>
      <c r="C12" s="30">
        <v>1665</v>
      </c>
      <c r="D12" s="30">
        <v>2515</v>
      </c>
      <c r="E12" s="30">
        <v>1980</v>
      </c>
      <c r="F12" s="30">
        <v>1820</v>
      </c>
      <c r="G12" s="30">
        <f t="shared" si="4"/>
        <v>7980</v>
      </c>
      <c r="H12" s="22"/>
      <c r="I12" s="30">
        <v>660228</v>
      </c>
      <c r="J12" s="30">
        <v>543150</v>
      </c>
      <c r="K12" s="30">
        <v>398852</v>
      </c>
      <c r="L12" s="30">
        <v>530811</v>
      </c>
      <c r="M12" s="36">
        <v>2133041</v>
      </c>
      <c r="N12" s="23">
        <f t="shared" si="5"/>
        <v>2.5218560860793544E-3</v>
      </c>
      <c r="O12" s="23">
        <f t="shared" si="6"/>
        <v>4.6303967596428245E-3</v>
      </c>
      <c r="P12" s="23">
        <f t="shared" si="7"/>
        <v>4.9642473900093267E-3</v>
      </c>
      <c r="Q12" s="23">
        <f t="shared" si="8"/>
        <v>3.4287156822296449E-3</v>
      </c>
      <c r="R12" s="23">
        <f t="shared" si="9"/>
        <v>3.7411376527689811E-3</v>
      </c>
      <c r="S12" s="37"/>
      <c r="T12" s="29" t="s">
        <v>5</v>
      </c>
      <c r="U12" s="63" t="s">
        <v>654</v>
      </c>
      <c r="V12" s="30">
        <v>1180</v>
      </c>
      <c r="W12" s="30">
        <v>1720</v>
      </c>
      <c r="X12" s="30">
        <v>500</v>
      </c>
      <c r="Y12" s="30">
        <v>405</v>
      </c>
      <c r="Z12" s="30">
        <f t="shared" si="10"/>
        <v>3805</v>
      </c>
      <c r="AA12" s="22"/>
      <c r="AB12" s="30"/>
      <c r="AC12" s="30"/>
      <c r="AD12" s="30"/>
      <c r="AE12" s="30"/>
      <c r="AF12" s="36"/>
      <c r="AG12" s="23">
        <f t="shared" si="11"/>
        <v>1.7872613703144974E-3</v>
      </c>
      <c r="AH12" s="23">
        <f t="shared" si="12"/>
        <v>3.1667126944674583E-3</v>
      </c>
      <c r="AI12" s="23">
        <f t="shared" si="13"/>
        <v>1.2535978257599311E-3</v>
      </c>
      <c r="AJ12" s="23">
        <f t="shared" si="14"/>
        <v>7.6298343478187149E-4</v>
      </c>
      <c r="AK12" s="23">
        <f t="shared" si="15"/>
        <v>1.7838381915771895E-3</v>
      </c>
      <c r="AL12" s="135"/>
      <c r="AM12" s="29" t="s">
        <v>5</v>
      </c>
      <c r="AN12" s="60" t="s">
        <v>654</v>
      </c>
      <c r="AO12" s="142">
        <v>485</v>
      </c>
      <c r="AP12" s="142">
        <v>795</v>
      </c>
      <c r="AQ12" s="142">
        <v>1480</v>
      </c>
      <c r="AR12" s="142">
        <v>1415</v>
      </c>
      <c r="AS12" s="142">
        <f t="shared" si="16"/>
        <v>4175</v>
      </c>
      <c r="AT12" s="135"/>
      <c r="AU12" s="139">
        <f t="shared" si="17"/>
        <v>7.3459471576485698E-4</v>
      </c>
      <c r="AV12" s="139">
        <f t="shared" si="18"/>
        <v>1.463684065175366E-3</v>
      </c>
      <c r="AW12" s="139">
        <f t="shared" si="19"/>
        <v>3.7106495642493958E-3</v>
      </c>
      <c r="AX12" s="139">
        <f t="shared" si="20"/>
        <v>2.6657322474477733E-3</v>
      </c>
      <c r="AY12" s="139">
        <f t="shared" si="21"/>
        <v>1.9572994611917914E-3</v>
      </c>
      <c r="BA12" s="29" t="s">
        <v>5</v>
      </c>
      <c r="BB12" s="63" t="s">
        <v>654</v>
      </c>
      <c r="BC12" s="23">
        <f t="shared" si="22"/>
        <v>0.70870870870870872</v>
      </c>
      <c r="BD12" s="23">
        <f t="shared" si="23"/>
        <v>0.68389662027832998</v>
      </c>
      <c r="BE12" s="23">
        <f t="shared" si="24"/>
        <v>0.25252525252525254</v>
      </c>
      <c r="BF12" s="23">
        <f t="shared" si="25"/>
        <v>0.22252747252747251</v>
      </c>
      <c r="BG12" s="23">
        <f t="shared" si="26"/>
        <v>0.47681704260651631</v>
      </c>
    </row>
    <row r="13" spans="1:59" ht="25.2" customHeight="1" x14ac:dyDescent="0.25">
      <c r="A13" s="29" t="s">
        <v>6</v>
      </c>
      <c r="B13" s="63" t="s">
        <v>655</v>
      </c>
      <c r="C13" s="30">
        <v>1510</v>
      </c>
      <c r="D13" s="30">
        <v>2560</v>
      </c>
      <c r="E13" s="30">
        <v>1315</v>
      </c>
      <c r="F13" s="30">
        <v>1115</v>
      </c>
      <c r="G13" s="30">
        <f t="shared" si="4"/>
        <v>6500</v>
      </c>
      <c r="H13" s="22"/>
      <c r="I13" s="30">
        <v>370197</v>
      </c>
      <c r="J13" s="30">
        <v>302522</v>
      </c>
      <c r="K13" s="30">
        <v>225087</v>
      </c>
      <c r="L13" s="30">
        <v>318877</v>
      </c>
      <c r="M13" s="36">
        <v>1216683</v>
      </c>
      <c r="N13" s="23">
        <f t="shared" si="5"/>
        <v>4.0789093374608652E-3</v>
      </c>
      <c r="O13" s="23">
        <f t="shared" si="6"/>
        <v>8.462194485029188E-3</v>
      </c>
      <c r="P13" s="23">
        <f t="shared" si="7"/>
        <v>5.842185466064233E-3</v>
      </c>
      <c r="Q13" s="23">
        <f t="shared" si="8"/>
        <v>3.4966460422043611E-3</v>
      </c>
      <c r="R13" s="23">
        <f t="shared" si="9"/>
        <v>5.3423940336143434E-3</v>
      </c>
      <c r="S13" s="37"/>
      <c r="T13" s="29" t="s">
        <v>6</v>
      </c>
      <c r="U13" s="63" t="s">
        <v>655</v>
      </c>
      <c r="V13" s="30">
        <v>1335</v>
      </c>
      <c r="W13" s="30">
        <v>2165</v>
      </c>
      <c r="X13" s="30">
        <v>430</v>
      </c>
      <c r="Y13" s="30">
        <v>270</v>
      </c>
      <c r="Z13" s="30">
        <f t="shared" si="10"/>
        <v>4200</v>
      </c>
      <c r="AA13" s="22"/>
      <c r="AB13" s="30"/>
      <c r="AC13" s="30"/>
      <c r="AD13" s="30"/>
      <c r="AE13" s="30"/>
      <c r="AF13" s="36"/>
      <c r="AG13" s="23">
        <f t="shared" si="11"/>
        <v>3.6061880566293082E-3</v>
      </c>
      <c r="AH13" s="23">
        <f t="shared" si="12"/>
        <v>7.1565043203469497E-3</v>
      </c>
      <c r="AI13" s="23">
        <f t="shared" si="13"/>
        <v>1.9103724337700533E-3</v>
      </c>
      <c r="AJ13" s="23">
        <f t="shared" si="14"/>
        <v>8.467214631346883E-4</v>
      </c>
      <c r="AK13" s="23">
        <f t="shared" si="15"/>
        <v>3.4520084524892677E-3</v>
      </c>
      <c r="AL13" s="135"/>
      <c r="AM13" s="29" t="s">
        <v>6</v>
      </c>
      <c r="AN13" s="60" t="s">
        <v>655</v>
      </c>
      <c r="AO13" s="142">
        <v>175</v>
      </c>
      <c r="AP13" s="142">
        <v>395</v>
      </c>
      <c r="AQ13" s="142">
        <v>885</v>
      </c>
      <c r="AR13" s="142">
        <v>845</v>
      </c>
      <c r="AS13" s="142">
        <f t="shared" si="16"/>
        <v>2300</v>
      </c>
      <c r="AT13" s="135"/>
      <c r="AU13" s="139">
        <f t="shared" si="17"/>
        <v>4.7272128083155723E-4</v>
      </c>
      <c r="AV13" s="139">
        <f t="shared" si="18"/>
        <v>1.3056901646822381E-3</v>
      </c>
      <c r="AW13" s="139">
        <f t="shared" si="19"/>
        <v>3.9318130322941796E-3</v>
      </c>
      <c r="AX13" s="139">
        <f t="shared" si="20"/>
        <v>2.6499245790696725E-3</v>
      </c>
      <c r="AY13" s="139">
        <f t="shared" si="21"/>
        <v>1.8903855811250752E-3</v>
      </c>
      <c r="BA13" s="29" t="s">
        <v>6</v>
      </c>
      <c r="BB13" s="63" t="s">
        <v>655</v>
      </c>
      <c r="BC13" s="23">
        <f t="shared" si="22"/>
        <v>0.88410596026490063</v>
      </c>
      <c r="BD13" s="23">
        <f t="shared" si="23"/>
        <v>0.845703125</v>
      </c>
      <c r="BE13" s="23">
        <f t="shared" si="24"/>
        <v>0.3269961977186312</v>
      </c>
      <c r="BF13" s="23">
        <f t="shared" si="25"/>
        <v>0.24215246636771301</v>
      </c>
      <c r="BG13" s="23">
        <f t="shared" si="26"/>
        <v>0.64615384615384619</v>
      </c>
    </row>
    <row r="14" spans="1:59" ht="12.75" customHeight="1" thickBot="1" x14ac:dyDescent="0.3">
      <c r="A14" s="39"/>
      <c r="B14" s="39"/>
      <c r="C14" s="40"/>
      <c r="D14" s="40"/>
      <c r="E14" s="40"/>
      <c r="F14" s="40"/>
      <c r="G14" s="40"/>
      <c r="H14" s="22"/>
      <c r="I14" s="40"/>
      <c r="J14" s="40"/>
      <c r="K14" s="40"/>
      <c r="L14" s="40"/>
      <c r="M14" s="41"/>
      <c r="N14" s="40"/>
      <c r="O14" s="40"/>
      <c r="P14" s="40"/>
      <c r="Q14" s="40"/>
      <c r="R14" s="40"/>
      <c r="S14" s="37"/>
      <c r="T14" s="39"/>
      <c r="U14" s="39"/>
      <c r="V14" s="40"/>
      <c r="W14" s="40"/>
      <c r="X14" s="40"/>
      <c r="Y14" s="40"/>
      <c r="Z14" s="40"/>
      <c r="AA14" s="22"/>
      <c r="AB14" s="40"/>
      <c r="AC14" s="40"/>
      <c r="AD14" s="40"/>
      <c r="AE14" s="40"/>
      <c r="AF14" s="41"/>
      <c r="AG14" s="40"/>
      <c r="AH14" s="40"/>
      <c r="AI14" s="40"/>
      <c r="AJ14" s="40"/>
      <c r="AK14" s="40"/>
      <c r="AL14" s="40"/>
      <c r="AM14" s="40"/>
      <c r="AN14" s="40"/>
      <c r="AO14" s="40"/>
      <c r="AP14" s="40"/>
      <c r="AQ14" s="40"/>
      <c r="AR14" s="40"/>
      <c r="AS14" s="40"/>
      <c r="AT14" s="40"/>
      <c r="AU14" s="40"/>
      <c r="AV14" s="40"/>
      <c r="AW14" s="40"/>
      <c r="AX14" s="40"/>
      <c r="AY14" s="40"/>
      <c r="BA14" s="39"/>
      <c r="BB14" s="39"/>
      <c r="BC14" s="40"/>
      <c r="BD14" s="40"/>
      <c r="BE14" s="40"/>
      <c r="BF14" s="40"/>
      <c r="BG14" s="40"/>
    </row>
    <row r="15" spans="1:59" ht="25.2" customHeight="1" thickTop="1" thickBot="1" x14ac:dyDescent="0.3">
      <c r="A15" s="42" t="s">
        <v>759</v>
      </c>
      <c r="B15" s="42"/>
      <c r="C15" s="79">
        <v>15747</v>
      </c>
      <c r="D15" s="79">
        <v>22005</v>
      </c>
      <c r="E15" s="79">
        <v>11895</v>
      </c>
      <c r="F15" s="79">
        <v>10714</v>
      </c>
      <c r="G15" s="79">
        <v>60361</v>
      </c>
      <c r="H15" s="62"/>
      <c r="I15" s="26">
        <v>4122291</v>
      </c>
      <c r="J15" s="26">
        <v>3289925</v>
      </c>
      <c r="K15" s="26">
        <v>2380222</v>
      </c>
      <c r="L15" s="26">
        <v>3213289</v>
      </c>
      <c r="M15" s="26">
        <v>13005727</v>
      </c>
      <c r="N15" s="34">
        <f t="shared" ref="N15" si="27">C15/I15</f>
        <v>3.8199632194815939E-3</v>
      </c>
      <c r="O15" s="34">
        <f t="shared" ref="O15" si="28">D15/J15</f>
        <v>6.6886023237611803E-3</v>
      </c>
      <c r="P15" s="34">
        <f t="shared" ref="P15" si="29">E15/K15</f>
        <v>4.9974330125509298E-3</v>
      </c>
      <c r="Q15" s="34">
        <f t="shared" ref="Q15" si="30">F15/L15</f>
        <v>3.3342783671185504E-3</v>
      </c>
      <c r="R15" s="34">
        <f t="shared" ref="R15" si="31">G15/M15</f>
        <v>4.6411092590210451E-3</v>
      </c>
      <c r="S15" s="37"/>
      <c r="T15" s="42" t="s">
        <v>759</v>
      </c>
      <c r="U15" s="42"/>
      <c r="V15" s="79">
        <v>13791</v>
      </c>
      <c r="W15" s="79">
        <v>18480</v>
      </c>
      <c r="X15" s="79">
        <v>4027</v>
      </c>
      <c r="Y15" s="79">
        <v>2980</v>
      </c>
      <c r="Z15" s="79">
        <v>39278</v>
      </c>
      <c r="AA15" s="62"/>
      <c r="AB15" s="26"/>
      <c r="AC15" s="26"/>
      <c r="AD15" s="26"/>
      <c r="AE15" s="26"/>
      <c r="AF15" s="26"/>
      <c r="AG15" s="34">
        <f t="shared" ref="AG15" si="32">V15/I15</f>
        <v>3.3454697885229355E-3</v>
      </c>
      <c r="AH15" s="34">
        <f t="shared" ref="AH15" si="33">W15/J15</f>
        <v>5.61714932711232E-3</v>
      </c>
      <c r="AI15" s="34">
        <f t="shared" ref="AI15" si="34">X15/K15</f>
        <v>1.6918589946652036E-3</v>
      </c>
      <c r="AJ15" s="34">
        <f t="shared" ref="AJ15" si="35">Y15/L15</f>
        <v>9.273986871395632E-4</v>
      </c>
      <c r="AK15" s="34">
        <f t="shared" ref="AK15" si="36">Z15/M15</f>
        <v>3.0200541653688409E-3</v>
      </c>
      <c r="AL15" s="136"/>
      <c r="AM15" s="42" t="s">
        <v>759</v>
      </c>
      <c r="AN15" s="42"/>
      <c r="AO15" s="79">
        <v>1956</v>
      </c>
      <c r="AP15" s="79">
        <v>3525</v>
      </c>
      <c r="AQ15" s="79">
        <v>7868</v>
      </c>
      <c r="AR15" s="79">
        <v>7734</v>
      </c>
      <c r="AS15" s="26">
        <v>21083</v>
      </c>
      <c r="AT15" s="136"/>
      <c r="AU15" s="81">
        <f t="shared" ref="AU15" si="37">AO15/I15</f>
        <v>4.7449343095865866E-4</v>
      </c>
      <c r="AV15" s="81">
        <f t="shared" ref="AV15" si="38">AP15/J15</f>
        <v>1.0714529966488599E-3</v>
      </c>
      <c r="AW15" s="81">
        <f t="shared" ref="AW15" si="39">AQ15/K15</f>
        <v>3.3055740178857267E-3</v>
      </c>
      <c r="AX15" s="81">
        <f t="shared" ref="AX15" si="40">AR15/L15</f>
        <v>2.4068796799789874E-3</v>
      </c>
      <c r="AY15" s="81">
        <f t="shared" ref="AY15" si="41">AS15/M15</f>
        <v>1.6210550936522042E-3</v>
      </c>
      <c r="BA15" s="42" t="s">
        <v>759</v>
      </c>
      <c r="BB15" s="42"/>
      <c r="BC15" s="80">
        <f t="shared" ref="BC15" si="42">V15/C15</f>
        <v>0.87578586397409031</v>
      </c>
      <c r="BD15" s="80">
        <f t="shared" ref="BD15" si="43">W15/D15</f>
        <v>0.83980913428766191</v>
      </c>
      <c r="BE15" s="80">
        <f t="shared" ref="BE15" si="44">X15/E15</f>
        <v>0.33854560739806644</v>
      </c>
      <c r="BF15" s="80">
        <f t="shared" ref="BF15" si="45">Y15/F15</f>
        <v>0.27814075042001118</v>
      </c>
      <c r="BG15" s="80">
        <f t="shared" ref="BG15" si="46">Z15/G15</f>
        <v>0.6507181789566111</v>
      </c>
    </row>
    <row r="16" spans="1:59" ht="14.4" thickTop="1" x14ac:dyDescent="0.25">
      <c r="C16" s="20"/>
      <c r="D16" s="20"/>
      <c r="E16" s="20"/>
      <c r="F16" s="20"/>
      <c r="G16" s="20"/>
      <c r="M16" s="20"/>
    </row>
    <row r="17" spans="1:23" ht="16.2" x14ac:dyDescent="0.25">
      <c r="A17" s="18" t="s">
        <v>661</v>
      </c>
      <c r="G17" s="18"/>
      <c r="H17" s="18"/>
    </row>
    <row r="18" spans="1:23" x14ac:dyDescent="0.25">
      <c r="A18" s="18" t="s">
        <v>764</v>
      </c>
      <c r="G18" s="18"/>
      <c r="H18" s="18"/>
    </row>
    <row r="19" spans="1:23" ht="24.75" customHeight="1" x14ac:dyDescent="0.25">
      <c r="G19" s="18"/>
      <c r="H19" s="18"/>
    </row>
    <row r="23" spans="1:23" x14ac:dyDescent="0.25">
      <c r="K23" s="20"/>
      <c r="W23" s="20"/>
    </row>
    <row r="24" spans="1:23" x14ac:dyDescent="0.25">
      <c r="K24" s="20"/>
    </row>
  </sheetData>
  <mergeCells count="10">
    <mergeCell ref="AO3:AS3"/>
    <mergeCell ref="AU3:AY3"/>
    <mergeCell ref="BC3:BG3"/>
    <mergeCell ref="A1:G1"/>
    <mergeCell ref="C3:G3"/>
    <mergeCell ref="I3:M3"/>
    <mergeCell ref="N3:R3"/>
    <mergeCell ref="V3:Z3"/>
    <mergeCell ref="AB3:AF3"/>
    <mergeCell ref="AG3:AK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B23"/>
  <sheetViews>
    <sheetView zoomScale="80" zoomScaleNormal="80" workbookViewId="0">
      <selection activeCell="AX20" sqref="AX20"/>
    </sheetView>
  </sheetViews>
  <sheetFormatPr defaultColWidth="9.33203125" defaultRowHeight="13.8" x14ac:dyDescent="0.25"/>
  <cols>
    <col min="1" max="1" width="72" style="18" customWidth="1"/>
    <col min="2" max="2" width="13.5546875" style="18" customWidth="1"/>
    <col min="3" max="6" width="15.6640625" style="18" customWidth="1"/>
    <col min="7" max="7" width="15.6640625" style="17" customWidth="1"/>
    <col min="8" max="8" width="1.33203125" style="24" customWidth="1"/>
    <col min="9" max="18" width="15.6640625" style="18" customWidth="1"/>
    <col min="19" max="19" width="3.6640625" style="18" customWidth="1"/>
    <col min="20" max="20" width="67.44140625" style="18" bestFit="1" customWidth="1"/>
    <col min="21" max="21" width="12.6640625" style="18" customWidth="1"/>
    <col min="22" max="26" width="15.6640625" style="18" customWidth="1"/>
    <col min="27" max="27" width="1.6640625" style="18" customWidth="1"/>
    <col min="28" max="32" width="15.6640625" style="18" customWidth="1"/>
    <col min="33" max="33" width="6.33203125" style="18" customWidth="1"/>
    <col min="34" max="34" width="71.5546875" style="18" customWidth="1"/>
    <col min="35" max="35" width="12.6640625" style="18" customWidth="1"/>
    <col min="36" max="40" width="15.6640625" style="18" customWidth="1"/>
    <col min="41" max="41" width="2.33203125" style="18" customWidth="1"/>
    <col min="42" max="46" width="15.6640625" style="18" customWidth="1"/>
    <col min="47" max="47" width="6.33203125" style="18" customWidth="1"/>
    <col min="48" max="48" width="67.44140625" style="18" bestFit="1" customWidth="1"/>
    <col min="49" max="49" width="12.6640625" style="18" customWidth="1"/>
    <col min="50" max="51" width="12.33203125" style="18" customWidth="1"/>
    <col min="52" max="53" width="14.6640625" style="18" customWidth="1"/>
    <col min="54" max="54" width="15" style="18" customWidth="1"/>
    <col min="55" max="16384" width="9.33203125" style="18"/>
  </cols>
  <sheetData>
    <row r="1" spans="1:54" ht="54" customHeight="1" x14ac:dyDescent="0.25">
      <c r="A1" s="250" t="s">
        <v>757</v>
      </c>
      <c r="B1" s="250"/>
      <c r="C1" s="250"/>
      <c r="D1" s="250"/>
      <c r="E1" s="250"/>
      <c r="F1" s="250"/>
      <c r="G1" s="250"/>
      <c r="H1" s="16"/>
      <c r="I1" s="16"/>
    </row>
    <row r="2" spans="1:54" ht="15.75" customHeight="1" x14ac:dyDescent="0.25">
      <c r="A2" s="19"/>
      <c r="B2" s="19"/>
      <c r="C2" s="19"/>
      <c r="D2" s="19"/>
      <c r="E2" s="19"/>
      <c r="F2" s="19"/>
      <c r="G2" s="19"/>
      <c r="H2" s="16"/>
      <c r="I2" s="16"/>
      <c r="BB2" s="17"/>
    </row>
    <row r="3" spans="1:54" ht="16.2" x14ac:dyDescent="0.25">
      <c r="C3" s="269" t="s">
        <v>760</v>
      </c>
      <c r="D3" s="270"/>
      <c r="E3" s="270"/>
      <c r="F3" s="270"/>
      <c r="G3" s="271"/>
      <c r="H3" s="20"/>
      <c r="I3" s="272" t="s">
        <v>710</v>
      </c>
      <c r="J3" s="273"/>
      <c r="K3" s="273"/>
      <c r="L3" s="273"/>
      <c r="M3" s="274"/>
      <c r="N3" s="269" t="s">
        <v>669</v>
      </c>
      <c r="O3" s="270"/>
      <c r="P3" s="270"/>
      <c r="Q3" s="270"/>
      <c r="R3" s="271"/>
      <c r="V3" s="275" t="s">
        <v>762</v>
      </c>
      <c r="W3" s="276"/>
      <c r="X3" s="276"/>
      <c r="Y3" s="276"/>
      <c r="Z3" s="277"/>
      <c r="AA3" s="20"/>
      <c r="AB3" s="275" t="s">
        <v>669</v>
      </c>
      <c r="AC3" s="276"/>
      <c r="AD3" s="276"/>
      <c r="AE3" s="276"/>
      <c r="AF3" s="277"/>
      <c r="AG3" s="17"/>
      <c r="AI3" s="17"/>
      <c r="AJ3" s="236" t="s">
        <v>763</v>
      </c>
      <c r="AK3" s="237"/>
      <c r="AL3" s="238"/>
      <c r="AM3" s="238"/>
      <c r="AN3" s="239"/>
      <c r="AO3" s="85"/>
      <c r="AP3" s="240" t="s">
        <v>667</v>
      </c>
      <c r="AQ3" s="241"/>
      <c r="AR3" s="241"/>
      <c r="AS3" s="241"/>
      <c r="AT3" s="242"/>
      <c r="AX3" s="266" t="s">
        <v>671</v>
      </c>
      <c r="AY3" s="267"/>
      <c r="AZ3" s="267"/>
      <c r="BA3" s="267"/>
      <c r="BB3" s="268"/>
    </row>
    <row r="4" spans="1:54" ht="45.75" customHeight="1" x14ac:dyDescent="0.25">
      <c r="A4" s="90" t="s">
        <v>690</v>
      </c>
      <c r="B4" s="109" t="s">
        <v>691</v>
      </c>
      <c r="C4" s="92" t="s">
        <v>697</v>
      </c>
      <c r="D4" s="92" t="s">
        <v>698</v>
      </c>
      <c r="E4" s="92" t="s">
        <v>699</v>
      </c>
      <c r="F4" s="93" t="s">
        <v>324</v>
      </c>
      <c r="G4" s="110" t="s">
        <v>325</v>
      </c>
      <c r="H4" s="47"/>
      <c r="I4" s="46" t="s">
        <v>697</v>
      </c>
      <c r="J4" s="46" t="s">
        <v>698</v>
      </c>
      <c r="K4" s="46" t="s">
        <v>699</v>
      </c>
      <c r="L4" s="45" t="s">
        <v>324</v>
      </c>
      <c r="M4" s="50" t="s">
        <v>325</v>
      </c>
      <c r="N4" s="92" t="s">
        <v>697</v>
      </c>
      <c r="O4" s="92" t="s">
        <v>698</v>
      </c>
      <c r="P4" s="92" t="s">
        <v>699</v>
      </c>
      <c r="Q4" s="93" t="s">
        <v>324</v>
      </c>
      <c r="R4" s="110" t="s">
        <v>325</v>
      </c>
      <c r="T4" s="123" t="s">
        <v>690</v>
      </c>
      <c r="U4" s="111" t="s">
        <v>658</v>
      </c>
      <c r="V4" s="112" t="s">
        <v>697</v>
      </c>
      <c r="W4" s="112" t="s">
        <v>698</v>
      </c>
      <c r="X4" s="112" t="s">
        <v>699</v>
      </c>
      <c r="Y4" s="113" t="s">
        <v>324</v>
      </c>
      <c r="Z4" s="114" t="s">
        <v>325</v>
      </c>
      <c r="AA4" s="47"/>
      <c r="AB4" s="112" t="s">
        <v>697</v>
      </c>
      <c r="AC4" s="112" t="s">
        <v>698</v>
      </c>
      <c r="AD4" s="112" t="s">
        <v>699</v>
      </c>
      <c r="AE4" s="113" t="s">
        <v>324</v>
      </c>
      <c r="AF4" s="114" t="s">
        <v>325</v>
      </c>
      <c r="AG4" s="47"/>
      <c r="AH4" s="49" t="s">
        <v>690</v>
      </c>
      <c r="AI4" s="137" t="s">
        <v>658</v>
      </c>
      <c r="AJ4" s="138" t="s">
        <v>697</v>
      </c>
      <c r="AK4" s="138" t="s">
        <v>698</v>
      </c>
      <c r="AL4" s="138" t="s">
        <v>699</v>
      </c>
      <c r="AM4" s="138" t="s">
        <v>324</v>
      </c>
      <c r="AN4" s="61" t="s">
        <v>325</v>
      </c>
      <c r="AO4" s="47"/>
      <c r="AP4" s="140" t="s">
        <v>697</v>
      </c>
      <c r="AQ4" s="140" t="s">
        <v>698</v>
      </c>
      <c r="AR4" s="140" t="s">
        <v>699</v>
      </c>
      <c r="AS4" s="140" t="s">
        <v>324</v>
      </c>
      <c r="AT4" s="141" t="s">
        <v>325</v>
      </c>
      <c r="AV4" s="108" t="s">
        <v>690</v>
      </c>
      <c r="AW4" s="115" t="s">
        <v>658</v>
      </c>
      <c r="AX4" s="116" t="s">
        <v>697</v>
      </c>
      <c r="AY4" s="116" t="s">
        <v>698</v>
      </c>
      <c r="AZ4" s="116" t="s">
        <v>699</v>
      </c>
      <c r="BA4" s="117" t="s">
        <v>324</v>
      </c>
      <c r="BB4" s="118" t="s">
        <v>325</v>
      </c>
    </row>
    <row r="5" spans="1:54" ht="25.2" customHeight="1" x14ac:dyDescent="0.25">
      <c r="A5" s="143" t="s">
        <v>797</v>
      </c>
      <c r="B5" s="72" t="s">
        <v>783</v>
      </c>
      <c r="C5" s="155">
        <v>3095</v>
      </c>
      <c r="D5" s="155">
        <v>4660</v>
      </c>
      <c r="E5" s="155">
        <v>2180</v>
      </c>
      <c r="F5" s="155">
        <v>1835</v>
      </c>
      <c r="G5" s="155">
        <v>11770</v>
      </c>
      <c r="H5" s="22"/>
      <c r="I5" s="155">
        <v>740154</v>
      </c>
      <c r="J5" s="155">
        <v>588989</v>
      </c>
      <c r="K5" s="155">
        <v>410719</v>
      </c>
      <c r="L5" s="155">
        <v>464768</v>
      </c>
      <c r="M5" s="156">
        <f>SUM(I5:L5)</f>
        <v>2204630</v>
      </c>
      <c r="N5" s="165">
        <f>C5/I5</f>
        <v>4.1815622154308431E-3</v>
      </c>
      <c r="O5" s="165">
        <f t="shared" ref="O5:R5" si="0">D5/J5</f>
        <v>7.9118625305396196E-3</v>
      </c>
      <c r="P5" s="165">
        <f t="shared" si="0"/>
        <v>5.3077651630433461E-3</v>
      </c>
      <c r="Q5" s="165">
        <f t="shared" si="0"/>
        <v>3.9482064169650234E-3</v>
      </c>
      <c r="R5" s="165">
        <f t="shared" si="0"/>
        <v>5.3387643278010365E-3</v>
      </c>
      <c r="S5" s="37"/>
      <c r="T5" s="143" t="s">
        <v>797</v>
      </c>
      <c r="U5" s="72" t="s">
        <v>783</v>
      </c>
      <c r="V5" s="155">
        <v>2770</v>
      </c>
      <c r="W5" s="155">
        <v>3870</v>
      </c>
      <c r="X5" s="155">
        <v>740</v>
      </c>
      <c r="Y5" s="155">
        <v>525</v>
      </c>
      <c r="Z5" s="155">
        <v>7905</v>
      </c>
      <c r="AA5" s="22"/>
      <c r="AB5" s="165">
        <f>V5/I5</f>
        <v>3.7424644060560369E-3</v>
      </c>
      <c r="AC5" s="165">
        <f t="shared" ref="AC5:AF5" si="1">W5/J5</f>
        <v>6.5705811144180963E-3</v>
      </c>
      <c r="AD5" s="165">
        <f t="shared" si="1"/>
        <v>1.8017184498404018E-3</v>
      </c>
      <c r="AE5" s="165">
        <f t="shared" si="1"/>
        <v>1.1295958413660148E-3</v>
      </c>
      <c r="AF5" s="165">
        <f t="shared" si="1"/>
        <v>3.5856356848995071E-3</v>
      </c>
      <c r="AG5" s="135"/>
      <c r="AH5" s="143" t="s">
        <v>797</v>
      </c>
      <c r="AI5" s="72" t="s">
        <v>783</v>
      </c>
      <c r="AJ5" s="167">
        <v>325</v>
      </c>
      <c r="AK5" s="167">
        <v>790</v>
      </c>
      <c r="AL5" s="167">
        <v>1440</v>
      </c>
      <c r="AM5" s="167">
        <v>1310</v>
      </c>
      <c r="AN5" s="167">
        <v>3865</v>
      </c>
      <c r="AO5" s="135"/>
      <c r="AP5" s="168">
        <f>AJ5/I5</f>
        <v>4.3909780937480578E-4</v>
      </c>
      <c r="AQ5" s="168">
        <f t="shared" ref="AQ5:AT5" si="2">AK5/J5</f>
        <v>1.3412814161215235E-3</v>
      </c>
      <c r="AR5" s="168">
        <f t="shared" si="2"/>
        <v>3.5060467132029443E-3</v>
      </c>
      <c r="AS5" s="168">
        <f t="shared" si="2"/>
        <v>2.8186105755990086E-3</v>
      </c>
      <c r="AT5" s="168">
        <f t="shared" si="2"/>
        <v>1.75312864290153E-3</v>
      </c>
      <c r="AV5" s="143" t="s">
        <v>797</v>
      </c>
      <c r="AW5" s="72" t="s">
        <v>783</v>
      </c>
      <c r="AX5" s="165">
        <f>V5/C5</f>
        <v>0.89499192245557346</v>
      </c>
      <c r="AY5" s="165">
        <f t="shared" ref="AY5:BB5" si="3">W5/D5</f>
        <v>0.83047210300429186</v>
      </c>
      <c r="AZ5" s="165">
        <f t="shared" si="3"/>
        <v>0.33944954128440369</v>
      </c>
      <c r="BA5" s="165">
        <f t="shared" si="3"/>
        <v>0.28610354223433243</v>
      </c>
      <c r="BB5" s="165">
        <f t="shared" si="3"/>
        <v>0.6716227697536109</v>
      </c>
    </row>
    <row r="6" spans="1:54" ht="25.2" customHeight="1" x14ac:dyDescent="0.25">
      <c r="A6" s="143" t="s">
        <v>798</v>
      </c>
      <c r="B6" s="72" t="s">
        <v>784</v>
      </c>
      <c r="C6" s="155">
        <v>530</v>
      </c>
      <c r="D6" s="155">
        <v>965</v>
      </c>
      <c r="E6" s="155">
        <v>550</v>
      </c>
      <c r="F6" s="155">
        <v>380</v>
      </c>
      <c r="G6" s="155">
        <v>2430</v>
      </c>
      <c r="H6" s="22"/>
      <c r="I6" s="155">
        <v>170109</v>
      </c>
      <c r="J6" s="155">
        <v>146622</v>
      </c>
      <c r="K6" s="155">
        <v>109576</v>
      </c>
      <c r="L6" s="155">
        <v>135679</v>
      </c>
      <c r="M6" s="156">
        <f t="shared" ref="M6:M18" si="4">SUM(I6:L6)</f>
        <v>561986</v>
      </c>
      <c r="N6" s="165">
        <f t="shared" ref="N6:N18" si="5">C6/I6</f>
        <v>3.1156493777519121E-3</v>
      </c>
      <c r="O6" s="165">
        <f t="shared" ref="O6:O18" si="6">D6/J6</f>
        <v>6.5815498356317607E-3</v>
      </c>
      <c r="P6" s="165">
        <f t="shared" ref="P6:P18" si="7">E6/K6</f>
        <v>5.0193473023289773E-3</v>
      </c>
      <c r="Q6" s="165">
        <f t="shared" ref="Q6:Q18" si="8">F6/L6</f>
        <v>2.8007281893292256E-3</v>
      </c>
      <c r="R6" s="165">
        <f t="shared" ref="R6:R18" si="9">G6/M6</f>
        <v>4.3239511304552069E-3</v>
      </c>
      <c r="S6" s="37"/>
      <c r="T6" s="143" t="s">
        <v>798</v>
      </c>
      <c r="U6" s="72" t="s">
        <v>784</v>
      </c>
      <c r="V6" s="155">
        <v>490</v>
      </c>
      <c r="W6" s="155">
        <v>865</v>
      </c>
      <c r="X6" s="155">
        <v>210</v>
      </c>
      <c r="Y6" s="155">
        <v>125</v>
      </c>
      <c r="Z6" s="155">
        <v>1690</v>
      </c>
      <c r="AA6" s="22"/>
      <c r="AB6" s="165">
        <f t="shared" ref="AB6:AB16" si="10">V6/I6</f>
        <v>2.8805060284876169E-3</v>
      </c>
      <c r="AC6" s="165">
        <f t="shared" ref="AC6:AC17" si="11">W6/J6</f>
        <v>5.8995239459289873E-3</v>
      </c>
      <c r="AD6" s="165">
        <f t="shared" ref="AD6:AD17" si="12">X6/K6</f>
        <v>1.9164780608892458E-3</v>
      </c>
      <c r="AE6" s="165">
        <f t="shared" ref="AE6:AE17" si="13">Y6/L6</f>
        <v>9.2129216754250839E-4</v>
      </c>
      <c r="AF6" s="165">
        <f t="shared" ref="AF6:AF17" si="14">Z6/M6</f>
        <v>3.007192349987366E-3</v>
      </c>
      <c r="AG6" s="135"/>
      <c r="AH6" s="143" t="s">
        <v>798</v>
      </c>
      <c r="AI6" s="72" t="s">
        <v>784</v>
      </c>
      <c r="AJ6" s="167">
        <v>40</v>
      </c>
      <c r="AK6" s="167">
        <v>105</v>
      </c>
      <c r="AL6" s="167">
        <v>340</v>
      </c>
      <c r="AM6" s="167">
        <v>255</v>
      </c>
      <c r="AN6" s="167">
        <v>740</v>
      </c>
      <c r="AO6" s="135"/>
      <c r="AP6" s="168">
        <f t="shared" ref="AP6:AP18" si="15">AJ6/I6</f>
        <v>2.3514334926429524E-4</v>
      </c>
      <c r="AQ6" s="168">
        <f t="shared" ref="AQ6:AQ18" si="16">AK6/J6</f>
        <v>7.1612718418791177E-4</v>
      </c>
      <c r="AR6" s="168">
        <f t="shared" ref="AR6:AR18" si="17">AL6/K6</f>
        <v>3.1028692414397313E-3</v>
      </c>
      <c r="AS6" s="168">
        <f t="shared" ref="AS6:AS18" si="18">AM6/L6</f>
        <v>1.8794360217867171E-3</v>
      </c>
      <c r="AT6" s="168">
        <f t="shared" ref="AT6:AT18" si="19">AN6/M6</f>
        <v>1.3167587804678409E-3</v>
      </c>
      <c r="AV6" s="143" t="s">
        <v>798</v>
      </c>
      <c r="AW6" s="72" t="s">
        <v>784</v>
      </c>
      <c r="AX6" s="165">
        <f t="shared" ref="AX6:AX18" si="20">V6/C6</f>
        <v>0.92452830188679247</v>
      </c>
      <c r="AY6" s="165">
        <f t="shared" ref="AY6:AY18" si="21">W6/D6</f>
        <v>0.89637305699481862</v>
      </c>
      <c r="AZ6" s="165">
        <f t="shared" ref="AZ6:AZ18" si="22">X6/E6</f>
        <v>0.38181818181818183</v>
      </c>
      <c r="BA6" s="165">
        <f t="shared" ref="BA6:BA18" si="23">Y6/F6</f>
        <v>0.32894736842105265</v>
      </c>
      <c r="BB6" s="165">
        <f t="shared" ref="BB6:BB18" si="24">Z6/G6</f>
        <v>0.69547325102880664</v>
      </c>
    </row>
    <row r="7" spans="1:54" ht="25.2" customHeight="1" x14ac:dyDescent="0.25">
      <c r="A7" s="143" t="s">
        <v>799</v>
      </c>
      <c r="B7" s="38" t="s">
        <v>785</v>
      </c>
      <c r="C7" s="155">
        <v>370</v>
      </c>
      <c r="D7" s="155">
        <v>845</v>
      </c>
      <c r="E7" s="155">
        <v>565</v>
      </c>
      <c r="F7" s="155">
        <v>485</v>
      </c>
      <c r="G7" s="155">
        <v>2270</v>
      </c>
      <c r="H7" s="22"/>
      <c r="I7" s="155">
        <v>245118</v>
      </c>
      <c r="J7" s="155">
        <v>219695</v>
      </c>
      <c r="K7" s="155">
        <v>164765</v>
      </c>
      <c r="L7" s="155">
        <v>204783</v>
      </c>
      <c r="M7" s="156">
        <f t="shared" si="4"/>
        <v>834361</v>
      </c>
      <c r="N7" s="165">
        <f t="shared" si="5"/>
        <v>1.5094770681875669E-3</v>
      </c>
      <c r="O7" s="165">
        <f t="shared" si="6"/>
        <v>3.8462413800951318E-3</v>
      </c>
      <c r="P7" s="165">
        <f t="shared" si="7"/>
        <v>3.4291263314417506E-3</v>
      </c>
      <c r="Q7" s="165">
        <f t="shared" si="8"/>
        <v>2.3683606549371773E-3</v>
      </c>
      <c r="R7" s="165">
        <f t="shared" si="9"/>
        <v>2.7206449007084466E-3</v>
      </c>
      <c r="S7" s="37"/>
      <c r="T7" s="143" t="s">
        <v>799</v>
      </c>
      <c r="U7" s="38" t="s">
        <v>785</v>
      </c>
      <c r="V7" s="155">
        <v>345</v>
      </c>
      <c r="W7" s="155">
        <v>710</v>
      </c>
      <c r="X7" s="155">
        <v>125</v>
      </c>
      <c r="Y7" s="155">
        <v>90</v>
      </c>
      <c r="Z7" s="155">
        <v>1270</v>
      </c>
      <c r="AA7" s="22"/>
      <c r="AB7" s="165">
        <f t="shared" si="10"/>
        <v>1.4074853743911097E-3</v>
      </c>
      <c r="AC7" s="165">
        <f t="shared" si="11"/>
        <v>3.2317531122692824E-3</v>
      </c>
      <c r="AD7" s="165">
        <f t="shared" si="12"/>
        <v>7.5865626801808637E-4</v>
      </c>
      <c r="AE7" s="165">
        <f t="shared" si="13"/>
        <v>4.3948960607081641E-4</v>
      </c>
      <c r="AF7" s="165">
        <f t="shared" si="14"/>
        <v>1.5221229180175009E-3</v>
      </c>
      <c r="AG7" s="135"/>
      <c r="AH7" s="143" t="s">
        <v>799</v>
      </c>
      <c r="AI7" s="38" t="s">
        <v>785</v>
      </c>
      <c r="AJ7" s="167">
        <v>25</v>
      </c>
      <c r="AK7" s="167">
        <v>135</v>
      </c>
      <c r="AL7" s="167">
        <v>440</v>
      </c>
      <c r="AM7" s="167">
        <v>395</v>
      </c>
      <c r="AN7" s="167">
        <v>1000</v>
      </c>
      <c r="AO7" s="135"/>
      <c r="AP7" s="168">
        <f t="shared" si="15"/>
        <v>1.0199169379645722E-4</v>
      </c>
      <c r="AQ7" s="168">
        <f t="shared" si="16"/>
        <v>6.1448826782584945E-4</v>
      </c>
      <c r="AR7" s="168">
        <f t="shared" si="17"/>
        <v>2.6704700634236642E-3</v>
      </c>
      <c r="AS7" s="168">
        <f t="shared" si="18"/>
        <v>1.928871048866361E-3</v>
      </c>
      <c r="AT7" s="168">
        <f t="shared" si="19"/>
        <v>1.1985219826909455E-3</v>
      </c>
      <c r="AV7" s="143" t="s">
        <v>799</v>
      </c>
      <c r="AW7" s="38" t="s">
        <v>785</v>
      </c>
      <c r="AX7" s="165">
        <f t="shared" si="20"/>
        <v>0.93243243243243246</v>
      </c>
      <c r="AY7" s="165">
        <f t="shared" si="21"/>
        <v>0.84023668639053251</v>
      </c>
      <c r="AZ7" s="165">
        <f t="shared" si="22"/>
        <v>0.22123893805309736</v>
      </c>
      <c r="BA7" s="165">
        <f t="shared" si="23"/>
        <v>0.18556701030927836</v>
      </c>
      <c r="BB7" s="165">
        <f t="shared" si="24"/>
        <v>0.55947136563876654</v>
      </c>
    </row>
    <row r="8" spans="1:54" ht="25.2" customHeight="1" x14ac:dyDescent="0.25">
      <c r="A8" s="143" t="s">
        <v>800</v>
      </c>
      <c r="B8" s="153" t="s">
        <v>786</v>
      </c>
      <c r="C8" s="155">
        <v>310</v>
      </c>
      <c r="D8" s="155">
        <v>630</v>
      </c>
      <c r="E8" s="155">
        <v>465</v>
      </c>
      <c r="F8" s="155">
        <v>605</v>
      </c>
      <c r="G8" s="155">
        <v>2010</v>
      </c>
      <c r="H8" s="22"/>
      <c r="I8" s="157">
        <v>329159</v>
      </c>
      <c r="J8" s="157">
        <v>280581</v>
      </c>
      <c r="K8" s="157">
        <v>209106</v>
      </c>
      <c r="L8" s="157">
        <v>253576</v>
      </c>
      <c r="M8" s="156">
        <f t="shared" si="4"/>
        <v>1072422</v>
      </c>
      <c r="N8" s="165">
        <f t="shared" si="5"/>
        <v>9.4179408735595865E-4</v>
      </c>
      <c r="O8" s="165">
        <f t="shared" si="6"/>
        <v>2.2453409175959885E-3</v>
      </c>
      <c r="P8" s="165">
        <f t="shared" si="7"/>
        <v>2.2237525465553356E-3</v>
      </c>
      <c r="Q8" s="165">
        <f t="shared" si="8"/>
        <v>2.3858724800454303E-3</v>
      </c>
      <c r="R8" s="165">
        <f t="shared" si="9"/>
        <v>1.8742621841028998E-3</v>
      </c>
      <c r="S8" s="37"/>
      <c r="T8" s="143" t="s">
        <v>800</v>
      </c>
      <c r="U8" s="153" t="s">
        <v>786</v>
      </c>
      <c r="V8" s="155">
        <v>260</v>
      </c>
      <c r="W8" s="155">
        <v>510</v>
      </c>
      <c r="X8" s="155">
        <v>100</v>
      </c>
      <c r="Y8" s="155">
        <v>115</v>
      </c>
      <c r="Z8" s="155">
        <v>985</v>
      </c>
      <c r="AA8" s="22"/>
      <c r="AB8" s="165">
        <f t="shared" si="10"/>
        <v>7.8989181520177179E-4</v>
      </c>
      <c r="AC8" s="165">
        <f t="shared" si="11"/>
        <v>1.8176569332919905E-3</v>
      </c>
      <c r="AD8" s="165">
        <f t="shared" si="12"/>
        <v>4.7822635409792161E-4</v>
      </c>
      <c r="AE8" s="165">
        <f t="shared" si="13"/>
        <v>4.5351295075243716E-4</v>
      </c>
      <c r="AF8" s="165">
        <f t="shared" si="14"/>
        <v>9.1848171708525193E-4</v>
      </c>
      <c r="AG8" s="135"/>
      <c r="AH8" s="143" t="s">
        <v>800</v>
      </c>
      <c r="AI8" s="153" t="s">
        <v>786</v>
      </c>
      <c r="AJ8" s="167">
        <v>50</v>
      </c>
      <c r="AK8" s="167">
        <v>120</v>
      </c>
      <c r="AL8" s="167">
        <v>365</v>
      </c>
      <c r="AM8" s="167">
        <v>490</v>
      </c>
      <c r="AN8" s="167">
        <v>1025</v>
      </c>
      <c r="AO8" s="135"/>
      <c r="AP8" s="168">
        <f t="shared" si="15"/>
        <v>1.5190227215418689E-4</v>
      </c>
      <c r="AQ8" s="168">
        <f t="shared" si="16"/>
        <v>4.2768398430399778E-4</v>
      </c>
      <c r="AR8" s="168">
        <f t="shared" si="17"/>
        <v>1.745526192457414E-3</v>
      </c>
      <c r="AS8" s="168">
        <f t="shared" si="18"/>
        <v>1.9323595292929929E-3</v>
      </c>
      <c r="AT8" s="168">
        <f t="shared" si="19"/>
        <v>9.557804670176479E-4</v>
      </c>
      <c r="AV8" s="143" t="s">
        <v>800</v>
      </c>
      <c r="AW8" s="153" t="s">
        <v>786</v>
      </c>
      <c r="AX8" s="165">
        <f t="shared" si="20"/>
        <v>0.83870967741935487</v>
      </c>
      <c r="AY8" s="165">
        <f t="shared" si="21"/>
        <v>0.80952380952380953</v>
      </c>
      <c r="AZ8" s="165">
        <f t="shared" si="22"/>
        <v>0.21505376344086022</v>
      </c>
      <c r="BA8" s="165">
        <f t="shared" si="23"/>
        <v>0.19008264462809918</v>
      </c>
      <c r="BB8" s="165">
        <f t="shared" si="24"/>
        <v>0.49004975124378108</v>
      </c>
    </row>
    <row r="9" spans="1:54" ht="25.2" customHeight="1" x14ac:dyDescent="0.25">
      <c r="A9" s="143" t="s">
        <v>801</v>
      </c>
      <c r="B9" s="153" t="s">
        <v>787</v>
      </c>
      <c r="C9" s="155">
        <v>1115</v>
      </c>
      <c r="D9" s="155">
        <v>2370</v>
      </c>
      <c r="E9" s="155">
        <v>970</v>
      </c>
      <c r="F9" s="155">
        <v>770</v>
      </c>
      <c r="G9" s="155">
        <v>5225</v>
      </c>
      <c r="H9" s="22"/>
      <c r="I9" s="157">
        <v>223656</v>
      </c>
      <c r="J9" s="157">
        <v>189570</v>
      </c>
      <c r="K9" s="157">
        <v>138021</v>
      </c>
      <c r="L9" s="157">
        <v>162859</v>
      </c>
      <c r="M9" s="156">
        <f t="shared" si="4"/>
        <v>714106</v>
      </c>
      <c r="N9" s="165">
        <f t="shared" si="5"/>
        <v>4.9853346210251455E-3</v>
      </c>
      <c r="O9" s="165">
        <f t="shared" si="6"/>
        <v>1.250197816110144E-2</v>
      </c>
      <c r="P9" s="165">
        <f t="shared" si="7"/>
        <v>7.0279160417617611E-3</v>
      </c>
      <c r="Q9" s="165">
        <f t="shared" si="8"/>
        <v>4.7280162594637081E-3</v>
      </c>
      <c r="R9" s="165">
        <f t="shared" si="9"/>
        <v>7.3168409171747613E-3</v>
      </c>
      <c r="S9" s="37"/>
      <c r="T9" s="143" t="s">
        <v>801</v>
      </c>
      <c r="U9" s="153" t="s">
        <v>787</v>
      </c>
      <c r="V9" s="155">
        <v>1040</v>
      </c>
      <c r="W9" s="155">
        <v>2045</v>
      </c>
      <c r="X9" s="155">
        <v>470</v>
      </c>
      <c r="Y9" s="155">
        <v>250</v>
      </c>
      <c r="Z9" s="155">
        <v>3810</v>
      </c>
      <c r="AA9" s="22"/>
      <c r="AB9" s="165">
        <f t="shared" si="10"/>
        <v>4.6499982115391497E-3</v>
      </c>
      <c r="AC9" s="165">
        <f t="shared" si="11"/>
        <v>1.0787571873186685E-2</v>
      </c>
      <c r="AD9" s="165">
        <f t="shared" si="12"/>
        <v>3.4052789068330183E-3</v>
      </c>
      <c r="AE9" s="165">
        <f t="shared" si="13"/>
        <v>1.5350702141115934E-3</v>
      </c>
      <c r="AF9" s="165">
        <f t="shared" si="14"/>
        <v>5.335342372140831E-3</v>
      </c>
      <c r="AG9" s="135"/>
      <c r="AH9" s="143" t="s">
        <v>801</v>
      </c>
      <c r="AI9" s="153" t="s">
        <v>787</v>
      </c>
      <c r="AJ9" s="167">
        <v>75</v>
      </c>
      <c r="AK9" s="167">
        <v>325</v>
      </c>
      <c r="AL9" s="167">
        <v>500</v>
      </c>
      <c r="AM9" s="167">
        <v>520</v>
      </c>
      <c r="AN9" s="167">
        <v>1415</v>
      </c>
      <c r="AO9" s="135"/>
      <c r="AP9" s="168">
        <f t="shared" si="15"/>
        <v>3.3533640948599637E-4</v>
      </c>
      <c r="AQ9" s="168">
        <f t="shared" si="16"/>
        <v>1.7144062879147545E-3</v>
      </c>
      <c r="AR9" s="168">
        <f t="shared" si="17"/>
        <v>3.6226371349287428E-3</v>
      </c>
      <c r="AS9" s="168">
        <f t="shared" si="18"/>
        <v>3.1929460453521143E-3</v>
      </c>
      <c r="AT9" s="168">
        <f t="shared" si="19"/>
        <v>1.9814985450339307E-3</v>
      </c>
      <c r="AV9" s="143" t="s">
        <v>801</v>
      </c>
      <c r="AW9" s="153" t="s">
        <v>787</v>
      </c>
      <c r="AX9" s="165">
        <f t="shared" si="20"/>
        <v>0.93273542600896864</v>
      </c>
      <c r="AY9" s="165">
        <f t="shared" si="21"/>
        <v>0.8628691983122363</v>
      </c>
      <c r="AZ9" s="165">
        <f t="shared" si="22"/>
        <v>0.4845360824742268</v>
      </c>
      <c r="BA9" s="165">
        <f t="shared" si="23"/>
        <v>0.32467532467532467</v>
      </c>
      <c r="BB9" s="165">
        <f t="shared" si="24"/>
        <v>0.72918660287081338</v>
      </c>
    </row>
    <row r="10" spans="1:54" ht="25.2" customHeight="1" x14ac:dyDescent="0.25">
      <c r="A10" s="143" t="s">
        <v>802</v>
      </c>
      <c r="B10" s="153" t="s">
        <v>788</v>
      </c>
      <c r="C10" s="155">
        <v>815</v>
      </c>
      <c r="D10" s="155">
        <v>1305</v>
      </c>
      <c r="E10" s="155">
        <v>425</v>
      </c>
      <c r="F10" s="155">
        <v>415</v>
      </c>
      <c r="G10" s="155">
        <v>2955</v>
      </c>
      <c r="H10" s="22"/>
      <c r="I10" s="157">
        <v>114687</v>
      </c>
      <c r="J10" s="157">
        <v>102093</v>
      </c>
      <c r="K10" s="157">
        <v>78144</v>
      </c>
      <c r="L10" s="157">
        <v>95057</v>
      </c>
      <c r="M10" s="156">
        <f t="shared" si="4"/>
        <v>389981</v>
      </c>
      <c r="N10" s="165">
        <f t="shared" si="5"/>
        <v>7.1062980111084957E-3</v>
      </c>
      <c r="O10" s="165">
        <f t="shared" si="6"/>
        <v>1.2782463048397049E-2</v>
      </c>
      <c r="P10" s="165">
        <f t="shared" si="7"/>
        <v>5.4386773136773136E-3</v>
      </c>
      <c r="Q10" s="165">
        <f t="shared" si="8"/>
        <v>4.3658015716885662E-3</v>
      </c>
      <c r="R10" s="165">
        <f t="shared" si="9"/>
        <v>7.5772922270572153E-3</v>
      </c>
      <c r="S10" s="37"/>
      <c r="T10" s="143" t="s">
        <v>802</v>
      </c>
      <c r="U10" s="153" t="s">
        <v>788</v>
      </c>
      <c r="V10" s="155">
        <v>770</v>
      </c>
      <c r="W10" s="155">
        <v>1220</v>
      </c>
      <c r="X10" s="155">
        <v>175</v>
      </c>
      <c r="Y10" s="155">
        <v>110</v>
      </c>
      <c r="Z10" s="155">
        <v>2280</v>
      </c>
      <c r="AA10" s="22"/>
      <c r="AB10" s="165">
        <f t="shared" si="10"/>
        <v>6.7139257282865543E-3</v>
      </c>
      <c r="AC10" s="165">
        <f t="shared" si="11"/>
        <v>1.1949888826853947E-2</v>
      </c>
      <c r="AD10" s="165">
        <f t="shared" si="12"/>
        <v>2.2394553644553643E-3</v>
      </c>
      <c r="AE10" s="165">
        <f t="shared" si="13"/>
        <v>1.15720041659215E-3</v>
      </c>
      <c r="AF10" s="165">
        <f t="shared" si="14"/>
        <v>5.8464386726532827E-3</v>
      </c>
      <c r="AG10" s="135"/>
      <c r="AH10" s="143" t="s">
        <v>802</v>
      </c>
      <c r="AI10" s="153" t="s">
        <v>788</v>
      </c>
      <c r="AJ10" s="167">
        <v>45</v>
      </c>
      <c r="AK10" s="167">
        <v>85</v>
      </c>
      <c r="AL10" s="167">
        <v>250</v>
      </c>
      <c r="AM10" s="167">
        <v>300</v>
      </c>
      <c r="AN10" s="167">
        <v>680</v>
      </c>
      <c r="AO10" s="135"/>
      <c r="AP10" s="168">
        <f t="shared" si="15"/>
        <v>3.9237228282194147E-4</v>
      </c>
      <c r="AQ10" s="168">
        <f t="shared" si="16"/>
        <v>8.3257422154310286E-4</v>
      </c>
      <c r="AR10" s="168">
        <f t="shared" si="17"/>
        <v>3.1992219492219492E-3</v>
      </c>
      <c r="AS10" s="168">
        <f t="shared" si="18"/>
        <v>3.1560011361604092E-3</v>
      </c>
      <c r="AT10" s="168">
        <f t="shared" si="19"/>
        <v>1.7436746918439616E-3</v>
      </c>
      <c r="AV10" s="143" t="s">
        <v>802</v>
      </c>
      <c r="AW10" s="153" t="s">
        <v>788</v>
      </c>
      <c r="AX10" s="165">
        <f t="shared" si="20"/>
        <v>0.94478527607361962</v>
      </c>
      <c r="AY10" s="165">
        <f t="shared" si="21"/>
        <v>0.93486590038314177</v>
      </c>
      <c r="AZ10" s="165">
        <f t="shared" si="22"/>
        <v>0.41176470588235292</v>
      </c>
      <c r="BA10" s="165">
        <f t="shared" si="23"/>
        <v>0.26506024096385544</v>
      </c>
      <c r="BB10" s="165">
        <f t="shared" si="24"/>
        <v>0.77157360406091369</v>
      </c>
    </row>
    <row r="11" spans="1:54" ht="25.2" customHeight="1" x14ac:dyDescent="0.25">
      <c r="A11" s="143" t="s">
        <v>803</v>
      </c>
      <c r="B11" s="153" t="s">
        <v>789</v>
      </c>
      <c r="C11" s="155">
        <v>395</v>
      </c>
      <c r="D11" s="155">
        <v>785</v>
      </c>
      <c r="E11" s="155">
        <v>835</v>
      </c>
      <c r="F11" s="155">
        <v>675</v>
      </c>
      <c r="G11" s="155">
        <v>2690</v>
      </c>
      <c r="H11" s="22"/>
      <c r="I11" s="157">
        <v>301193</v>
      </c>
      <c r="J11" s="157">
        <v>273673</v>
      </c>
      <c r="K11" s="157">
        <v>203139</v>
      </c>
      <c r="L11" s="157">
        <v>244622</v>
      </c>
      <c r="M11" s="156">
        <f t="shared" si="4"/>
        <v>1022627</v>
      </c>
      <c r="N11" s="165">
        <f t="shared" si="5"/>
        <v>1.3114514613553436E-3</v>
      </c>
      <c r="O11" s="165">
        <f t="shared" si="6"/>
        <v>2.8683867243023608E-3</v>
      </c>
      <c r="P11" s="165">
        <f t="shared" si="7"/>
        <v>4.1104859234317387E-3</v>
      </c>
      <c r="Q11" s="165">
        <f t="shared" si="8"/>
        <v>2.7593593380807941E-3</v>
      </c>
      <c r="R11" s="165">
        <f t="shared" si="9"/>
        <v>2.6304801261848162E-3</v>
      </c>
      <c r="S11" s="37"/>
      <c r="T11" s="143" t="s">
        <v>803</v>
      </c>
      <c r="U11" s="153" t="s">
        <v>789</v>
      </c>
      <c r="V11" s="155">
        <v>210</v>
      </c>
      <c r="W11" s="155">
        <v>405</v>
      </c>
      <c r="X11" s="155">
        <v>130</v>
      </c>
      <c r="Y11" s="155">
        <v>125</v>
      </c>
      <c r="Z11" s="155">
        <v>870</v>
      </c>
      <c r="AA11" s="22"/>
      <c r="AB11" s="165">
        <f t="shared" si="10"/>
        <v>6.9722735920157508E-4</v>
      </c>
      <c r="AC11" s="165">
        <f t="shared" si="11"/>
        <v>1.47986830999039E-3</v>
      </c>
      <c r="AD11" s="165">
        <f t="shared" si="12"/>
        <v>6.3995589227080964E-4</v>
      </c>
      <c r="AE11" s="165">
        <f t="shared" si="13"/>
        <v>5.1099247001496189E-4</v>
      </c>
      <c r="AF11" s="165">
        <f t="shared" si="14"/>
        <v>8.5075007798542383E-4</v>
      </c>
      <c r="AG11" s="135"/>
      <c r="AH11" s="143" t="s">
        <v>803</v>
      </c>
      <c r="AI11" s="153" t="s">
        <v>789</v>
      </c>
      <c r="AJ11" s="167">
        <v>185</v>
      </c>
      <c r="AK11" s="167">
        <v>380</v>
      </c>
      <c r="AL11" s="167">
        <v>705</v>
      </c>
      <c r="AM11" s="167">
        <v>550</v>
      </c>
      <c r="AN11" s="167">
        <v>1820</v>
      </c>
      <c r="AO11" s="135"/>
      <c r="AP11" s="168">
        <f t="shared" si="15"/>
        <v>6.1422410215376854E-4</v>
      </c>
      <c r="AQ11" s="168">
        <f t="shared" si="16"/>
        <v>1.3885184143119708E-3</v>
      </c>
      <c r="AR11" s="168">
        <f t="shared" si="17"/>
        <v>3.4705300311609292E-3</v>
      </c>
      <c r="AS11" s="168">
        <f t="shared" si="18"/>
        <v>2.2483668680658322E-3</v>
      </c>
      <c r="AT11" s="168">
        <f t="shared" si="19"/>
        <v>1.7797300481993924E-3</v>
      </c>
      <c r="AV11" s="143" t="s">
        <v>803</v>
      </c>
      <c r="AW11" s="153" t="s">
        <v>789</v>
      </c>
      <c r="AX11" s="165">
        <f t="shared" si="20"/>
        <v>0.53164556962025311</v>
      </c>
      <c r="AY11" s="165">
        <f t="shared" si="21"/>
        <v>0.51592356687898089</v>
      </c>
      <c r="AZ11" s="165">
        <f t="shared" si="22"/>
        <v>0.15568862275449102</v>
      </c>
      <c r="BA11" s="165">
        <f t="shared" si="23"/>
        <v>0.18518518518518517</v>
      </c>
      <c r="BB11" s="165">
        <f t="shared" si="24"/>
        <v>0.32342007434944237</v>
      </c>
    </row>
    <row r="12" spans="1:54" ht="25.2" customHeight="1" x14ac:dyDescent="0.25">
      <c r="A12" s="143" t="s">
        <v>804</v>
      </c>
      <c r="B12" s="153" t="s">
        <v>790</v>
      </c>
      <c r="C12" s="155">
        <v>835</v>
      </c>
      <c r="D12" s="155">
        <v>1595</v>
      </c>
      <c r="E12" s="155">
        <v>1045</v>
      </c>
      <c r="F12" s="155">
        <v>775</v>
      </c>
      <c r="G12" s="155">
        <v>4250</v>
      </c>
      <c r="H12" s="22"/>
      <c r="I12" s="157">
        <v>315044</v>
      </c>
      <c r="J12" s="157">
        <v>286146</v>
      </c>
      <c r="K12" s="157">
        <v>213663</v>
      </c>
      <c r="L12" s="157">
        <v>253194</v>
      </c>
      <c r="M12" s="156">
        <f t="shared" si="4"/>
        <v>1068047</v>
      </c>
      <c r="N12" s="165">
        <f t="shared" si="5"/>
        <v>2.6504234329173069E-3</v>
      </c>
      <c r="O12" s="165">
        <f t="shared" si="6"/>
        <v>5.5740775687935533E-3</v>
      </c>
      <c r="P12" s="165">
        <f t="shared" si="7"/>
        <v>4.8908795626758025E-3</v>
      </c>
      <c r="Q12" s="165">
        <f t="shared" si="8"/>
        <v>3.0608940180257035E-3</v>
      </c>
      <c r="R12" s="165">
        <f t="shared" si="9"/>
        <v>3.9792256333288705E-3</v>
      </c>
      <c r="S12" s="37"/>
      <c r="T12" s="143" t="s">
        <v>804</v>
      </c>
      <c r="U12" s="153" t="s">
        <v>790</v>
      </c>
      <c r="V12" s="155">
        <v>540</v>
      </c>
      <c r="W12" s="155">
        <v>990</v>
      </c>
      <c r="X12" s="155">
        <v>215</v>
      </c>
      <c r="Y12" s="155">
        <v>140</v>
      </c>
      <c r="Z12" s="155">
        <v>1885</v>
      </c>
      <c r="AA12" s="22"/>
      <c r="AB12" s="165">
        <f t="shared" si="10"/>
        <v>1.7140462919465217E-3</v>
      </c>
      <c r="AC12" s="165">
        <f t="shared" si="11"/>
        <v>3.4597722840787569E-3</v>
      </c>
      <c r="AD12" s="165">
        <f t="shared" si="12"/>
        <v>1.0062575176797105E-3</v>
      </c>
      <c r="AE12" s="165">
        <f t="shared" si="13"/>
        <v>5.5293569357883678E-4</v>
      </c>
      <c r="AF12" s="165">
        <f t="shared" si="14"/>
        <v>1.764903604429393E-3</v>
      </c>
      <c r="AG12" s="135"/>
      <c r="AH12" s="143" t="s">
        <v>804</v>
      </c>
      <c r="AI12" s="153" t="s">
        <v>790</v>
      </c>
      <c r="AJ12" s="167">
        <v>295</v>
      </c>
      <c r="AK12" s="167">
        <v>610</v>
      </c>
      <c r="AL12" s="167">
        <v>830</v>
      </c>
      <c r="AM12" s="167">
        <v>630</v>
      </c>
      <c r="AN12" s="167">
        <v>2365</v>
      </c>
      <c r="AO12" s="135"/>
      <c r="AP12" s="168">
        <f t="shared" si="15"/>
        <v>9.3637714097078502E-4</v>
      </c>
      <c r="AQ12" s="168">
        <f t="shared" si="16"/>
        <v>2.1317788821091331E-3</v>
      </c>
      <c r="AR12" s="168">
        <f t="shared" si="17"/>
        <v>3.8846220449960918E-3</v>
      </c>
      <c r="AS12" s="168">
        <f t="shared" si="18"/>
        <v>2.4882106211047655E-3</v>
      </c>
      <c r="AT12" s="168">
        <f t="shared" si="19"/>
        <v>2.2143220288994773E-3</v>
      </c>
      <c r="AV12" s="143" t="s">
        <v>804</v>
      </c>
      <c r="AW12" s="153" t="s">
        <v>790</v>
      </c>
      <c r="AX12" s="165">
        <f t="shared" si="20"/>
        <v>0.6467065868263473</v>
      </c>
      <c r="AY12" s="165">
        <f t="shared" si="21"/>
        <v>0.62068965517241381</v>
      </c>
      <c r="AZ12" s="165">
        <f t="shared" si="22"/>
        <v>0.20574162679425836</v>
      </c>
      <c r="BA12" s="165">
        <f t="shared" si="23"/>
        <v>0.18064516129032257</v>
      </c>
      <c r="BB12" s="165">
        <f t="shared" si="24"/>
        <v>0.44352941176470589</v>
      </c>
    </row>
    <row r="13" spans="1:54" ht="25.2" customHeight="1" x14ac:dyDescent="0.25">
      <c r="A13" s="143" t="s">
        <v>805</v>
      </c>
      <c r="B13" s="72" t="s">
        <v>791</v>
      </c>
      <c r="C13" s="155">
        <v>885</v>
      </c>
      <c r="D13" s="155">
        <v>1855</v>
      </c>
      <c r="E13" s="155">
        <v>570</v>
      </c>
      <c r="F13" s="155">
        <v>565</v>
      </c>
      <c r="G13" s="155">
        <v>3870</v>
      </c>
      <c r="H13" s="22"/>
      <c r="I13" s="155">
        <v>173512</v>
      </c>
      <c r="J13" s="155">
        <v>153032</v>
      </c>
      <c r="K13" s="155">
        <v>112010</v>
      </c>
      <c r="L13" s="155">
        <v>140535</v>
      </c>
      <c r="M13" s="156">
        <f t="shared" si="4"/>
        <v>579089</v>
      </c>
      <c r="N13" s="165">
        <f t="shared" si="5"/>
        <v>5.1005117801650604E-3</v>
      </c>
      <c r="O13" s="165">
        <f t="shared" si="6"/>
        <v>1.2121647759945632E-2</v>
      </c>
      <c r="P13" s="165">
        <f t="shared" si="7"/>
        <v>5.0888313543433622E-3</v>
      </c>
      <c r="Q13" s="165">
        <f t="shared" si="8"/>
        <v>4.0203508022912445E-3</v>
      </c>
      <c r="R13" s="165">
        <f t="shared" si="9"/>
        <v>6.68291057160471E-3</v>
      </c>
      <c r="S13" s="37"/>
      <c r="T13" s="143" t="s">
        <v>805</v>
      </c>
      <c r="U13" s="72" t="s">
        <v>791</v>
      </c>
      <c r="V13" s="155">
        <v>800</v>
      </c>
      <c r="W13" s="155">
        <v>1695</v>
      </c>
      <c r="X13" s="155">
        <v>260</v>
      </c>
      <c r="Y13" s="155">
        <v>165</v>
      </c>
      <c r="Z13" s="155">
        <v>2915</v>
      </c>
      <c r="AA13" s="22"/>
      <c r="AB13" s="165">
        <f t="shared" si="10"/>
        <v>4.6106321176633313E-3</v>
      </c>
      <c r="AC13" s="165">
        <f t="shared" si="11"/>
        <v>1.1076114799519055E-2</v>
      </c>
      <c r="AD13" s="165">
        <f t="shared" si="12"/>
        <v>2.3212213195250423E-3</v>
      </c>
      <c r="AE13" s="165">
        <f t="shared" si="13"/>
        <v>1.1740847475717794E-3</v>
      </c>
      <c r="AF13" s="165">
        <f t="shared" si="14"/>
        <v>5.0337685571647884E-3</v>
      </c>
      <c r="AG13" s="135"/>
      <c r="AH13" s="143" t="s">
        <v>805</v>
      </c>
      <c r="AI13" s="72" t="s">
        <v>791</v>
      </c>
      <c r="AJ13" s="167">
        <v>85</v>
      </c>
      <c r="AK13" s="167">
        <v>160</v>
      </c>
      <c r="AL13" s="167">
        <v>310</v>
      </c>
      <c r="AM13" s="167">
        <v>400</v>
      </c>
      <c r="AN13" s="167">
        <v>955</v>
      </c>
      <c r="AO13" s="135"/>
      <c r="AP13" s="168">
        <f t="shared" si="15"/>
        <v>4.8987966250172896E-4</v>
      </c>
      <c r="AQ13" s="168">
        <f t="shared" si="16"/>
        <v>1.0455329604265775E-3</v>
      </c>
      <c r="AR13" s="168">
        <f t="shared" si="17"/>
        <v>2.7676100348183199E-3</v>
      </c>
      <c r="AS13" s="168">
        <f t="shared" si="18"/>
        <v>2.8462660547194647E-3</v>
      </c>
      <c r="AT13" s="168">
        <f t="shared" si="19"/>
        <v>1.6491420144399221E-3</v>
      </c>
      <c r="AV13" s="143" t="s">
        <v>805</v>
      </c>
      <c r="AW13" s="72" t="s">
        <v>791</v>
      </c>
      <c r="AX13" s="165">
        <f t="shared" si="20"/>
        <v>0.903954802259887</v>
      </c>
      <c r="AY13" s="165">
        <f t="shared" si="21"/>
        <v>0.91374663072776285</v>
      </c>
      <c r="AZ13" s="165">
        <f t="shared" si="22"/>
        <v>0.45614035087719296</v>
      </c>
      <c r="BA13" s="165">
        <f t="shared" si="23"/>
        <v>0.29203539823008851</v>
      </c>
      <c r="BB13" s="165">
        <f t="shared" si="24"/>
        <v>0.75322997416020676</v>
      </c>
    </row>
    <row r="14" spans="1:54" ht="25.2" customHeight="1" x14ac:dyDescent="0.25">
      <c r="A14" s="143" t="s">
        <v>806</v>
      </c>
      <c r="B14" s="72" t="s">
        <v>792</v>
      </c>
      <c r="C14" s="155">
        <v>500</v>
      </c>
      <c r="D14" s="155">
        <v>1250</v>
      </c>
      <c r="E14" s="155">
        <v>825</v>
      </c>
      <c r="F14" s="155">
        <v>645</v>
      </c>
      <c r="G14" s="155">
        <v>3225</v>
      </c>
      <c r="H14" s="22"/>
      <c r="I14" s="155">
        <v>187337</v>
      </c>
      <c r="J14" s="155">
        <v>173326</v>
      </c>
      <c r="K14" s="155">
        <v>130807</v>
      </c>
      <c r="L14" s="155">
        <v>164039</v>
      </c>
      <c r="M14" s="156">
        <f t="shared" si="4"/>
        <v>655509</v>
      </c>
      <c r="N14" s="165">
        <f t="shared" si="5"/>
        <v>2.6689869059502392E-3</v>
      </c>
      <c r="O14" s="165">
        <f t="shared" si="6"/>
        <v>7.2118435779975308E-3</v>
      </c>
      <c r="P14" s="165">
        <f t="shared" si="7"/>
        <v>6.3070019188575539E-3</v>
      </c>
      <c r="Q14" s="165">
        <f t="shared" si="8"/>
        <v>3.9319917824419803E-3</v>
      </c>
      <c r="R14" s="165">
        <f t="shared" si="9"/>
        <v>4.9198409175160067E-3</v>
      </c>
      <c r="S14" s="37"/>
      <c r="T14" s="143" t="s">
        <v>806</v>
      </c>
      <c r="U14" s="72" t="s">
        <v>792</v>
      </c>
      <c r="V14" s="155">
        <v>440</v>
      </c>
      <c r="W14" s="155">
        <v>1010</v>
      </c>
      <c r="X14" s="155">
        <v>260</v>
      </c>
      <c r="Y14" s="155">
        <v>155</v>
      </c>
      <c r="Z14" s="155">
        <v>1860</v>
      </c>
      <c r="AA14" s="22"/>
      <c r="AB14" s="165">
        <f t="shared" si="10"/>
        <v>2.3487084772362108E-3</v>
      </c>
      <c r="AC14" s="165">
        <f t="shared" si="11"/>
        <v>5.8271696110220048E-3</v>
      </c>
      <c r="AD14" s="165">
        <f t="shared" si="12"/>
        <v>1.9876612107914715E-3</v>
      </c>
      <c r="AE14" s="165">
        <f t="shared" si="13"/>
        <v>9.4489725004419682E-4</v>
      </c>
      <c r="AF14" s="165">
        <f t="shared" si="14"/>
        <v>2.8374896454510922E-3</v>
      </c>
      <c r="AG14" s="135"/>
      <c r="AH14" s="143" t="s">
        <v>806</v>
      </c>
      <c r="AI14" s="72" t="s">
        <v>792</v>
      </c>
      <c r="AJ14" s="167">
        <v>65</v>
      </c>
      <c r="AK14" s="167">
        <v>240</v>
      </c>
      <c r="AL14" s="167">
        <v>565</v>
      </c>
      <c r="AM14" s="167">
        <v>490</v>
      </c>
      <c r="AN14" s="167">
        <v>1360</v>
      </c>
      <c r="AO14" s="135"/>
      <c r="AP14" s="168">
        <f t="shared" si="15"/>
        <v>3.4696829777353111E-4</v>
      </c>
      <c r="AQ14" s="168">
        <f t="shared" si="16"/>
        <v>1.3846739669755258E-3</v>
      </c>
      <c r="AR14" s="168">
        <f t="shared" si="17"/>
        <v>4.319340708066082E-3</v>
      </c>
      <c r="AS14" s="168">
        <f t="shared" si="18"/>
        <v>2.9870945323977834E-3</v>
      </c>
      <c r="AT14" s="168">
        <f t="shared" si="19"/>
        <v>2.0747236117276803E-3</v>
      </c>
      <c r="AV14" s="143" t="s">
        <v>806</v>
      </c>
      <c r="AW14" s="72" t="s">
        <v>792</v>
      </c>
      <c r="AX14" s="165">
        <f t="shared" si="20"/>
        <v>0.88</v>
      </c>
      <c r="AY14" s="165">
        <f t="shared" si="21"/>
        <v>0.80800000000000005</v>
      </c>
      <c r="AZ14" s="165">
        <f t="shared" si="22"/>
        <v>0.31515151515151513</v>
      </c>
      <c r="BA14" s="165">
        <f t="shared" si="23"/>
        <v>0.24031007751937986</v>
      </c>
      <c r="BB14" s="165">
        <f t="shared" si="24"/>
        <v>0.57674418604651168</v>
      </c>
    </row>
    <row r="15" spans="1:54" ht="25.2" customHeight="1" x14ac:dyDescent="0.25">
      <c r="A15" s="143" t="s">
        <v>807</v>
      </c>
      <c r="B15" s="72" t="s">
        <v>793</v>
      </c>
      <c r="C15" s="155">
        <v>305</v>
      </c>
      <c r="D15" s="155">
        <v>545</v>
      </c>
      <c r="E15" s="155">
        <v>375</v>
      </c>
      <c r="F15" s="155">
        <v>340</v>
      </c>
      <c r="G15" s="155">
        <v>1565</v>
      </c>
      <c r="H15" s="22"/>
      <c r="I15" s="155">
        <v>182080</v>
      </c>
      <c r="J15" s="155">
        <v>159863</v>
      </c>
      <c r="K15" s="155">
        <v>118441</v>
      </c>
      <c r="L15" s="155">
        <v>147511</v>
      </c>
      <c r="M15" s="156">
        <f t="shared" si="4"/>
        <v>607895</v>
      </c>
      <c r="N15" s="165">
        <f t="shared" si="5"/>
        <v>1.6750878734622145E-3</v>
      </c>
      <c r="O15" s="165">
        <f t="shared" si="6"/>
        <v>3.409169101042768E-3</v>
      </c>
      <c r="P15" s="165">
        <f t="shared" si="7"/>
        <v>3.1661333490936414E-3</v>
      </c>
      <c r="Q15" s="165">
        <f t="shared" si="8"/>
        <v>2.3049128539566542E-3</v>
      </c>
      <c r="R15" s="165">
        <f t="shared" si="9"/>
        <v>2.5744577599749957E-3</v>
      </c>
      <c r="S15" s="37"/>
      <c r="T15" s="143" t="s">
        <v>807</v>
      </c>
      <c r="U15" s="72" t="s">
        <v>793</v>
      </c>
      <c r="V15" s="155">
        <v>270</v>
      </c>
      <c r="W15" s="155">
        <v>455</v>
      </c>
      <c r="X15" s="155">
        <v>75</v>
      </c>
      <c r="Y15" s="155">
        <v>95</v>
      </c>
      <c r="Z15" s="155">
        <v>895</v>
      </c>
      <c r="AA15" s="22"/>
      <c r="AB15" s="165">
        <f t="shared" si="10"/>
        <v>1.4828646748681897E-3</v>
      </c>
      <c r="AC15" s="165">
        <f t="shared" si="11"/>
        <v>2.8461870476595586E-3</v>
      </c>
      <c r="AD15" s="165">
        <f t="shared" si="12"/>
        <v>6.3322666981872834E-4</v>
      </c>
      <c r="AE15" s="165">
        <f t="shared" si="13"/>
        <v>6.4401976801730038E-4</v>
      </c>
      <c r="AF15" s="165">
        <f t="shared" si="14"/>
        <v>1.472293734937777E-3</v>
      </c>
      <c r="AG15" s="135"/>
      <c r="AH15" s="143" t="s">
        <v>807</v>
      </c>
      <c r="AI15" s="72" t="s">
        <v>793</v>
      </c>
      <c r="AJ15" s="167">
        <v>30</v>
      </c>
      <c r="AK15" s="167">
        <v>90</v>
      </c>
      <c r="AL15" s="167">
        <v>300</v>
      </c>
      <c r="AM15" s="167">
        <v>250</v>
      </c>
      <c r="AN15" s="167">
        <v>670</v>
      </c>
      <c r="AO15" s="135"/>
      <c r="AP15" s="168">
        <f t="shared" si="15"/>
        <v>1.6476274165202109E-4</v>
      </c>
      <c r="AQ15" s="168">
        <f t="shared" si="16"/>
        <v>5.6298205338320938E-4</v>
      </c>
      <c r="AR15" s="168">
        <f t="shared" si="17"/>
        <v>2.5329066792749134E-3</v>
      </c>
      <c r="AS15" s="168">
        <f t="shared" si="18"/>
        <v>1.6947888632034222E-3</v>
      </c>
      <c r="AT15" s="168">
        <f t="shared" si="19"/>
        <v>1.1021640250372187E-3</v>
      </c>
      <c r="AV15" s="143" t="s">
        <v>807</v>
      </c>
      <c r="AW15" s="72" t="s">
        <v>793</v>
      </c>
      <c r="AX15" s="165">
        <f t="shared" si="20"/>
        <v>0.88524590163934425</v>
      </c>
      <c r="AY15" s="165">
        <f t="shared" si="21"/>
        <v>0.83486238532110091</v>
      </c>
      <c r="AZ15" s="165">
        <f t="shared" si="22"/>
        <v>0.2</v>
      </c>
      <c r="BA15" s="165">
        <f t="shared" si="23"/>
        <v>0.27941176470588236</v>
      </c>
      <c r="BB15" s="165">
        <f t="shared" si="24"/>
        <v>0.5718849840255591</v>
      </c>
    </row>
    <row r="16" spans="1:54" ht="25.2" customHeight="1" x14ac:dyDescent="0.25">
      <c r="A16" s="143" t="s">
        <v>808</v>
      </c>
      <c r="B16" s="72" t="s">
        <v>794</v>
      </c>
      <c r="C16" s="155">
        <v>545</v>
      </c>
      <c r="D16" s="155">
        <v>1060</v>
      </c>
      <c r="E16" s="155">
        <v>1325</v>
      </c>
      <c r="F16" s="155">
        <v>1080</v>
      </c>
      <c r="G16" s="155">
        <v>4010</v>
      </c>
      <c r="H16" s="22"/>
      <c r="I16" s="155">
        <v>475396</v>
      </c>
      <c r="J16" s="155">
        <v>417212</v>
      </c>
      <c r="K16" s="155">
        <v>303938</v>
      </c>
      <c r="L16" s="155">
        <v>349227</v>
      </c>
      <c r="M16" s="156">
        <f t="shared" si="4"/>
        <v>1545773</v>
      </c>
      <c r="N16" s="165">
        <f t="shared" si="5"/>
        <v>1.1464126749068145E-3</v>
      </c>
      <c r="O16" s="165">
        <f t="shared" si="6"/>
        <v>2.5406747648677409E-3</v>
      </c>
      <c r="P16" s="165">
        <f t="shared" si="7"/>
        <v>4.3594417282472086E-3</v>
      </c>
      <c r="Q16" s="165">
        <f t="shared" si="8"/>
        <v>3.0925443908976112E-3</v>
      </c>
      <c r="R16" s="165">
        <f t="shared" si="9"/>
        <v>2.5941713304605527E-3</v>
      </c>
      <c r="S16" s="37"/>
      <c r="T16" s="143" t="s">
        <v>808</v>
      </c>
      <c r="U16" s="72" t="s">
        <v>794</v>
      </c>
      <c r="V16" s="155">
        <v>425</v>
      </c>
      <c r="W16" s="155">
        <v>715</v>
      </c>
      <c r="X16" s="155">
        <v>225</v>
      </c>
      <c r="Y16" s="155">
        <v>190</v>
      </c>
      <c r="Z16" s="155">
        <v>1550</v>
      </c>
      <c r="AA16" s="22"/>
      <c r="AB16" s="165">
        <f t="shared" si="10"/>
        <v>8.9399153547779114E-4</v>
      </c>
      <c r="AC16" s="165">
        <f t="shared" si="11"/>
        <v>1.713757034792863E-3</v>
      </c>
      <c r="AD16" s="165">
        <f t="shared" si="12"/>
        <v>7.4028255762688443E-4</v>
      </c>
      <c r="AE16" s="165">
        <f t="shared" si="13"/>
        <v>5.4405873543569079E-4</v>
      </c>
      <c r="AF16" s="165">
        <f t="shared" si="14"/>
        <v>1.0027345541680441E-3</v>
      </c>
      <c r="AG16" s="135"/>
      <c r="AH16" s="143" t="s">
        <v>808</v>
      </c>
      <c r="AI16" s="72" t="s">
        <v>794</v>
      </c>
      <c r="AJ16" s="167">
        <v>120</v>
      </c>
      <c r="AK16" s="167">
        <v>345</v>
      </c>
      <c r="AL16" s="167">
        <v>1100</v>
      </c>
      <c r="AM16" s="167">
        <v>890</v>
      </c>
      <c r="AN16" s="167">
        <v>2455</v>
      </c>
      <c r="AO16" s="135"/>
      <c r="AP16" s="168">
        <f t="shared" si="15"/>
        <v>2.5242113942902341E-4</v>
      </c>
      <c r="AQ16" s="168">
        <f t="shared" si="16"/>
        <v>8.2691773007487798E-4</v>
      </c>
      <c r="AR16" s="168">
        <f t="shared" si="17"/>
        <v>3.6191591706203237E-3</v>
      </c>
      <c r="AS16" s="168">
        <f t="shared" si="18"/>
        <v>2.5484856554619201E-3</v>
      </c>
      <c r="AT16" s="168">
        <f t="shared" si="19"/>
        <v>1.5882021486984183E-3</v>
      </c>
      <c r="AV16" s="143" t="s">
        <v>808</v>
      </c>
      <c r="AW16" s="72" t="s">
        <v>794</v>
      </c>
      <c r="AX16" s="165">
        <f t="shared" si="20"/>
        <v>0.77981651376146788</v>
      </c>
      <c r="AY16" s="165">
        <f t="shared" si="21"/>
        <v>0.67452830188679247</v>
      </c>
      <c r="AZ16" s="165">
        <f t="shared" si="22"/>
        <v>0.16981132075471697</v>
      </c>
      <c r="BA16" s="165">
        <f t="shared" si="23"/>
        <v>0.17592592592592593</v>
      </c>
      <c r="BB16" s="165">
        <f t="shared" si="24"/>
        <v>0.38653366583541149</v>
      </c>
    </row>
    <row r="17" spans="1:54" ht="25.2" customHeight="1" x14ac:dyDescent="0.25">
      <c r="A17" s="143" t="s">
        <v>809</v>
      </c>
      <c r="B17" s="72" t="s">
        <v>795</v>
      </c>
      <c r="C17" s="155">
        <v>1060</v>
      </c>
      <c r="D17" s="155">
        <v>1625</v>
      </c>
      <c r="E17" s="155">
        <v>615</v>
      </c>
      <c r="F17" s="155">
        <v>440</v>
      </c>
      <c r="G17" s="155">
        <v>3740</v>
      </c>
      <c r="H17" s="22"/>
      <c r="I17" s="155">
        <v>202740</v>
      </c>
      <c r="J17" s="155">
        <v>182270</v>
      </c>
      <c r="K17" s="155">
        <v>136066</v>
      </c>
      <c r="L17" s="155">
        <v>169488</v>
      </c>
      <c r="M17" s="156">
        <f t="shared" si="4"/>
        <v>690564</v>
      </c>
      <c r="N17" s="165">
        <f t="shared" si="5"/>
        <v>5.2283713130117388E-3</v>
      </c>
      <c r="O17" s="165">
        <f t="shared" si="6"/>
        <v>8.9153453667635933E-3</v>
      </c>
      <c r="P17" s="165">
        <f t="shared" si="7"/>
        <v>4.5198653594579101E-3</v>
      </c>
      <c r="Q17" s="165">
        <f t="shared" si="8"/>
        <v>2.5960539979231569E-3</v>
      </c>
      <c r="R17" s="165">
        <f t="shared" si="9"/>
        <v>5.4158629757705299E-3</v>
      </c>
      <c r="S17" s="37"/>
      <c r="T17" s="143" t="s">
        <v>809</v>
      </c>
      <c r="U17" s="72" t="s">
        <v>795</v>
      </c>
      <c r="V17" s="155">
        <v>810</v>
      </c>
      <c r="W17" s="155">
        <v>1270</v>
      </c>
      <c r="X17" s="155">
        <v>245</v>
      </c>
      <c r="Y17" s="155">
        <v>130</v>
      </c>
      <c r="Z17" s="155">
        <v>2455</v>
      </c>
      <c r="AA17" s="22"/>
      <c r="AB17" s="165">
        <f>V17/I17</f>
        <v>3.9952648712636872E-3</v>
      </c>
      <c r="AC17" s="165">
        <f t="shared" si="11"/>
        <v>6.9676853020244692E-3</v>
      </c>
      <c r="AD17" s="165">
        <f t="shared" si="12"/>
        <v>1.8005967692149398E-3</v>
      </c>
      <c r="AE17" s="165">
        <f t="shared" si="13"/>
        <v>7.6701595393184174E-4</v>
      </c>
      <c r="AF17" s="165">
        <f t="shared" si="14"/>
        <v>3.5550651351648798E-3</v>
      </c>
      <c r="AG17" s="135"/>
      <c r="AH17" s="143" t="s">
        <v>809</v>
      </c>
      <c r="AI17" s="72" t="s">
        <v>795</v>
      </c>
      <c r="AJ17" s="167">
        <v>250</v>
      </c>
      <c r="AK17" s="167">
        <v>355</v>
      </c>
      <c r="AL17" s="167">
        <v>370</v>
      </c>
      <c r="AM17" s="167">
        <v>315</v>
      </c>
      <c r="AN17" s="167">
        <v>1285</v>
      </c>
      <c r="AO17" s="135"/>
      <c r="AP17" s="168">
        <f t="shared" si="15"/>
        <v>1.2331064417480516E-3</v>
      </c>
      <c r="AQ17" s="168">
        <f t="shared" si="16"/>
        <v>1.9476600647391233E-3</v>
      </c>
      <c r="AR17" s="168">
        <f t="shared" si="17"/>
        <v>2.7192685902429703E-3</v>
      </c>
      <c r="AS17" s="168">
        <f t="shared" si="18"/>
        <v>1.8585386576040783E-3</v>
      </c>
      <c r="AT17" s="168">
        <f t="shared" si="19"/>
        <v>1.8607978406056499E-3</v>
      </c>
      <c r="AV17" s="143" t="s">
        <v>809</v>
      </c>
      <c r="AW17" s="72" t="s">
        <v>795</v>
      </c>
      <c r="AX17" s="165">
        <f t="shared" si="20"/>
        <v>0.76415094339622647</v>
      </c>
      <c r="AY17" s="165">
        <f t="shared" si="21"/>
        <v>0.78153846153846152</v>
      </c>
      <c r="AZ17" s="165">
        <f t="shared" si="22"/>
        <v>0.3983739837398374</v>
      </c>
      <c r="BA17" s="165">
        <f t="shared" si="23"/>
        <v>0.29545454545454547</v>
      </c>
      <c r="BB17" s="165">
        <f t="shared" si="24"/>
        <v>0.6564171122994652</v>
      </c>
    </row>
    <row r="18" spans="1:54" ht="25.2" customHeight="1" x14ac:dyDescent="0.25">
      <c r="A18" s="143" t="s">
        <v>810</v>
      </c>
      <c r="B18" s="72" t="s">
        <v>796</v>
      </c>
      <c r="C18" s="155">
        <v>2355</v>
      </c>
      <c r="D18" s="155">
        <v>4220</v>
      </c>
      <c r="E18" s="155">
        <v>1400</v>
      </c>
      <c r="F18" s="155">
        <v>1020</v>
      </c>
      <c r="G18" s="155">
        <v>9000</v>
      </c>
      <c r="H18" s="22"/>
      <c r="I18" s="155">
        <v>389933</v>
      </c>
      <c r="J18" s="155">
        <v>340474</v>
      </c>
      <c r="K18" s="155">
        <v>252653</v>
      </c>
      <c r="L18" s="155">
        <v>311237</v>
      </c>
      <c r="M18" s="156">
        <f t="shared" si="4"/>
        <v>1294297</v>
      </c>
      <c r="N18" s="165">
        <f t="shared" si="5"/>
        <v>6.0394990934340004E-3</v>
      </c>
      <c r="O18" s="165">
        <f t="shared" si="6"/>
        <v>1.2394485335150408E-2</v>
      </c>
      <c r="P18" s="165">
        <f t="shared" si="7"/>
        <v>5.5411968193530255E-3</v>
      </c>
      <c r="Q18" s="165">
        <f t="shared" si="8"/>
        <v>3.277245314663745E-3</v>
      </c>
      <c r="R18" s="165">
        <f t="shared" si="9"/>
        <v>6.9535817513291E-3</v>
      </c>
      <c r="S18" s="37"/>
      <c r="T18" s="143" t="s">
        <v>810</v>
      </c>
      <c r="U18" s="72" t="s">
        <v>796</v>
      </c>
      <c r="V18" s="155">
        <v>2225</v>
      </c>
      <c r="W18" s="155">
        <v>3815</v>
      </c>
      <c r="X18" s="155">
        <v>660</v>
      </c>
      <c r="Y18" s="155">
        <v>330</v>
      </c>
      <c r="Z18" s="155">
        <v>7030</v>
      </c>
      <c r="AA18" s="22"/>
      <c r="AB18" s="165">
        <f t="shared" ref="AB18" si="25">V18/I18</f>
        <v>5.7061084853038853E-3</v>
      </c>
      <c r="AC18" s="165">
        <f t="shared" ref="AC18" si="26">W18/J18</f>
        <v>1.1204967192795926E-2</v>
      </c>
      <c r="AD18" s="165">
        <f t="shared" ref="AD18" si="27">X18/K18</f>
        <v>2.6122785005521405E-3</v>
      </c>
      <c r="AE18" s="165">
        <f t="shared" ref="AE18" si="28">Y18/L18</f>
        <v>1.0602852488617999E-3</v>
      </c>
      <c r="AF18" s="165">
        <f t="shared" ref="AF18" si="29">Z18/M18</f>
        <v>5.4315199679826195E-3</v>
      </c>
      <c r="AG18" s="135"/>
      <c r="AH18" s="143" t="s">
        <v>810</v>
      </c>
      <c r="AI18" s="72" t="s">
        <v>796</v>
      </c>
      <c r="AJ18" s="167">
        <v>130</v>
      </c>
      <c r="AK18" s="167">
        <v>405</v>
      </c>
      <c r="AL18" s="167">
        <v>740</v>
      </c>
      <c r="AM18" s="167">
        <v>685</v>
      </c>
      <c r="AN18" s="167">
        <v>1965</v>
      </c>
      <c r="AO18" s="135"/>
      <c r="AP18" s="168">
        <f t="shared" si="15"/>
        <v>3.3339060813011466E-4</v>
      </c>
      <c r="AQ18" s="168">
        <f t="shared" si="16"/>
        <v>1.1895181423544822E-3</v>
      </c>
      <c r="AR18" s="168">
        <f t="shared" si="17"/>
        <v>2.928918318800885E-3</v>
      </c>
      <c r="AS18" s="168">
        <f t="shared" si="18"/>
        <v>2.2008951377888875E-3</v>
      </c>
      <c r="AT18" s="168">
        <f t="shared" si="19"/>
        <v>1.5181986823735202E-3</v>
      </c>
      <c r="AV18" s="143" t="s">
        <v>810</v>
      </c>
      <c r="AW18" s="72" t="s">
        <v>796</v>
      </c>
      <c r="AX18" s="165">
        <f t="shared" si="20"/>
        <v>0.94479830148619959</v>
      </c>
      <c r="AY18" s="165">
        <f t="shared" si="21"/>
        <v>0.90402843601895733</v>
      </c>
      <c r="AZ18" s="165">
        <f t="shared" si="22"/>
        <v>0.47142857142857142</v>
      </c>
      <c r="BA18" s="165">
        <f t="shared" si="23"/>
        <v>0.3235294117647059</v>
      </c>
      <c r="BB18" s="165">
        <f t="shared" si="24"/>
        <v>0.78111111111111109</v>
      </c>
    </row>
    <row r="19" spans="1:54" ht="12.75" customHeight="1" thickBot="1" x14ac:dyDescent="0.3">
      <c r="A19" s="39"/>
      <c r="B19" s="39"/>
      <c r="C19" s="166"/>
      <c r="D19" s="166"/>
      <c r="E19" s="166"/>
      <c r="F19" s="166"/>
      <c r="G19" s="166"/>
      <c r="H19" s="22"/>
      <c r="I19" s="40"/>
      <c r="J19" s="40"/>
      <c r="K19" s="40"/>
      <c r="L19" s="40"/>
      <c r="M19" s="41"/>
      <c r="N19" s="166"/>
      <c r="O19" s="166"/>
      <c r="P19" s="166"/>
      <c r="Q19" s="166"/>
      <c r="R19" s="166"/>
      <c r="S19" s="37"/>
      <c r="T19" s="39"/>
      <c r="U19" s="39"/>
      <c r="V19" s="166"/>
      <c r="W19" s="166"/>
      <c r="X19" s="166"/>
      <c r="Y19" s="166"/>
      <c r="Z19" s="166"/>
      <c r="AA19" s="22"/>
      <c r="AB19" s="190"/>
      <c r="AC19" s="190"/>
      <c r="AD19" s="190"/>
      <c r="AE19" s="190"/>
      <c r="AF19" s="190"/>
      <c r="AG19" s="40"/>
      <c r="AH19" s="40"/>
      <c r="AI19" s="40"/>
      <c r="AJ19" s="166"/>
      <c r="AK19" s="166"/>
      <c r="AL19" s="166"/>
      <c r="AM19" s="166"/>
      <c r="AN19" s="166"/>
      <c r="AO19" s="40"/>
      <c r="AP19" s="191"/>
      <c r="AQ19" s="191"/>
      <c r="AR19" s="191"/>
      <c r="AS19" s="191"/>
      <c r="AT19" s="191"/>
      <c r="AV19" s="39"/>
      <c r="AW19" s="39"/>
      <c r="AX19" s="190"/>
      <c r="AY19" s="190"/>
      <c r="AZ19" s="190"/>
      <c r="BA19" s="190"/>
      <c r="BB19" s="190"/>
    </row>
    <row r="20" spans="1:54" ht="25.2" customHeight="1" thickTop="1" thickBot="1" x14ac:dyDescent="0.3">
      <c r="A20" s="42" t="s">
        <v>759</v>
      </c>
      <c r="B20" s="42"/>
      <c r="C20" s="160">
        <v>13120</v>
      </c>
      <c r="D20" s="160">
        <v>23709</v>
      </c>
      <c r="E20" s="160">
        <v>12144</v>
      </c>
      <c r="F20" s="160">
        <v>10038</v>
      </c>
      <c r="G20" s="160">
        <v>59011</v>
      </c>
      <c r="H20" s="62"/>
      <c r="I20" s="154">
        <f>SUM(I5:I18)</f>
        <v>4050118</v>
      </c>
      <c r="J20" s="154">
        <f t="shared" ref="J20:M20" si="30">SUM(J5:J18)</f>
        <v>3513546</v>
      </c>
      <c r="K20" s="154">
        <f t="shared" si="30"/>
        <v>2581048</v>
      </c>
      <c r="L20" s="154">
        <f t="shared" si="30"/>
        <v>3096575</v>
      </c>
      <c r="M20" s="154">
        <f t="shared" si="30"/>
        <v>13241287</v>
      </c>
      <c r="N20" s="161">
        <f t="shared" ref="N20" si="31">C20/I20</f>
        <v>3.2394117899774773E-3</v>
      </c>
      <c r="O20" s="161">
        <f t="shared" ref="O20" si="32">D20/J20</f>
        <v>6.7478837618747557E-3</v>
      </c>
      <c r="P20" s="161">
        <f t="shared" ref="P20" si="33">E20/K20</f>
        <v>4.7050655392693198E-3</v>
      </c>
      <c r="Q20" s="161">
        <f t="shared" ref="Q20" si="34">F20/L20</f>
        <v>3.2416460121263008E-3</v>
      </c>
      <c r="R20" s="161">
        <f t="shared" ref="R20" si="35">G20/M20</f>
        <v>4.4565909643073214E-3</v>
      </c>
      <c r="S20" s="37"/>
      <c r="T20" s="42" t="s">
        <v>759</v>
      </c>
      <c r="U20" s="42"/>
      <c r="V20" s="160">
        <v>11397</v>
      </c>
      <c r="W20" s="160">
        <v>19568</v>
      </c>
      <c r="X20" s="160">
        <v>3890</v>
      </c>
      <c r="Y20" s="160">
        <v>2549</v>
      </c>
      <c r="Z20" s="160">
        <v>37404</v>
      </c>
      <c r="AA20" s="62"/>
      <c r="AB20" s="161">
        <f t="shared" ref="AB20" si="36">V20/I20</f>
        <v>2.813992086156502E-3</v>
      </c>
      <c r="AC20" s="161">
        <f t="shared" ref="AC20" si="37">W20/J20</f>
        <v>5.5693023515274885E-3</v>
      </c>
      <c r="AD20" s="161">
        <f t="shared" ref="AD20" si="38">X20/K20</f>
        <v>1.5071397354872904E-3</v>
      </c>
      <c r="AE20" s="161">
        <f t="shared" ref="AE20" si="39">Y20/L20</f>
        <v>8.2316753186988849E-4</v>
      </c>
      <c r="AF20" s="161">
        <f t="shared" ref="AF20" si="40">Z20/M20</f>
        <v>2.8248009426878216E-3</v>
      </c>
      <c r="AG20" s="136"/>
      <c r="AH20" s="42" t="s">
        <v>759</v>
      </c>
      <c r="AI20" s="42"/>
      <c r="AJ20" s="160">
        <v>1723</v>
      </c>
      <c r="AK20" s="160">
        <v>4141</v>
      </c>
      <c r="AL20" s="160">
        <v>8254</v>
      </c>
      <c r="AM20" s="160">
        <v>7489</v>
      </c>
      <c r="AN20" s="160">
        <v>21607</v>
      </c>
      <c r="AO20" s="136"/>
      <c r="AP20" s="161">
        <f t="shared" ref="AP20" si="41">AJ20/I20</f>
        <v>4.2541970382097509E-4</v>
      </c>
      <c r="AQ20" s="161">
        <f t="shared" ref="AQ20" si="42">AK20/J20</f>
        <v>1.1785814103472674E-3</v>
      </c>
      <c r="AR20" s="161">
        <f t="shared" ref="AR20" si="43">AL20/K20</f>
        <v>3.1979258037820295E-3</v>
      </c>
      <c r="AS20" s="161">
        <f t="shared" ref="AS20" si="44">AM20/L20</f>
        <v>2.4184784802564123E-3</v>
      </c>
      <c r="AT20" s="161">
        <f t="shared" ref="AT20" si="45">AN20/M20</f>
        <v>1.6317900216194997E-3</v>
      </c>
      <c r="AV20" s="42" t="s">
        <v>759</v>
      </c>
      <c r="AW20" s="42"/>
      <c r="AX20" s="161">
        <f t="shared" ref="AX20" si="46">V20/C20</f>
        <v>0.86867378048780486</v>
      </c>
      <c r="AY20" s="161">
        <f t="shared" ref="AY20" si="47">W20/D20</f>
        <v>0.82534058796237719</v>
      </c>
      <c r="AZ20" s="161">
        <f t="shared" ref="AZ20" si="48">X20/E20</f>
        <v>0.32032279314888013</v>
      </c>
      <c r="BA20" s="161">
        <f t="shared" ref="BA20" si="49">Y20/F20</f>
        <v>0.25393504682207613</v>
      </c>
      <c r="BB20" s="161">
        <f t="shared" ref="BB20" si="50">Z20/G20</f>
        <v>0.63384792665774181</v>
      </c>
    </row>
    <row r="21" spans="1:54" ht="14.4" thickTop="1" x14ac:dyDescent="0.25">
      <c r="C21" s="20"/>
      <c r="D21" s="20"/>
      <c r="E21" s="20"/>
      <c r="F21" s="20"/>
      <c r="G21" s="20"/>
      <c r="M21" s="20"/>
    </row>
    <row r="22" spans="1:54" ht="16.2" x14ac:dyDescent="0.25">
      <c r="A22" s="18" t="s">
        <v>758</v>
      </c>
      <c r="G22" s="18"/>
      <c r="H22" s="18"/>
    </row>
    <row r="23" spans="1:54" ht="17.25" customHeight="1" x14ac:dyDescent="0.25">
      <c r="A23" s="18" t="s">
        <v>764</v>
      </c>
    </row>
  </sheetData>
  <mergeCells count="9">
    <mergeCell ref="AB3:AF3"/>
    <mergeCell ref="AJ3:AN3"/>
    <mergeCell ref="AP3:AT3"/>
    <mergeCell ref="AX3:BB3"/>
    <mergeCell ref="A1:G1"/>
    <mergeCell ref="C3:G3"/>
    <mergeCell ref="I3:M3"/>
    <mergeCell ref="N3:R3"/>
    <mergeCell ref="V3:Z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B24"/>
  <sheetViews>
    <sheetView zoomScale="80" zoomScaleNormal="80" workbookViewId="0">
      <selection activeCell="AX20" sqref="AX20"/>
    </sheetView>
  </sheetViews>
  <sheetFormatPr defaultColWidth="9.33203125" defaultRowHeight="13.8" x14ac:dyDescent="0.25"/>
  <cols>
    <col min="1" max="1" width="71" style="18" customWidth="1"/>
    <col min="2" max="2" width="13.5546875" style="18" customWidth="1"/>
    <col min="3" max="6" width="15.6640625" style="18" customWidth="1"/>
    <col min="7" max="7" width="15.6640625" style="17" customWidth="1"/>
    <col min="8" max="8" width="1.33203125" style="24" customWidth="1"/>
    <col min="9" max="18" width="15.6640625" style="18" customWidth="1"/>
    <col min="19" max="19" width="3.6640625" style="18" customWidth="1"/>
    <col min="20" max="20" width="67.44140625" style="18" bestFit="1" customWidth="1"/>
    <col min="21" max="21" width="12.6640625" style="18" customWidth="1"/>
    <col min="22" max="26" width="15.6640625" style="18" customWidth="1"/>
    <col min="27" max="27" width="1.6640625" style="18" customWidth="1"/>
    <col min="28" max="32" width="15.6640625" style="18" customWidth="1"/>
    <col min="33" max="33" width="6.33203125" style="18" customWidth="1"/>
    <col min="34" max="34" width="67.44140625" style="18" bestFit="1" customWidth="1"/>
    <col min="35" max="35" width="12.6640625" style="18" customWidth="1"/>
    <col min="36" max="40" width="15.6640625" style="18" customWidth="1"/>
    <col min="41" max="41" width="2.33203125" style="18" customWidth="1"/>
    <col min="42" max="46" width="15.6640625" style="18" customWidth="1"/>
    <col min="47" max="47" width="6.33203125" style="18" customWidth="1"/>
    <col min="48" max="48" width="67.44140625" style="18" bestFit="1" customWidth="1"/>
    <col min="49" max="49" width="12.6640625" style="18" customWidth="1"/>
    <col min="50" max="51" width="12.33203125" style="18" customWidth="1"/>
    <col min="52" max="53" width="14.6640625" style="18" customWidth="1"/>
    <col min="54" max="54" width="15" style="18" customWidth="1"/>
    <col min="55" max="16384" width="9.33203125" style="18"/>
  </cols>
  <sheetData>
    <row r="1" spans="1:54" ht="54" customHeight="1" x14ac:dyDescent="0.25">
      <c r="A1" s="250" t="s">
        <v>693</v>
      </c>
      <c r="B1" s="250"/>
      <c r="C1" s="250"/>
      <c r="D1" s="250"/>
      <c r="E1" s="250"/>
      <c r="F1" s="250"/>
      <c r="G1" s="250"/>
      <c r="H1" s="16"/>
      <c r="I1" s="16"/>
    </row>
    <row r="2" spans="1:54" ht="15.75" customHeight="1" x14ac:dyDescent="0.25">
      <c r="A2" s="19"/>
      <c r="B2" s="19"/>
      <c r="C2" s="19"/>
      <c r="D2" s="19"/>
      <c r="E2" s="19"/>
      <c r="F2" s="19"/>
      <c r="G2" s="19"/>
      <c r="H2" s="16"/>
      <c r="I2" s="16"/>
      <c r="BB2" s="17"/>
    </row>
    <row r="3" spans="1:54" ht="16.2" x14ac:dyDescent="0.25">
      <c r="C3" s="269" t="s">
        <v>670</v>
      </c>
      <c r="D3" s="270"/>
      <c r="E3" s="270"/>
      <c r="F3" s="270"/>
      <c r="G3" s="271"/>
      <c r="H3" s="20"/>
      <c r="I3" s="272" t="s">
        <v>695</v>
      </c>
      <c r="J3" s="273"/>
      <c r="K3" s="273"/>
      <c r="L3" s="273"/>
      <c r="M3" s="274"/>
      <c r="N3" s="269" t="s">
        <v>669</v>
      </c>
      <c r="O3" s="270"/>
      <c r="P3" s="270"/>
      <c r="Q3" s="270"/>
      <c r="R3" s="271"/>
      <c r="V3" s="275" t="s">
        <v>665</v>
      </c>
      <c r="W3" s="276"/>
      <c r="X3" s="276"/>
      <c r="Y3" s="276"/>
      <c r="Z3" s="277"/>
      <c r="AA3" s="20"/>
      <c r="AB3" s="275" t="s">
        <v>669</v>
      </c>
      <c r="AC3" s="276"/>
      <c r="AD3" s="276"/>
      <c r="AE3" s="276"/>
      <c r="AF3" s="277"/>
      <c r="AG3" s="17"/>
      <c r="AI3" s="17"/>
      <c r="AJ3" s="236" t="s">
        <v>666</v>
      </c>
      <c r="AK3" s="237"/>
      <c r="AL3" s="238"/>
      <c r="AM3" s="238"/>
      <c r="AN3" s="239"/>
      <c r="AO3" s="85"/>
      <c r="AP3" s="240" t="s">
        <v>667</v>
      </c>
      <c r="AQ3" s="241"/>
      <c r="AR3" s="241"/>
      <c r="AS3" s="241"/>
      <c r="AT3" s="242"/>
      <c r="AX3" s="266" t="s">
        <v>671</v>
      </c>
      <c r="AY3" s="267"/>
      <c r="AZ3" s="267"/>
      <c r="BA3" s="267"/>
      <c r="BB3" s="268"/>
    </row>
    <row r="4" spans="1:54" ht="45.75" customHeight="1" x14ac:dyDescent="0.25">
      <c r="A4" s="90" t="s">
        <v>690</v>
      </c>
      <c r="B4" s="109" t="s">
        <v>691</v>
      </c>
      <c r="C4" s="92" t="s">
        <v>697</v>
      </c>
      <c r="D4" s="92" t="s">
        <v>698</v>
      </c>
      <c r="E4" s="92" t="s">
        <v>699</v>
      </c>
      <c r="F4" s="93" t="s">
        <v>324</v>
      </c>
      <c r="G4" s="110" t="s">
        <v>325</v>
      </c>
      <c r="H4" s="47"/>
      <c r="I4" s="46" t="s">
        <v>697</v>
      </c>
      <c r="J4" s="46" t="s">
        <v>698</v>
      </c>
      <c r="K4" s="46" t="s">
        <v>699</v>
      </c>
      <c r="L4" s="45" t="s">
        <v>324</v>
      </c>
      <c r="M4" s="50" t="s">
        <v>325</v>
      </c>
      <c r="N4" s="92" t="s">
        <v>697</v>
      </c>
      <c r="O4" s="92" t="s">
        <v>698</v>
      </c>
      <c r="P4" s="92" t="s">
        <v>699</v>
      </c>
      <c r="Q4" s="93" t="s">
        <v>324</v>
      </c>
      <c r="R4" s="110" t="s">
        <v>325</v>
      </c>
      <c r="T4" s="123" t="s">
        <v>690</v>
      </c>
      <c r="U4" s="111" t="s">
        <v>658</v>
      </c>
      <c r="V4" s="112" t="s">
        <v>697</v>
      </c>
      <c r="W4" s="112" t="s">
        <v>698</v>
      </c>
      <c r="X4" s="112" t="s">
        <v>699</v>
      </c>
      <c r="Y4" s="113" t="s">
        <v>324</v>
      </c>
      <c r="Z4" s="114" t="s">
        <v>325</v>
      </c>
      <c r="AA4" s="47"/>
      <c r="AB4" s="112" t="s">
        <v>697</v>
      </c>
      <c r="AC4" s="112" t="s">
        <v>698</v>
      </c>
      <c r="AD4" s="112" t="s">
        <v>699</v>
      </c>
      <c r="AE4" s="113" t="s">
        <v>324</v>
      </c>
      <c r="AF4" s="114" t="s">
        <v>325</v>
      </c>
      <c r="AG4" s="47"/>
      <c r="AH4" s="49" t="s">
        <v>690</v>
      </c>
      <c r="AI4" s="137" t="s">
        <v>658</v>
      </c>
      <c r="AJ4" s="138" t="s">
        <v>697</v>
      </c>
      <c r="AK4" s="138" t="s">
        <v>698</v>
      </c>
      <c r="AL4" s="138" t="s">
        <v>699</v>
      </c>
      <c r="AM4" s="138" t="s">
        <v>324</v>
      </c>
      <c r="AN4" s="61" t="s">
        <v>325</v>
      </c>
      <c r="AO4" s="47"/>
      <c r="AP4" s="140" t="s">
        <v>697</v>
      </c>
      <c r="AQ4" s="140" t="s">
        <v>698</v>
      </c>
      <c r="AR4" s="140" t="s">
        <v>699</v>
      </c>
      <c r="AS4" s="140" t="s">
        <v>324</v>
      </c>
      <c r="AT4" s="141" t="s">
        <v>325</v>
      </c>
      <c r="AV4" s="108" t="s">
        <v>690</v>
      </c>
      <c r="AW4" s="115" t="s">
        <v>658</v>
      </c>
      <c r="AX4" s="116" t="s">
        <v>697</v>
      </c>
      <c r="AY4" s="116" t="s">
        <v>698</v>
      </c>
      <c r="AZ4" s="116" t="s">
        <v>699</v>
      </c>
      <c r="BA4" s="117" t="s">
        <v>324</v>
      </c>
      <c r="BB4" s="118" t="s">
        <v>325</v>
      </c>
    </row>
    <row r="5" spans="1:54" ht="25.2" customHeight="1" x14ac:dyDescent="0.25">
      <c r="A5" s="143" t="s">
        <v>797</v>
      </c>
      <c r="B5" s="72" t="s">
        <v>783</v>
      </c>
      <c r="C5" s="155">
        <v>3465</v>
      </c>
      <c r="D5" s="155">
        <v>4555</v>
      </c>
      <c r="E5" s="155">
        <v>1990</v>
      </c>
      <c r="F5" s="155">
        <v>1880</v>
      </c>
      <c r="G5" s="155">
        <v>11890</v>
      </c>
      <c r="H5" s="22"/>
      <c r="I5" s="155">
        <v>751676</v>
      </c>
      <c r="J5" s="155">
        <v>574404</v>
      </c>
      <c r="K5" s="155">
        <v>395655</v>
      </c>
      <c r="L5" s="155">
        <v>462812</v>
      </c>
      <c r="M5" s="156">
        <f>SUM(I5:L5)</f>
        <v>2184547</v>
      </c>
      <c r="N5" s="165">
        <f>C5/I5</f>
        <v>4.6096988596150473E-3</v>
      </c>
      <c r="O5" s="165">
        <f t="shared" ref="O5:R5" si="0">D5/J5</f>
        <v>7.9299587050229454E-3</v>
      </c>
      <c r="P5" s="165">
        <f t="shared" si="0"/>
        <v>5.0296344037103029E-3</v>
      </c>
      <c r="Q5" s="165">
        <f t="shared" si="0"/>
        <v>4.0621245775822584E-3</v>
      </c>
      <c r="R5" s="165">
        <f t="shared" si="0"/>
        <v>5.4427760080236311E-3</v>
      </c>
      <c r="S5" s="37"/>
      <c r="T5" s="143" t="s">
        <v>797</v>
      </c>
      <c r="U5" s="72" t="s">
        <v>783</v>
      </c>
      <c r="V5" s="155">
        <v>3080</v>
      </c>
      <c r="W5" s="155">
        <v>3920</v>
      </c>
      <c r="X5" s="155">
        <v>640</v>
      </c>
      <c r="Y5" s="155">
        <v>565</v>
      </c>
      <c r="Z5" s="155">
        <v>8210</v>
      </c>
      <c r="AA5" s="22"/>
      <c r="AB5" s="165">
        <f>V5/I5</f>
        <v>4.0975100974355973E-3</v>
      </c>
      <c r="AC5" s="165">
        <f t="shared" ref="AC5:AF5" si="1">W5/J5</f>
        <v>6.824465010689341E-3</v>
      </c>
      <c r="AD5" s="165">
        <f t="shared" si="1"/>
        <v>1.6175708635048211E-3</v>
      </c>
      <c r="AE5" s="165">
        <f t="shared" si="1"/>
        <v>1.2207980778372212E-3</v>
      </c>
      <c r="AF5" s="165">
        <f t="shared" si="1"/>
        <v>3.7582162343039543E-3</v>
      </c>
      <c r="AG5" s="135"/>
      <c r="AH5" s="143" t="s">
        <v>797</v>
      </c>
      <c r="AI5" s="72" t="s">
        <v>783</v>
      </c>
      <c r="AJ5" s="167">
        <v>380</v>
      </c>
      <c r="AK5" s="167">
        <v>640</v>
      </c>
      <c r="AL5" s="167">
        <v>1350</v>
      </c>
      <c r="AM5" s="167">
        <v>1315</v>
      </c>
      <c r="AN5" s="167">
        <v>3680</v>
      </c>
      <c r="AO5" s="135"/>
      <c r="AP5" s="168">
        <f>AJ5/I5</f>
        <v>5.0553696007322308E-4</v>
      </c>
      <c r="AQ5" s="168">
        <f t="shared" ref="AQ5:AT5" si="2">AK5/J5</f>
        <v>1.1141983690921373E-3</v>
      </c>
      <c r="AR5" s="168">
        <f t="shared" si="2"/>
        <v>3.4120635402054822E-3</v>
      </c>
      <c r="AS5" s="168">
        <f t="shared" si="2"/>
        <v>2.8413264997450369E-3</v>
      </c>
      <c r="AT5" s="168">
        <f t="shared" si="2"/>
        <v>1.6845597737196773E-3</v>
      </c>
      <c r="AV5" s="143" t="s">
        <v>797</v>
      </c>
      <c r="AW5" s="72" t="s">
        <v>783</v>
      </c>
      <c r="AX5" s="165">
        <f>V5/C5</f>
        <v>0.88888888888888884</v>
      </c>
      <c r="AY5" s="165">
        <f t="shared" ref="AY5:BB5" si="3">W5/D5</f>
        <v>0.86059275521405054</v>
      </c>
      <c r="AZ5" s="165">
        <f t="shared" si="3"/>
        <v>0.32160804020100503</v>
      </c>
      <c r="BA5" s="165">
        <f t="shared" si="3"/>
        <v>0.30053191489361702</v>
      </c>
      <c r="BB5" s="165">
        <f t="shared" si="3"/>
        <v>0.69049621530698069</v>
      </c>
    </row>
    <row r="6" spans="1:54" ht="25.2" customHeight="1" x14ac:dyDescent="0.25">
      <c r="A6" s="143" t="s">
        <v>798</v>
      </c>
      <c r="B6" s="72" t="s">
        <v>784</v>
      </c>
      <c r="C6" s="155">
        <v>525</v>
      </c>
      <c r="D6" s="155">
        <v>855</v>
      </c>
      <c r="E6" s="155">
        <v>660</v>
      </c>
      <c r="F6" s="155">
        <v>385</v>
      </c>
      <c r="G6" s="155">
        <v>2430</v>
      </c>
      <c r="H6" s="22"/>
      <c r="I6" s="155">
        <v>171844</v>
      </c>
      <c r="J6" s="155">
        <v>143410</v>
      </c>
      <c r="K6" s="155">
        <v>106228</v>
      </c>
      <c r="L6" s="155">
        <v>137191</v>
      </c>
      <c r="M6" s="156">
        <f t="shared" ref="M6:M18" si="4">SUM(I6:L6)</f>
        <v>558673</v>
      </c>
      <c r="N6" s="165">
        <f t="shared" ref="N6:N18" si="5">C6/I6</f>
        <v>3.0550964828565444E-3</v>
      </c>
      <c r="O6" s="165">
        <f t="shared" ref="O6:O18" si="6">D6/J6</f>
        <v>5.9619273411895962E-3</v>
      </c>
      <c r="P6" s="165">
        <f t="shared" ref="P6:P18" si="7">E6/K6</f>
        <v>6.2130511729487515E-3</v>
      </c>
      <c r="Q6" s="165">
        <f t="shared" ref="Q6:Q18" si="8">F6/L6</f>
        <v>2.8063065361430416E-3</v>
      </c>
      <c r="R6" s="165">
        <f t="shared" ref="R6:R18" si="9">G6/M6</f>
        <v>4.3495926955482008E-3</v>
      </c>
      <c r="S6" s="37"/>
      <c r="T6" s="143" t="s">
        <v>798</v>
      </c>
      <c r="U6" s="72" t="s">
        <v>784</v>
      </c>
      <c r="V6" s="155">
        <v>490</v>
      </c>
      <c r="W6" s="155">
        <v>770</v>
      </c>
      <c r="X6" s="155">
        <v>260</v>
      </c>
      <c r="Y6" s="155">
        <v>125</v>
      </c>
      <c r="Z6" s="155">
        <v>1640</v>
      </c>
      <c r="AA6" s="22"/>
      <c r="AB6" s="165">
        <f t="shared" ref="AB6:AB18" si="10">V6/I6</f>
        <v>2.8514233839994413E-3</v>
      </c>
      <c r="AC6" s="165">
        <f t="shared" ref="AC6:AC18" si="11">W6/J6</f>
        <v>5.3692211142877064E-3</v>
      </c>
      <c r="AD6" s="165">
        <f t="shared" ref="AD6:AD18" si="12">X6/K6</f>
        <v>2.4475656135858719E-3</v>
      </c>
      <c r="AE6" s="165">
        <f t="shared" ref="AE6:AE18" si="13">Y6/L6</f>
        <v>9.1113848576072779E-4</v>
      </c>
      <c r="AF6" s="165">
        <f t="shared" ref="AF6:AF18" si="14">Z6/M6</f>
        <v>2.9355275805345881E-3</v>
      </c>
      <c r="AG6" s="135"/>
      <c r="AH6" s="143" t="s">
        <v>798</v>
      </c>
      <c r="AI6" s="72" t="s">
        <v>784</v>
      </c>
      <c r="AJ6" s="167">
        <v>40</v>
      </c>
      <c r="AK6" s="167">
        <v>85</v>
      </c>
      <c r="AL6" s="167">
        <v>405</v>
      </c>
      <c r="AM6" s="167">
        <v>265</v>
      </c>
      <c r="AN6" s="167">
        <v>790</v>
      </c>
      <c r="AO6" s="135"/>
      <c r="AP6" s="168">
        <f t="shared" ref="AP6:AP18" si="15">AJ6/I6</f>
        <v>2.3276925583668909E-4</v>
      </c>
      <c r="AQ6" s="168">
        <f t="shared" ref="AQ6:AQ18" si="16">AK6/J6</f>
        <v>5.9270622690188967E-4</v>
      </c>
      <c r="AR6" s="168">
        <f t="shared" ref="AR6:AR18" si="17">AL6/K6</f>
        <v>3.812554128854916E-3</v>
      </c>
      <c r="AS6" s="168">
        <f t="shared" ref="AS6:AS18" si="18">AM6/L6</f>
        <v>1.9316135898127429E-3</v>
      </c>
      <c r="AT6" s="168">
        <f t="shared" ref="AT6:AT18" si="19">AN6/M6</f>
        <v>1.4140651150136125E-3</v>
      </c>
      <c r="AV6" s="143" t="s">
        <v>798</v>
      </c>
      <c r="AW6" s="72" t="s">
        <v>784</v>
      </c>
      <c r="AX6" s="165">
        <f t="shared" ref="AX6:AX18" si="20">V6/C6</f>
        <v>0.93333333333333335</v>
      </c>
      <c r="AY6" s="165">
        <f t="shared" ref="AY6:AY18" si="21">W6/D6</f>
        <v>0.90058479532163738</v>
      </c>
      <c r="AZ6" s="165">
        <f t="shared" ref="AZ6:AZ18" si="22">X6/E6</f>
        <v>0.39393939393939392</v>
      </c>
      <c r="BA6" s="165">
        <f t="shared" ref="BA6:BA18" si="23">Y6/F6</f>
        <v>0.32467532467532467</v>
      </c>
      <c r="BB6" s="165">
        <f t="shared" ref="BB6:BB18" si="24">Z6/G6</f>
        <v>0.67489711934156382</v>
      </c>
    </row>
    <row r="7" spans="1:54" ht="25.2" customHeight="1" x14ac:dyDescent="0.25">
      <c r="A7" s="143" t="s">
        <v>799</v>
      </c>
      <c r="B7" s="38" t="s">
        <v>785</v>
      </c>
      <c r="C7" s="155">
        <v>455</v>
      </c>
      <c r="D7" s="155">
        <v>930</v>
      </c>
      <c r="E7" s="155">
        <v>655</v>
      </c>
      <c r="F7" s="155">
        <v>520</v>
      </c>
      <c r="G7" s="155">
        <v>2565</v>
      </c>
      <c r="H7" s="22"/>
      <c r="I7" s="155">
        <v>248627</v>
      </c>
      <c r="J7" s="155">
        <v>215928</v>
      </c>
      <c r="K7" s="155">
        <v>160012</v>
      </c>
      <c r="L7" s="155">
        <v>207011</v>
      </c>
      <c r="M7" s="156">
        <f t="shared" si="4"/>
        <v>831578</v>
      </c>
      <c r="N7" s="165">
        <f t="shared" si="5"/>
        <v>1.8300506381044698E-3</v>
      </c>
      <c r="O7" s="165">
        <f t="shared" si="6"/>
        <v>4.3069912192953211E-3</v>
      </c>
      <c r="P7" s="165">
        <f t="shared" si="7"/>
        <v>4.0934429917756166E-3</v>
      </c>
      <c r="Q7" s="165">
        <f t="shared" si="8"/>
        <v>2.5119438097492403E-3</v>
      </c>
      <c r="R7" s="165">
        <f t="shared" si="9"/>
        <v>3.0844971848702106E-3</v>
      </c>
      <c r="S7" s="37"/>
      <c r="T7" s="143" t="s">
        <v>799</v>
      </c>
      <c r="U7" s="38" t="s">
        <v>785</v>
      </c>
      <c r="V7" s="155">
        <v>390</v>
      </c>
      <c r="W7" s="155">
        <v>745</v>
      </c>
      <c r="X7" s="155">
        <v>165</v>
      </c>
      <c r="Y7" s="155">
        <v>120</v>
      </c>
      <c r="Z7" s="155">
        <v>1420</v>
      </c>
      <c r="AA7" s="22"/>
      <c r="AB7" s="165">
        <f t="shared" si="10"/>
        <v>1.5686148326609741E-3</v>
      </c>
      <c r="AC7" s="165">
        <f t="shared" si="11"/>
        <v>3.4502241487903377E-3</v>
      </c>
      <c r="AD7" s="165">
        <f t="shared" si="12"/>
        <v>1.0311726620503463E-3</v>
      </c>
      <c r="AE7" s="165">
        <f t="shared" si="13"/>
        <v>5.7967934071136314E-4</v>
      </c>
      <c r="AF7" s="165">
        <f t="shared" si="14"/>
        <v>1.7075968820723974E-3</v>
      </c>
      <c r="AG7" s="135"/>
      <c r="AH7" s="143" t="s">
        <v>799</v>
      </c>
      <c r="AI7" s="38" t="s">
        <v>785</v>
      </c>
      <c r="AJ7" s="167">
        <v>65</v>
      </c>
      <c r="AK7" s="167">
        <v>185</v>
      </c>
      <c r="AL7" s="167">
        <v>490</v>
      </c>
      <c r="AM7" s="167">
        <v>400</v>
      </c>
      <c r="AN7" s="167">
        <v>1140</v>
      </c>
      <c r="AO7" s="135"/>
      <c r="AP7" s="168">
        <f t="shared" si="15"/>
        <v>2.6143580544349567E-4</v>
      </c>
      <c r="AQ7" s="168">
        <f t="shared" si="16"/>
        <v>8.5676707050498318E-4</v>
      </c>
      <c r="AR7" s="168">
        <f t="shared" si="17"/>
        <v>3.0622703297252707E-3</v>
      </c>
      <c r="AS7" s="168">
        <f t="shared" si="18"/>
        <v>1.9322644690378773E-3</v>
      </c>
      <c r="AT7" s="168">
        <f t="shared" si="19"/>
        <v>1.3708876377200936E-3</v>
      </c>
      <c r="AV7" s="143" t="s">
        <v>799</v>
      </c>
      <c r="AW7" s="38" t="s">
        <v>785</v>
      </c>
      <c r="AX7" s="165">
        <f t="shared" si="20"/>
        <v>0.8571428571428571</v>
      </c>
      <c r="AY7" s="165">
        <f t="shared" si="21"/>
        <v>0.80107526881720426</v>
      </c>
      <c r="AZ7" s="165">
        <f t="shared" si="22"/>
        <v>0.25190839694656486</v>
      </c>
      <c r="BA7" s="165">
        <f t="shared" si="23"/>
        <v>0.23076923076923078</v>
      </c>
      <c r="BB7" s="165">
        <f t="shared" si="24"/>
        <v>0.5536062378167641</v>
      </c>
    </row>
    <row r="8" spans="1:54" ht="25.2" customHeight="1" x14ac:dyDescent="0.25">
      <c r="A8" s="143" t="s">
        <v>800</v>
      </c>
      <c r="B8" s="153" t="s">
        <v>786</v>
      </c>
      <c r="C8" s="157">
        <v>365</v>
      </c>
      <c r="D8" s="157">
        <v>655</v>
      </c>
      <c r="E8" s="157">
        <v>480</v>
      </c>
      <c r="F8" s="157">
        <v>600</v>
      </c>
      <c r="G8" s="155">
        <v>2100</v>
      </c>
      <c r="H8" s="22"/>
      <c r="I8" s="157">
        <v>332814</v>
      </c>
      <c r="J8" s="157">
        <v>274644</v>
      </c>
      <c r="K8" s="157">
        <v>202778</v>
      </c>
      <c r="L8" s="157">
        <v>254802</v>
      </c>
      <c r="M8" s="156">
        <f t="shared" si="4"/>
        <v>1065038</v>
      </c>
      <c r="N8" s="165">
        <f t="shared" si="5"/>
        <v>1.0967086721111491E-3</v>
      </c>
      <c r="O8" s="165">
        <f t="shared" si="6"/>
        <v>2.3849055504580473E-3</v>
      </c>
      <c r="P8" s="165">
        <f t="shared" si="7"/>
        <v>2.3671206935663631E-3</v>
      </c>
      <c r="Q8" s="165">
        <f t="shared" si="8"/>
        <v>2.3547695857960298E-3</v>
      </c>
      <c r="R8" s="165">
        <f t="shared" si="9"/>
        <v>1.971760632015008E-3</v>
      </c>
      <c r="S8" s="37"/>
      <c r="T8" s="143" t="s">
        <v>800</v>
      </c>
      <c r="U8" s="153" t="s">
        <v>786</v>
      </c>
      <c r="V8" s="157">
        <v>320</v>
      </c>
      <c r="W8" s="157">
        <v>580</v>
      </c>
      <c r="X8" s="157">
        <v>110</v>
      </c>
      <c r="Y8" s="157">
        <v>115</v>
      </c>
      <c r="Z8" s="155">
        <v>1130</v>
      </c>
      <c r="AA8" s="22"/>
      <c r="AB8" s="165">
        <f t="shared" si="10"/>
        <v>9.6149801390566501E-4</v>
      </c>
      <c r="AC8" s="165">
        <f t="shared" si="11"/>
        <v>2.1118247622376606E-3</v>
      </c>
      <c r="AD8" s="165">
        <f t="shared" si="12"/>
        <v>5.4246515894229152E-4</v>
      </c>
      <c r="AE8" s="165">
        <f t="shared" si="13"/>
        <v>4.5133083727757236E-4</v>
      </c>
      <c r="AF8" s="165">
        <f t="shared" si="14"/>
        <v>1.0609950067509328E-3</v>
      </c>
      <c r="AG8" s="135"/>
      <c r="AH8" s="143" t="s">
        <v>800</v>
      </c>
      <c r="AI8" s="153" t="s">
        <v>786</v>
      </c>
      <c r="AJ8" s="167">
        <v>40</v>
      </c>
      <c r="AK8" s="167">
        <v>75</v>
      </c>
      <c r="AL8" s="167">
        <v>370</v>
      </c>
      <c r="AM8" s="167">
        <v>485</v>
      </c>
      <c r="AN8" s="167">
        <v>970</v>
      </c>
      <c r="AO8" s="135"/>
      <c r="AP8" s="168">
        <f t="shared" si="15"/>
        <v>1.2018725173820813E-4</v>
      </c>
      <c r="AQ8" s="168">
        <f t="shared" si="16"/>
        <v>2.7308078822038711E-4</v>
      </c>
      <c r="AR8" s="168">
        <f t="shared" si="17"/>
        <v>1.8246555346240717E-3</v>
      </c>
      <c r="AS8" s="168">
        <f t="shared" si="18"/>
        <v>1.9034387485184574E-3</v>
      </c>
      <c r="AT8" s="168">
        <f t="shared" si="19"/>
        <v>9.1076562526407512E-4</v>
      </c>
      <c r="AV8" s="143" t="s">
        <v>800</v>
      </c>
      <c r="AW8" s="153" t="s">
        <v>786</v>
      </c>
      <c r="AX8" s="165">
        <f t="shared" si="20"/>
        <v>0.87671232876712324</v>
      </c>
      <c r="AY8" s="165">
        <f t="shared" si="21"/>
        <v>0.8854961832061069</v>
      </c>
      <c r="AZ8" s="165">
        <f t="shared" si="22"/>
        <v>0.22916666666666666</v>
      </c>
      <c r="BA8" s="165">
        <f t="shared" si="23"/>
        <v>0.19166666666666668</v>
      </c>
      <c r="BB8" s="165">
        <f t="shared" si="24"/>
        <v>0.53809523809523807</v>
      </c>
    </row>
    <row r="9" spans="1:54" ht="25.2" customHeight="1" x14ac:dyDescent="0.25">
      <c r="A9" s="143" t="s">
        <v>801</v>
      </c>
      <c r="B9" s="153" t="s">
        <v>787</v>
      </c>
      <c r="C9" s="157">
        <v>1400</v>
      </c>
      <c r="D9" s="157">
        <v>2250</v>
      </c>
      <c r="E9" s="157">
        <v>835</v>
      </c>
      <c r="F9" s="157">
        <v>730</v>
      </c>
      <c r="G9" s="155">
        <v>5215</v>
      </c>
      <c r="H9" s="22"/>
      <c r="I9" s="157">
        <v>226734</v>
      </c>
      <c r="J9" s="157">
        <v>186391</v>
      </c>
      <c r="K9" s="157">
        <v>133203</v>
      </c>
      <c r="L9" s="157">
        <v>164057</v>
      </c>
      <c r="M9" s="156">
        <f t="shared" si="4"/>
        <v>710385</v>
      </c>
      <c r="N9" s="165">
        <f t="shared" si="5"/>
        <v>6.1746363580230581E-3</v>
      </c>
      <c r="O9" s="165">
        <f t="shared" si="6"/>
        <v>1.207139829712808E-2</v>
      </c>
      <c r="P9" s="165">
        <f t="shared" si="7"/>
        <v>6.268627583462835E-3</v>
      </c>
      <c r="Q9" s="165">
        <f t="shared" si="8"/>
        <v>4.4496729795132179E-3</v>
      </c>
      <c r="R9" s="165">
        <f t="shared" si="9"/>
        <v>7.3410896908014667E-3</v>
      </c>
      <c r="S9" s="37"/>
      <c r="T9" s="143" t="s">
        <v>801</v>
      </c>
      <c r="U9" s="153" t="s">
        <v>787</v>
      </c>
      <c r="V9" s="157">
        <v>1345</v>
      </c>
      <c r="W9" s="157">
        <v>2055</v>
      </c>
      <c r="X9" s="157">
        <v>395</v>
      </c>
      <c r="Y9" s="157">
        <v>225</v>
      </c>
      <c r="Z9" s="155">
        <v>4015</v>
      </c>
      <c r="AA9" s="22"/>
      <c r="AB9" s="165">
        <f t="shared" si="10"/>
        <v>5.9320613582435804E-3</v>
      </c>
      <c r="AC9" s="165">
        <f t="shared" si="11"/>
        <v>1.1025210444710313E-2</v>
      </c>
      <c r="AD9" s="165">
        <f t="shared" si="12"/>
        <v>2.9653986772069699E-3</v>
      </c>
      <c r="AE9" s="165">
        <f t="shared" si="13"/>
        <v>1.3714745484801015E-3</v>
      </c>
      <c r="AF9" s="165">
        <f t="shared" si="14"/>
        <v>5.6518648338576968E-3</v>
      </c>
      <c r="AG9" s="135"/>
      <c r="AH9" s="143" t="s">
        <v>801</v>
      </c>
      <c r="AI9" s="153" t="s">
        <v>787</v>
      </c>
      <c r="AJ9" s="167">
        <v>55</v>
      </c>
      <c r="AK9" s="167">
        <v>200</v>
      </c>
      <c r="AL9" s="167">
        <v>445</v>
      </c>
      <c r="AM9" s="167">
        <v>505</v>
      </c>
      <c r="AN9" s="167">
        <v>1200</v>
      </c>
      <c r="AO9" s="135"/>
      <c r="AP9" s="168">
        <f t="shared" si="15"/>
        <v>2.4257499977947726E-4</v>
      </c>
      <c r="AQ9" s="168">
        <f t="shared" si="16"/>
        <v>1.0730131819669405E-3</v>
      </c>
      <c r="AR9" s="168">
        <f t="shared" si="17"/>
        <v>3.3407655983724092E-3</v>
      </c>
      <c r="AS9" s="168">
        <f t="shared" si="18"/>
        <v>3.0781984310331166E-3</v>
      </c>
      <c r="AT9" s="168">
        <f t="shared" si="19"/>
        <v>1.6892248569437699E-3</v>
      </c>
      <c r="AV9" s="143" t="s">
        <v>801</v>
      </c>
      <c r="AW9" s="153" t="s">
        <v>787</v>
      </c>
      <c r="AX9" s="165">
        <f t="shared" si="20"/>
        <v>0.96071428571428574</v>
      </c>
      <c r="AY9" s="165">
        <f t="shared" si="21"/>
        <v>0.91333333333333333</v>
      </c>
      <c r="AZ9" s="165">
        <f t="shared" si="22"/>
        <v>0.47305389221556887</v>
      </c>
      <c r="BA9" s="165">
        <f t="shared" si="23"/>
        <v>0.30821917808219179</v>
      </c>
      <c r="BB9" s="165">
        <f t="shared" si="24"/>
        <v>0.7698945349952061</v>
      </c>
    </row>
    <row r="10" spans="1:54" ht="25.2" customHeight="1" x14ac:dyDescent="0.25">
      <c r="A10" s="143" t="s">
        <v>802</v>
      </c>
      <c r="B10" s="153" t="s">
        <v>788</v>
      </c>
      <c r="C10" s="157">
        <v>920</v>
      </c>
      <c r="D10" s="157">
        <v>1375</v>
      </c>
      <c r="E10" s="157">
        <v>450</v>
      </c>
      <c r="F10" s="157">
        <v>435</v>
      </c>
      <c r="G10" s="155">
        <v>3185</v>
      </c>
      <c r="H10" s="22"/>
      <c r="I10" s="157">
        <v>116214</v>
      </c>
      <c r="J10" s="157">
        <v>100726</v>
      </c>
      <c r="K10" s="157">
        <v>75781</v>
      </c>
      <c r="L10" s="157">
        <v>96106</v>
      </c>
      <c r="M10" s="156">
        <f t="shared" si="4"/>
        <v>388827</v>
      </c>
      <c r="N10" s="165">
        <f t="shared" si="5"/>
        <v>7.9164300342471645E-3</v>
      </c>
      <c r="O10" s="165">
        <f t="shared" si="6"/>
        <v>1.3650894505887258E-2</v>
      </c>
      <c r="P10" s="165">
        <f t="shared" si="7"/>
        <v>5.9381639197160236E-3</v>
      </c>
      <c r="Q10" s="165">
        <f t="shared" si="8"/>
        <v>4.5262522631261317E-3</v>
      </c>
      <c r="R10" s="165">
        <f t="shared" si="9"/>
        <v>8.1913035874566324E-3</v>
      </c>
      <c r="S10" s="37"/>
      <c r="T10" s="143" t="s">
        <v>802</v>
      </c>
      <c r="U10" s="153" t="s">
        <v>788</v>
      </c>
      <c r="V10" s="157">
        <v>880</v>
      </c>
      <c r="W10" s="157">
        <v>1305</v>
      </c>
      <c r="X10" s="157">
        <v>200</v>
      </c>
      <c r="Y10" s="157">
        <v>120</v>
      </c>
      <c r="Z10" s="155">
        <v>2505</v>
      </c>
      <c r="AA10" s="22"/>
      <c r="AB10" s="165">
        <f t="shared" si="10"/>
        <v>7.5722374240625055E-3</v>
      </c>
      <c r="AC10" s="165">
        <f t="shared" si="11"/>
        <v>1.2955939876496634E-2</v>
      </c>
      <c r="AD10" s="165">
        <f t="shared" si="12"/>
        <v>2.6391839643182327E-3</v>
      </c>
      <c r="AE10" s="165">
        <f t="shared" si="13"/>
        <v>1.2486213139658294E-3</v>
      </c>
      <c r="AF10" s="165">
        <f t="shared" si="14"/>
        <v>6.442453841939989E-3</v>
      </c>
      <c r="AG10" s="135"/>
      <c r="AH10" s="143" t="s">
        <v>802</v>
      </c>
      <c r="AI10" s="153" t="s">
        <v>788</v>
      </c>
      <c r="AJ10" s="167">
        <v>45</v>
      </c>
      <c r="AK10" s="167">
        <v>70</v>
      </c>
      <c r="AL10" s="167">
        <v>250</v>
      </c>
      <c r="AM10" s="167">
        <v>320</v>
      </c>
      <c r="AN10" s="167">
        <v>680</v>
      </c>
      <c r="AO10" s="135"/>
      <c r="AP10" s="168">
        <f t="shared" si="15"/>
        <v>3.8721668645774174E-4</v>
      </c>
      <c r="AQ10" s="168">
        <f t="shared" si="16"/>
        <v>6.9495462939062405E-4</v>
      </c>
      <c r="AR10" s="168">
        <f t="shared" si="17"/>
        <v>3.2989799553977909E-3</v>
      </c>
      <c r="AS10" s="168">
        <f t="shared" si="18"/>
        <v>3.3296568372422116E-3</v>
      </c>
      <c r="AT10" s="168">
        <f t="shared" si="19"/>
        <v>1.7488497455166437E-3</v>
      </c>
      <c r="AV10" s="143" t="s">
        <v>802</v>
      </c>
      <c r="AW10" s="153" t="s">
        <v>788</v>
      </c>
      <c r="AX10" s="165">
        <f t="shared" si="20"/>
        <v>0.95652173913043481</v>
      </c>
      <c r="AY10" s="165">
        <f t="shared" si="21"/>
        <v>0.9490909090909091</v>
      </c>
      <c r="AZ10" s="165">
        <f t="shared" si="22"/>
        <v>0.44444444444444442</v>
      </c>
      <c r="BA10" s="165">
        <f t="shared" si="23"/>
        <v>0.27586206896551724</v>
      </c>
      <c r="BB10" s="165">
        <f t="shared" si="24"/>
        <v>0.78649921507064369</v>
      </c>
    </row>
    <row r="11" spans="1:54" ht="25.2" customHeight="1" x14ac:dyDescent="0.25">
      <c r="A11" s="143" t="s">
        <v>803</v>
      </c>
      <c r="B11" s="153" t="s">
        <v>789</v>
      </c>
      <c r="C11" s="157">
        <v>495</v>
      </c>
      <c r="D11" s="157">
        <v>755</v>
      </c>
      <c r="E11" s="157">
        <v>895</v>
      </c>
      <c r="F11" s="157">
        <v>730</v>
      </c>
      <c r="G11" s="155">
        <v>2875</v>
      </c>
      <c r="H11" s="22"/>
      <c r="I11" s="157">
        <v>306504</v>
      </c>
      <c r="J11" s="157">
        <v>269498</v>
      </c>
      <c r="K11" s="157">
        <v>195875</v>
      </c>
      <c r="L11" s="157">
        <v>246405</v>
      </c>
      <c r="M11" s="156">
        <f t="shared" si="4"/>
        <v>1018282</v>
      </c>
      <c r="N11" s="165">
        <f t="shared" si="5"/>
        <v>1.6149870801033591E-3</v>
      </c>
      <c r="O11" s="165">
        <f t="shared" si="6"/>
        <v>2.8015050204454207E-3</v>
      </c>
      <c r="P11" s="165">
        <f t="shared" si="7"/>
        <v>4.5692405871091257E-3</v>
      </c>
      <c r="Q11" s="165">
        <f t="shared" si="8"/>
        <v>2.9626022199224855E-3</v>
      </c>
      <c r="R11" s="165">
        <f t="shared" si="9"/>
        <v>2.8233829135740395E-3</v>
      </c>
      <c r="S11" s="37"/>
      <c r="T11" s="143" t="s">
        <v>803</v>
      </c>
      <c r="U11" s="153" t="s">
        <v>789</v>
      </c>
      <c r="V11" s="157">
        <v>325</v>
      </c>
      <c r="W11" s="157">
        <v>420</v>
      </c>
      <c r="X11" s="157">
        <v>110</v>
      </c>
      <c r="Y11" s="157">
        <v>120</v>
      </c>
      <c r="Z11" s="155">
        <v>975</v>
      </c>
      <c r="AA11" s="22"/>
      <c r="AB11" s="165">
        <f t="shared" si="10"/>
        <v>1.0603450525931146E-3</v>
      </c>
      <c r="AC11" s="165">
        <f t="shared" si="11"/>
        <v>1.5584531239563929E-3</v>
      </c>
      <c r="AD11" s="165">
        <f t="shared" si="12"/>
        <v>5.615826419910657E-4</v>
      </c>
      <c r="AE11" s="165">
        <f t="shared" si="13"/>
        <v>4.8700310464479208E-4</v>
      </c>
      <c r="AF11" s="165">
        <f t="shared" si="14"/>
        <v>9.574950750381525E-4</v>
      </c>
      <c r="AG11" s="135"/>
      <c r="AH11" s="143" t="s">
        <v>803</v>
      </c>
      <c r="AI11" s="153" t="s">
        <v>789</v>
      </c>
      <c r="AJ11" s="167">
        <v>175</v>
      </c>
      <c r="AK11" s="167">
        <v>330</v>
      </c>
      <c r="AL11" s="167">
        <v>785</v>
      </c>
      <c r="AM11" s="167">
        <v>610</v>
      </c>
      <c r="AN11" s="167">
        <v>1900</v>
      </c>
      <c r="AO11" s="135"/>
      <c r="AP11" s="168">
        <f t="shared" si="15"/>
        <v>5.7095502831936936E-4</v>
      </c>
      <c r="AQ11" s="168">
        <f t="shared" si="16"/>
        <v>1.2244988831085946E-3</v>
      </c>
      <c r="AR11" s="168">
        <f t="shared" si="17"/>
        <v>4.0076579451180597E-3</v>
      </c>
      <c r="AS11" s="168">
        <f t="shared" si="18"/>
        <v>2.4755991152776934E-3</v>
      </c>
      <c r="AT11" s="168">
        <f t="shared" si="19"/>
        <v>1.8658878385358869E-3</v>
      </c>
      <c r="AV11" s="143" t="s">
        <v>803</v>
      </c>
      <c r="AW11" s="153" t="s">
        <v>789</v>
      </c>
      <c r="AX11" s="165">
        <f t="shared" si="20"/>
        <v>0.65656565656565657</v>
      </c>
      <c r="AY11" s="165">
        <f t="shared" si="21"/>
        <v>0.55629139072847678</v>
      </c>
      <c r="AZ11" s="165">
        <f t="shared" si="22"/>
        <v>0.12290502793296089</v>
      </c>
      <c r="BA11" s="165">
        <f t="shared" si="23"/>
        <v>0.16438356164383561</v>
      </c>
      <c r="BB11" s="165">
        <f t="shared" si="24"/>
        <v>0.33913043478260868</v>
      </c>
    </row>
    <row r="12" spans="1:54" ht="25.2" customHeight="1" x14ac:dyDescent="0.25">
      <c r="A12" s="143" t="s">
        <v>804</v>
      </c>
      <c r="B12" s="153" t="s">
        <v>790</v>
      </c>
      <c r="C12" s="157">
        <v>810</v>
      </c>
      <c r="D12" s="157">
        <v>1380</v>
      </c>
      <c r="E12" s="157">
        <v>1060</v>
      </c>
      <c r="F12" s="157">
        <v>780</v>
      </c>
      <c r="G12" s="155">
        <v>4030</v>
      </c>
      <c r="H12" s="22"/>
      <c r="I12" s="157">
        <v>318909</v>
      </c>
      <c r="J12" s="157">
        <v>280506</v>
      </c>
      <c r="K12" s="157">
        <v>206958</v>
      </c>
      <c r="L12" s="157">
        <v>256040</v>
      </c>
      <c r="M12" s="156">
        <f t="shared" si="4"/>
        <v>1062413</v>
      </c>
      <c r="N12" s="165">
        <f t="shared" si="5"/>
        <v>2.539909503965081E-3</v>
      </c>
      <c r="O12" s="165">
        <f t="shared" si="6"/>
        <v>4.9196808624414447E-3</v>
      </c>
      <c r="P12" s="165">
        <f t="shared" si="7"/>
        <v>5.1218121551232614E-3</v>
      </c>
      <c r="Q12" s="165">
        <f t="shared" si="8"/>
        <v>3.0463990001562257E-3</v>
      </c>
      <c r="R12" s="165">
        <f t="shared" si="9"/>
        <v>3.793251776851375E-3</v>
      </c>
      <c r="S12" s="37"/>
      <c r="T12" s="143" t="s">
        <v>804</v>
      </c>
      <c r="U12" s="153" t="s">
        <v>790</v>
      </c>
      <c r="V12" s="157">
        <v>540</v>
      </c>
      <c r="W12" s="157">
        <v>855</v>
      </c>
      <c r="X12" s="157">
        <v>225</v>
      </c>
      <c r="Y12" s="157">
        <v>115</v>
      </c>
      <c r="Z12" s="155">
        <v>1730</v>
      </c>
      <c r="AA12" s="22"/>
      <c r="AB12" s="165">
        <f t="shared" si="10"/>
        <v>1.6932730026433874E-3</v>
      </c>
      <c r="AC12" s="165">
        <f t="shared" si="11"/>
        <v>3.0480631430343736E-3</v>
      </c>
      <c r="AD12" s="165">
        <f t="shared" si="12"/>
        <v>1.0871771083988055E-3</v>
      </c>
      <c r="AE12" s="165">
        <f t="shared" si="13"/>
        <v>4.4914857053585377E-4</v>
      </c>
      <c r="AF12" s="165">
        <f t="shared" si="14"/>
        <v>1.6283686287724265E-3</v>
      </c>
      <c r="AG12" s="135"/>
      <c r="AH12" s="143" t="s">
        <v>804</v>
      </c>
      <c r="AI12" s="153" t="s">
        <v>790</v>
      </c>
      <c r="AJ12" s="167">
        <v>270</v>
      </c>
      <c r="AK12" s="167">
        <v>525</v>
      </c>
      <c r="AL12" s="167">
        <v>835</v>
      </c>
      <c r="AM12" s="167">
        <v>665</v>
      </c>
      <c r="AN12" s="167">
        <v>2300</v>
      </c>
      <c r="AO12" s="135"/>
      <c r="AP12" s="168">
        <f t="shared" si="15"/>
        <v>8.4663650132169369E-4</v>
      </c>
      <c r="AQ12" s="168">
        <f t="shared" si="16"/>
        <v>1.8716177194070716E-3</v>
      </c>
      <c r="AR12" s="168">
        <f t="shared" si="17"/>
        <v>4.0346350467244559E-3</v>
      </c>
      <c r="AS12" s="168">
        <f t="shared" si="18"/>
        <v>2.597250429620372E-3</v>
      </c>
      <c r="AT12" s="168">
        <f t="shared" si="19"/>
        <v>2.1648831480789487E-3</v>
      </c>
      <c r="AV12" s="143" t="s">
        <v>804</v>
      </c>
      <c r="AW12" s="153" t="s">
        <v>790</v>
      </c>
      <c r="AX12" s="165">
        <f t="shared" si="20"/>
        <v>0.66666666666666663</v>
      </c>
      <c r="AY12" s="165">
        <f t="shared" si="21"/>
        <v>0.61956521739130432</v>
      </c>
      <c r="AZ12" s="165">
        <f t="shared" si="22"/>
        <v>0.21226415094339623</v>
      </c>
      <c r="BA12" s="165">
        <f t="shared" si="23"/>
        <v>0.14743589743589744</v>
      </c>
      <c r="BB12" s="165">
        <f t="shared" si="24"/>
        <v>0.4292803970223325</v>
      </c>
    </row>
    <row r="13" spans="1:54" ht="25.2" customHeight="1" x14ac:dyDescent="0.25">
      <c r="A13" s="143" t="s">
        <v>805</v>
      </c>
      <c r="B13" s="72" t="s">
        <v>791</v>
      </c>
      <c r="C13" s="155">
        <v>900</v>
      </c>
      <c r="D13" s="155">
        <v>1645</v>
      </c>
      <c r="E13" s="155">
        <v>515</v>
      </c>
      <c r="F13" s="155">
        <v>480</v>
      </c>
      <c r="G13" s="155">
        <v>3540</v>
      </c>
      <c r="H13" s="22"/>
      <c r="I13" s="155">
        <v>176320</v>
      </c>
      <c r="J13" s="155">
        <v>150117</v>
      </c>
      <c r="K13" s="155">
        <v>108659</v>
      </c>
      <c r="L13" s="155">
        <v>141133</v>
      </c>
      <c r="M13" s="156">
        <f t="shared" si="4"/>
        <v>576229</v>
      </c>
      <c r="N13" s="165">
        <f t="shared" si="5"/>
        <v>5.1043557168784027E-3</v>
      </c>
      <c r="O13" s="165">
        <f t="shared" si="6"/>
        <v>1.095811933358647E-2</v>
      </c>
      <c r="P13" s="165">
        <f t="shared" si="7"/>
        <v>4.7395981925105147E-3</v>
      </c>
      <c r="Q13" s="165">
        <f t="shared" si="8"/>
        <v>3.4010472391290485E-3</v>
      </c>
      <c r="R13" s="165">
        <f t="shared" si="9"/>
        <v>6.1433909088227075E-3</v>
      </c>
      <c r="S13" s="37"/>
      <c r="T13" s="143" t="s">
        <v>805</v>
      </c>
      <c r="U13" s="72" t="s">
        <v>791</v>
      </c>
      <c r="V13" s="155">
        <v>820</v>
      </c>
      <c r="W13" s="155">
        <v>1490</v>
      </c>
      <c r="X13" s="155">
        <v>250</v>
      </c>
      <c r="Y13" s="155">
        <v>140</v>
      </c>
      <c r="Z13" s="155">
        <v>2700</v>
      </c>
      <c r="AA13" s="22"/>
      <c r="AB13" s="165">
        <f t="shared" si="10"/>
        <v>4.6506352087114337E-3</v>
      </c>
      <c r="AC13" s="165">
        <f t="shared" si="11"/>
        <v>9.9255913720631243E-3</v>
      </c>
      <c r="AD13" s="165">
        <f t="shared" si="12"/>
        <v>2.300775821607046E-3</v>
      </c>
      <c r="AE13" s="165">
        <f t="shared" si="13"/>
        <v>9.9197211141263913E-4</v>
      </c>
      <c r="AF13" s="165">
        <f t="shared" si="14"/>
        <v>4.6856371338478281E-3</v>
      </c>
      <c r="AG13" s="135"/>
      <c r="AH13" s="143" t="s">
        <v>805</v>
      </c>
      <c r="AI13" s="72" t="s">
        <v>791</v>
      </c>
      <c r="AJ13" s="167">
        <v>80</v>
      </c>
      <c r="AK13" s="167">
        <v>155</v>
      </c>
      <c r="AL13" s="167">
        <v>265</v>
      </c>
      <c r="AM13" s="167">
        <v>340</v>
      </c>
      <c r="AN13" s="167">
        <v>840</v>
      </c>
      <c r="AO13" s="135"/>
      <c r="AP13" s="168">
        <f t="shared" si="15"/>
        <v>4.5372050816696913E-4</v>
      </c>
      <c r="AQ13" s="168">
        <f t="shared" si="16"/>
        <v>1.0325279615233452E-3</v>
      </c>
      <c r="AR13" s="168">
        <f t="shared" si="17"/>
        <v>2.4388223709034687E-3</v>
      </c>
      <c r="AS13" s="168">
        <f t="shared" si="18"/>
        <v>2.4090751277164092E-3</v>
      </c>
      <c r="AT13" s="168">
        <f t="shared" si="19"/>
        <v>1.4577537749748798E-3</v>
      </c>
      <c r="AV13" s="143" t="s">
        <v>805</v>
      </c>
      <c r="AW13" s="72" t="s">
        <v>791</v>
      </c>
      <c r="AX13" s="165">
        <f t="shared" si="20"/>
        <v>0.91111111111111109</v>
      </c>
      <c r="AY13" s="165">
        <f t="shared" si="21"/>
        <v>0.9057750759878419</v>
      </c>
      <c r="AZ13" s="165">
        <f t="shared" si="22"/>
        <v>0.4854368932038835</v>
      </c>
      <c r="BA13" s="165">
        <f t="shared" si="23"/>
        <v>0.29166666666666669</v>
      </c>
      <c r="BB13" s="165">
        <f t="shared" si="24"/>
        <v>0.76271186440677963</v>
      </c>
    </row>
    <row r="14" spans="1:54" ht="25.2" customHeight="1" x14ac:dyDescent="0.25">
      <c r="A14" s="143" t="s">
        <v>806</v>
      </c>
      <c r="B14" s="72" t="s">
        <v>792</v>
      </c>
      <c r="C14" s="155">
        <v>435</v>
      </c>
      <c r="D14" s="155">
        <v>1125</v>
      </c>
      <c r="E14" s="155">
        <v>740</v>
      </c>
      <c r="F14" s="155">
        <v>610</v>
      </c>
      <c r="G14" s="155">
        <v>2905</v>
      </c>
      <c r="H14" s="22"/>
      <c r="I14" s="155">
        <v>191230</v>
      </c>
      <c r="J14" s="155">
        <v>169416</v>
      </c>
      <c r="K14" s="155">
        <v>126911</v>
      </c>
      <c r="L14" s="155">
        <v>166575</v>
      </c>
      <c r="M14" s="156">
        <f t="shared" si="4"/>
        <v>654132</v>
      </c>
      <c r="N14" s="165">
        <f t="shared" si="5"/>
        <v>2.2747476860325261E-3</v>
      </c>
      <c r="O14" s="165">
        <f t="shared" si="6"/>
        <v>6.6404589885252869E-3</v>
      </c>
      <c r="P14" s="165">
        <f t="shared" si="7"/>
        <v>5.8308578452616402E-3</v>
      </c>
      <c r="Q14" s="165">
        <f t="shared" si="8"/>
        <v>3.6620141077592675E-3</v>
      </c>
      <c r="R14" s="165">
        <f t="shared" si="9"/>
        <v>4.4409996759063918E-3</v>
      </c>
      <c r="S14" s="37"/>
      <c r="T14" s="143" t="s">
        <v>806</v>
      </c>
      <c r="U14" s="72" t="s">
        <v>792</v>
      </c>
      <c r="V14" s="155">
        <v>360</v>
      </c>
      <c r="W14" s="155">
        <v>880</v>
      </c>
      <c r="X14" s="155">
        <v>215</v>
      </c>
      <c r="Y14" s="155">
        <v>140</v>
      </c>
      <c r="Z14" s="155">
        <v>1600</v>
      </c>
      <c r="AA14" s="22"/>
      <c r="AB14" s="165">
        <f t="shared" si="10"/>
        <v>1.8825498091303665E-3</v>
      </c>
      <c r="AC14" s="165">
        <f t="shared" si="11"/>
        <v>5.1943145865797798E-3</v>
      </c>
      <c r="AD14" s="165">
        <f t="shared" si="12"/>
        <v>1.6941005901773684E-3</v>
      </c>
      <c r="AE14" s="165">
        <f t="shared" si="13"/>
        <v>8.4046225423983192E-4</v>
      </c>
      <c r="AF14" s="165">
        <f t="shared" si="14"/>
        <v>2.4459894944751214E-3</v>
      </c>
      <c r="AG14" s="135"/>
      <c r="AH14" s="143" t="s">
        <v>806</v>
      </c>
      <c r="AI14" s="72" t="s">
        <v>792</v>
      </c>
      <c r="AJ14" s="167">
        <v>75</v>
      </c>
      <c r="AK14" s="167">
        <v>245</v>
      </c>
      <c r="AL14" s="167">
        <v>525</v>
      </c>
      <c r="AM14" s="167">
        <v>465</v>
      </c>
      <c r="AN14" s="167">
        <v>1310</v>
      </c>
      <c r="AO14" s="135"/>
      <c r="AP14" s="168">
        <f t="shared" si="15"/>
        <v>3.9219787690215972E-4</v>
      </c>
      <c r="AQ14" s="168">
        <f t="shared" si="16"/>
        <v>1.4461444019455069E-3</v>
      </c>
      <c r="AR14" s="168">
        <f t="shared" si="17"/>
        <v>4.1367572550842719E-3</v>
      </c>
      <c r="AS14" s="168">
        <f t="shared" si="18"/>
        <v>2.7915353444394417E-3</v>
      </c>
      <c r="AT14" s="168">
        <f t="shared" si="19"/>
        <v>2.0026538986015053E-3</v>
      </c>
      <c r="AV14" s="143" t="s">
        <v>806</v>
      </c>
      <c r="AW14" s="72" t="s">
        <v>792</v>
      </c>
      <c r="AX14" s="165">
        <f t="shared" si="20"/>
        <v>0.82758620689655171</v>
      </c>
      <c r="AY14" s="165">
        <f t="shared" si="21"/>
        <v>0.78222222222222226</v>
      </c>
      <c r="AZ14" s="165">
        <f t="shared" si="22"/>
        <v>0.29054054054054052</v>
      </c>
      <c r="BA14" s="165">
        <f t="shared" si="23"/>
        <v>0.22950819672131148</v>
      </c>
      <c r="BB14" s="165">
        <f t="shared" si="24"/>
        <v>0.55077452667814109</v>
      </c>
    </row>
    <row r="15" spans="1:54" ht="25.2" customHeight="1" x14ac:dyDescent="0.25">
      <c r="A15" s="143" t="s">
        <v>807</v>
      </c>
      <c r="B15" s="72" t="s">
        <v>793</v>
      </c>
      <c r="C15" s="155">
        <v>345</v>
      </c>
      <c r="D15" s="155">
        <v>490</v>
      </c>
      <c r="E15" s="155">
        <v>480</v>
      </c>
      <c r="F15" s="155">
        <v>385</v>
      </c>
      <c r="G15" s="155">
        <v>1695</v>
      </c>
      <c r="H15" s="22"/>
      <c r="I15" s="155">
        <v>183697</v>
      </c>
      <c r="J15" s="155">
        <v>156165</v>
      </c>
      <c r="K15" s="155">
        <v>114558</v>
      </c>
      <c r="L15" s="155">
        <v>148520</v>
      </c>
      <c r="M15" s="156">
        <f t="shared" si="4"/>
        <v>602940</v>
      </c>
      <c r="N15" s="165">
        <f t="shared" si="5"/>
        <v>1.8780927287870787E-3</v>
      </c>
      <c r="O15" s="165">
        <f t="shared" si="6"/>
        <v>3.1377069125604327E-3</v>
      </c>
      <c r="P15" s="165">
        <f t="shared" si="7"/>
        <v>4.1900172838212953E-3</v>
      </c>
      <c r="Q15" s="165">
        <f t="shared" si="8"/>
        <v>2.5922434688930782E-3</v>
      </c>
      <c r="R15" s="165">
        <f t="shared" si="9"/>
        <v>2.8112249975121902E-3</v>
      </c>
      <c r="S15" s="37"/>
      <c r="T15" s="143" t="s">
        <v>807</v>
      </c>
      <c r="U15" s="72" t="s">
        <v>793</v>
      </c>
      <c r="V15" s="155">
        <v>305</v>
      </c>
      <c r="W15" s="155">
        <v>380</v>
      </c>
      <c r="X15" s="155">
        <v>120</v>
      </c>
      <c r="Y15" s="155">
        <v>90</v>
      </c>
      <c r="Z15" s="155">
        <v>895</v>
      </c>
      <c r="AA15" s="22"/>
      <c r="AB15" s="165">
        <f t="shared" si="10"/>
        <v>1.6603428471885769E-3</v>
      </c>
      <c r="AC15" s="165">
        <f t="shared" si="11"/>
        <v>2.433323728108091E-3</v>
      </c>
      <c r="AD15" s="165">
        <f t="shared" si="12"/>
        <v>1.0475043209553238E-3</v>
      </c>
      <c r="AE15" s="165">
        <f t="shared" si="13"/>
        <v>6.0597899272825211E-4</v>
      </c>
      <c r="AF15" s="165">
        <f t="shared" si="14"/>
        <v>1.484393140279298E-3</v>
      </c>
      <c r="AG15" s="135"/>
      <c r="AH15" s="143" t="s">
        <v>807</v>
      </c>
      <c r="AI15" s="72" t="s">
        <v>793</v>
      </c>
      <c r="AJ15" s="167">
        <v>35</v>
      </c>
      <c r="AK15" s="167">
        <v>110</v>
      </c>
      <c r="AL15" s="167">
        <v>360</v>
      </c>
      <c r="AM15" s="167">
        <v>295</v>
      </c>
      <c r="AN15" s="167">
        <v>800</v>
      </c>
      <c r="AO15" s="135"/>
      <c r="AP15" s="168">
        <f t="shared" si="15"/>
        <v>1.9053114639868915E-4</v>
      </c>
      <c r="AQ15" s="168">
        <f t="shared" si="16"/>
        <v>7.0438318445234212E-4</v>
      </c>
      <c r="AR15" s="168">
        <f t="shared" si="17"/>
        <v>3.1425129628659719E-3</v>
      </c>
      <c r="AS15" s="168">
        <f t="shared" si="18"/>
        <v>1.9862644761648265E-3</v>
      </c>
      <c r="AT15" s="168">
        <f t="shared" si="19"/>
        <v>1.3268318572328922E-3</v>
      </c>
      <c r="AV15" s="143" t="s">
        <v>807</v>
      </c>
      <c r="AW15" s="72" t="s">
        <v>793</v>
      </c>
      <c r="AX15" s="165">
        <f t="shared" si="20"/>
        <v>0.88405797101449279</v>
      </c>
      <c r="AY15" s="165">
        <f t="shared" si="21"/>
        <v>0.77551020408163263</v>
      </c>
      <c r="AZ15" s="165">
        <f t="shared" si="22"/>
        <v>0.25</v>
      </c>
      <c r="BA15" s="165">
        <f t="shared" si="23"/>
        <v>0.23376623376623376</v>
      </c>
      <c r="BB15" s="165">
        <f t="shared" si="24"/>
        <v>0.528023598820059</v>
      </c>
    </row>
    <row r="16" spans="1:54" ht="25.2" customHeight="1" x14ac:dyDescent="0.25">
      <c r="A16" s="143" t="s">
        <v>808</v>
      </c>
      <c r="B16" s="72" t="s">
        <v>794</v>
      </c>
      <c r="C16" s="155">
        <v>625</v>
      </c>
      <c r="D16" s="155">
        <v>1015</v>
      </c>
      <c r="E16" s="155">
        <v>1215</v>
      </c>
      <c r="F16" s="155">
        <v>1035</v>
      </c>
      <c r="G16" s="155">
        <v>3890</v>
      </c>
      <c r="H16" s="22"/>
      <c r="I16" s="155">
        <v>480363</v>
      </c>
      <c r="J16" s="155">
        <v>408511</v>
      </c>
      <c r="K16" s="155">
        <v>293981</v>
      </c>
      <c r="L16" s="155">
        <v>353500</v>
      </c>
      <c r="M16" s="156">
        <f t="shared" si="4"/>
        <v>1536355</v>
      </c>
      <c r="N16" s="165">
        <f t="shared" si="5"/>
        <v>1.3010993769295303E-3</v>
      </c>
      <c r="O16" s="165">
        <f t="shared" si="6"/>
        <v>2.484633216731006E-3</v>
      </c>
      <c r="P16" s="165">
        <f t="shared" si="7"/>
        <v>4.1329201547038756E-3</v>
      </c>
      <c r="Q16" s="165">
        <f t="shared" si="8"/>
        <v>2.927864214992928E-3</v>
      </c>
      <c r="R16" s="165">
        <f t="shared" si="9"/>
        <v>2.5319668956718987E-3</v>
      </c>
      <c r="S16" s="37"/>
      <c r="T16" s="143" t="s">
        <v>808</v>
      </c>
      <c r="U16" s="72" t="s">
        <v>794</v>
      </c>
      <c r="V16" s="155">
        <v>475</v>
      </c>
      <c r="W16" s="155">
        <v>705</v>
      </c>
      <c r="X16" s="155">
        <v>210</v>
      </c>
      <c r="Y16" s="155">
        <v>220</v>
      </c>
      <c r="Z16" s="155">
        <v>1610</v>
      </c>
      <c r="AA16" s="22"/>
      <c r="AB16" s="165">
        <f t="shared" si="10"/>
        <v>9.8883552646644311E-4</v>
      </c>
      <c r="AC16" s="165">
        <f t="shared" si="11"/>
        <v>1.7257797219658712E-3</v>
      </c>
      <c r="AD16" s="165">
        <f t="shared" si="12"/>
        <v>7.1433187859079323E-4</v>
      </c>
      <c r="AE16" s="165">
        <f t="shared" si="13"/>
        <v>6.2234794908062234E-4</v>
      </c>
      <c r="AF16" s="165">
        <f t="shared" si="14"/>
        <v>1.0479348848410686E-3</v>
      </c>
      <c r="AG16" s="135"/>
      <c r="AH16" s="143" t="s">
        <v>808</v>
      </c>
      <c r="AI16" s="72" t="s">
        <v>794</v>
      </c>
      <c r="AJ16" s="167">
        <v>150</v>
      </c>
      <c r="AK16" s="167">
        <v>310</v>
      </c>
      <c r="AL16" s="167">
        <v>1005</v>
      </c>
      <c r="AM16" s="167">
        <v>810</v>
      </c>
      <c r="AN16" s="167">
        <v>2275</v>
      </c>
      <c r="AO16" s="135"/>
      <c r="AP16" s="168">
        <f t="shared" si="15"/>
        <v>3.1226385046308729E-4</v>
      </c>
      <c r="AQ16" s="168">
        <f t="shared" si="16"/>
        <v>7.5885349476513487E-4</v>
      </c>
      <c r="AR16" s="168">
        <f t="shared" si="17"/>
        <v>3.4185882761130822E-3</v>
      </c>
      <c r="AS16" s="168">
        <f t="shared" si="18"/>
        <v>2.2913719943422912E-3</v>
      </c>
      <c r="AT16" s="168">
        <f t="shared" si="19"/>
        <v>1.4807775546667274E-3</v>
      </c>
      <c r="AV16" s="143" t="s">
        <v>808</v>
      </c>
      <c r="AW16" s="72" t="s">
        <v>794</v>
      </c>
      <c r="AX16" s="165">
        <f t="shared" si="20"/>
        <v>0.76</v>
      </c>
      <c r="AY16" s="165">
        <f t="shared" si="21"/>
        <v>0.69458128078817738</v>
      </c>
      <c r="AZ16" s="165">
        <f t="shared" si="22"/>
        <v>0.1728395061728395</v>
      </c>
      <c r="BA16" s="165">
        <f t="shared" si="23"/>
        <v>0.21256038647342995</v>
      </c>
      <c r="BB16" s="165">
        <f t="shared" si="24"/>
        <v>0.41388174807197942</v>
      </c>
    </row>
    <row r="17" spans="1:54" ht="25.2" customHeight="1" x14ac:dyDescent="0.25">
      <c r="A17" s="143" t="s">
        <v>809</v>
      </c>
      <c r="B17" s="72" t="s">
        <v>795</v>
      </c>
      <c r="C17" s="155">
        <v>970</v>
      </c>
      <c r="D17" s="155">
        <v>1315</v>
      </c>
      <c r="E17" s="155">
        <v>630</v>
      </c>
      <c r="F17" s="155">
        <v>460</v>
      </c>
      <c r="G17" s="155">
        <v>3375</v>
      </c>
      <c r="H17" s="22"/>
      <c r="I17" s="155">
        <v>206290</v>
      </c>
      <c r="J17" s="155">
        <v>179099</v>
      </c>
      <c r="K17" s="155">
        <v>132649</v>
      </c>
      <c r="L17" s="155">
        <v>172007</v>
      </c>
      <c r="M17" s="156">
        <f t="shared" si="4"/>
        <v>690045</v>
      </c>
      <c r="N17" s="165">
        <f t="shared" si="5"/>
        <v>4.7021183770420286E-3</v>
      </c>
      <c r="O17" s="165">
        <f t="shared" si="6"/>
        <v>7.3423078855828338E-3</v>
      </c>
      <c r="P17" s="165">
        <f t="shared" si="7"/>
        <v>4.7493761732089954E-3</v>
      </c>
      <c r="Q17" s="165">
        <f t="shared" si="8"/>
        <v>2.6743097664629926E-3</v>
      </c>
      <c r="R17" s="165">
        <f t="shared" si="9"/>
        <v>4.8909853705193136E-3</v>
      </c>
      <c r="S17" s="37"/>
      <c r="T17" s="143" t="s">
        <v>809</v>
      </c>
      <c r="U17" s="72" t="s">
        <v>795</v>
      </c>
      <c r="V17" s="155">
        <v>835</v>
      </c>
      <c r="W17" s="155">
        <v>1160</v>
      </c>
      <c r="X17" s="155">
        <v>250</v>
      </c>
      <c r="Y17" s="155">
        <v>125</v>
      </c>
      <c r="Z17" s="155">
        <v>2370</v>
      </c>
      <c r="AA17" s="22"/>
      <c r="AB17" s="165">
        <f t="shared" si="10"/>
        <v>4.047699840031024E-3</v>
      </c>
      <c r="AC17" s="165">
        <f t="shared" si="11"/>
        <v>6.4768647507802944E-3</v>
      </c>
      <c r="AD17" s="165">
        <f t="shared" si="12"/>
        <v>1.884673084606744E-3</v>
      </c>
      <c r="AE17" s="165">
        <f t="shared" si="13"/>
        <v>7.2671461045190023E-4</v>
      </c>
      <c r="AF17" s="165">
        <f t="shared" si="14"/>
        <v>3.4345586157424517E-3</v>
      </c>
      <c r="AG17" s="135"/>
      <c r="AH17" s="143" t="s">
        <v>809</v>
      </c>
      <c r="AI17" s="72" t="s">
        <v>795</v>
      </c>
      <c r="AJ17" s="167">
        <v>135</v>
      </c>
      <c r="AK17" s="167">
        <v>155</v>
      </c>
      <c r="AL17" s="167">
        <v>380</v>
      </c>
      <c r="AM17" s="167">
        <v>335</v>
      </c>
      <c r="AN17" s="167">
        <v>1005</v>
      </c>
      <c r="AO17" s="135"/>
      <c r="AP17" s="168">
        <f t="shared" si="15"/>
        <v>6.5441853701100395E-4</v>
      </c>
      <c r="AQ17" s="168">
        <f t="shared" si="16"/>
        <v>8.6544313480253938E-4</v>
      </c>
      <c r="AR17" s="168">
        <f t="shared" si="17"/>
        <v>2.8647030886022511E-3</v>
      </c>
      <c r="AS17" s="168">
        <f t="shared" si="18"/>
        <v>1.9475951560110926E-3</v>
      </c>
      <c r="AT17" s="168">
        <f t="shared" si="19"/>
        <v>1.4564267547768624E-3</v>
      </c>
      <c r="AV17" s="143" t="s">
        <v>809</v>
      </c>
      <c r="AW17" s="72" t="s">
        <v>795</v>
      </c>
      <c r="AX17" s="165">
        <f t="shared" si="20"/>
        <v>0.86082474226804129</v>
      </c>
      <c r="AY17" s="165">
        <f t="shared" si="21"/>
        <v>0.88212927756653992</v>
      </c>
      <c r="AZ17" s="165">
        <f t="shared" si="22"/>
        <v>0.3968253968253968</v>
      </c>
      <c r="BA17" s="165">
        <f t="shared" si="23"/>
        <v>0.27173913043478259</v>
      </c>
      <c r="BB17" s="165">
        <f t="shared" si="24"/>
        <v>0.70222222222222219</v>
      </c>
    </row>
    <row r="18" spans="1:54" ht="25.2" customHeight="1" x14ac:dyDescent="0.25">
      <c r="A18" s="143" t="s">
        <v>810</v>
      </c>
      <c r="B18" s="72" t="s">
        <v>796</v>
      </c>
      <c r="C18" s="155">
        <v>2845</v>
      </c>
      <c r="D18" s="155">
        <v>4435</v>
      </c>
      <c r="E18" s="155">
        <v>1345</v>
      </c>
      <c r="F18" s="155">
        <v>1000</v>
      </c>
      <c r="G18" s="155">
        <v>9620</v>
      </c>
      <c r="H18" s="22"/>
      <c r="I18" s="155">
        <v>395411</v>
      </c>
      <c r="J18" s="155">
        <v>334697</v>
      </c>
      <c r="K18" s="155">
        <v>244972</v>
      </c>
      <c r="L18" s="155">
        <v>314571</v>
      </c>
      <c r="M18" s="156">
        <f t="shared" si="4"/>
        <v>1289651</v>
      </c>
      <c r="N18" s="165">
        <f t="shared" si="5"/>
        <v>7.1950451555470134E-3</v>
      </c>
      <c r="O18" s="165">
        <f t="shared" si="6"/>
        <v>1.3250791013961882E-2</v>
      </c>
      <c r="P18" s="165">
        <f t="shared" si="7"/>
        <v>5.4904233953268124E-3</v>
      </c>
      <c r="Q18" s="165">
        <f t="shared" si="8"/>
        <v>3.1789325780189528E-3</v>
      </c>
      <c r="R18" s="165">
        <f t="shared" si="9"/>
        <v>7.4593824220661248E-3</v>
      </c>
      <c r="S18" s="37"/>
      <c r="T18" s="143" t="s">
        <v>810</v>
      </c>
      <c r="U18" s="72" t="s">
        <v>796</v>
      </c>
      <c r="V18" s="155">
        <v>2615</v>
      </c>
      <c r="W18" s="155">
        <v>4010</v>
      </c>
      <c r="X18" s="155">
        <v>655</v>
      </c>
      <c r="Y18" s="155">
        <v>300</v>
      </c>
      <c r="Z18" s="155">
        <v>7585</v>
      </c>
      <c r="AA18" s="22"/>
      <c r="AB18" s="165">
        <f t="shared" si="10"/>
        <v>6.6133719092286254E-3</v>
      </c>
      <c r="AC18" s="165">
        <f t="shared" si="11"/>
        <v>1.198098578714479E-2</v>
      </c>
      <c r="AD18" s="165">
        <f t="shared" si="12"/>
        <v>2.6737749620364777E-3</v>
      </c>
      <c r="AE18" s="165">
        <f t="shared" si="13"/>
        <v>9.5367977340568588E-4</v>
      </c>
      <c r="AF18" s="165">
        <f t="shared" si="14"/>
        <v>5.8814361404752142E-3</v>
      </c>
      <c r="AG18" s="135"/>
      <c r="AH18" s="143" t="s">
        <v>810</v>
      </c>
      <c r="AI18" s="72" t="s">
        <v>796</v>
      </c>
      <c r="AJ18" s="167">
        <v>225</v>
      </c>
      <c r="AK18" s="167">
        <v>425</v>
      </c>
      <c r="AL18" s="167">
        <v>690</v>
      </c>
      <c r="AM18" s="167">
        <v>700</v>
      </c>
      <c r="AN18" s="167">
        <v>2035</v>
      </c>
      <c r="AO18" s="135"/>
      <c r="AP18" s="168">
        <f t="shared" si="15"/>
        <v>5.6902817574624879E-4</v>
      </c>
      <c r="AQ18" s="168">
        <f t="shared" si="16"/>
        <v>1.2698052268170913E-3</v>
      </c>
      <c r="AR18" s="168">
        <f t="shared" si="17"/>
        <v>2.8166484332903352E-3</v>
      </c>
      <c r="AS18" s="168">
        <f t="shared" si="18"/>
        <v>2.2252528046132671E-3</v>
      </c>
      <c r="AT18" s="168">
        <f t="shared" si="19"/>
        <v>1.577946281590911E-3</v>
      </c>
      <c r="AV18" s="143" t="s">
        <v>810</v>
      </c>
      <c r="AW18" s="72" t="s">
        <v>796</v>
      </c>
      <c r="AX18" s="165">
        <f t="shared" si="20"/>
        <v>0.91915641476274168</v>
      </c>
      <c r="AY18" s="165">
        <f t="shared" si="21"/>
        <v>0.90417136414881627</v>
      </c>
      <c r="AZ18" s="165">
        <f t="shared" si="22"/>
        <v>0.48698884758364314</v>
      </c>
      <c r="BA18" s="165">
        <f t="shared" si="23"/>
        <v>0.3</v>
      </c>
      <c r="BB18" s="165">
        <f t="shared" si="24"/>
        <v>0.78846153846153844</v>
      </c>
    </row>
    <row r="19" spans="1:54" ht="12.75" customHeight="1" thickBot="1" x14ac:dyDescent="0.3">
      <c r="A19" s="39"/>
      <c r="B19" s="39"/>
      <c r="C19" s="166"/>
      <c r="D19" s="166"/>
      <c r="E19" s="166"/>
      <c r="F19" s="166"/>
      <c r="G19" s="166"/>
      <c r="H19" s="22"/>
      <c r="I19" s="40"/>
      <c r="J19" s="40"/>
      <c r="K19" s="40"/>
      <c r="L19" s="40"/>
      <c r="M19" s="41"/>
      <c r="N19" s="166"/>
      <c r="O19" s="166"/>
      <c r="P19" s="166"/>
      <c r="Q19" s="166"/>
      <c r="R19" s="166"/>
      <c r="S19" s="37"/>
      <c r="T19" s="39"/>
      <c r="U19" s="39"/>
      <c r="V19" s="166"/>
      <c r="W19" s="166"/>
      <c r="X19" s="166"/>
      <c r="Y19" s="166"/>
      <c r="Z19" s="166"/>
      <c r="AA19" s="22"/>
      <c r="AB19" s="190"/>
      <c r="AC19" s="190"/>
      <c r="AD19" s="190"/>
      <c r="AE19" s="190"/>
      <c r="AF19" s="190"/>
      <c r="AG19" s="40"/>
      <c r="AH19" s="40"/>
      <c r="AI19" s="40"/>
      <c r="AJ19" s="166"/>
      <c r="AK19" s="166"/>
      <c r="AL19" s="166"/>
      <c r="AM19" s="166"/>
      <c r="AN19" s="166"/>
      <c r="AO19" s="40"/>
      <c r="AP19" s="191"/>
      <c r="AQ19" s="191"/>
      <c r="AR19" s="191"/>
      <c r="AS19" s="191"/>
      <c r="AT19" s="191"/>
      <c r="AV19" s="39"/>
      <c r="AW19" s="39"/>
      <c r="AX19" s="190"/>
      <c r="AY19" s="190"/>
      <c r="AZ19" s="190"/>
      <c r="BA19" s="190"/>
      <c r="BB19" s="190"/>
    </row>
    <row r="20" spans="1:54" ht="25.2" customHeight="1" thickTop="1" thickBot="1" x14ac:dyDescent="0.3">
      <c r="A20" s="42" t="s">
        <v>759</v>
      </c>
      <c r="B20" s="42"/>
      <c r="C20" s="160">
        <v>14545</v>
      </c>
      <c r="D20" s="160">
        <v>22785</v>
      </c>
      <c r="E20" s="160">
        <v>11955</v>
      </c>
      <c r="F20" s="160">
        <v>10029</v>
      </c>
      <c r="G20" s="160">
        <v>59314</v>
      </c>
      <c r="H20" s="62"/>
      <c r="I20" s="154">
        <f>SUM(I5:I18)</f>
        <v>4106633</v>
      </c>
      <c r="J20" s="154">
        <f t="shared" ref="J20:M20" si="25">SUM(J5:J18)</f>
        <v>3443512</v>
      </c>
      <c r="K20" s="154">
        <f t="shared" si="25"/>
        <v>2498220</v>
      </c>
      <c r="L20" s="154">
        <f t="shared" si="25"/>
        <v>3120730</v>
      </c>
      <c r="M20" s="154">
        <f t="shared" si="25"/>
        <v>13169095</v>
      </c>
      <c r="N20" s="161">
        <f t="shared" ref="N20" si="26">C20/I20</f>
        <v>3.5418309841663475E-3</v>
      </c>
      <c r="O20" s="161">
        <f t="shared" ref="O20" si="27">D20/J20</f>
        <v>6.6167912294192669E-3</v>
      </c>
      <c r="P20" s="161">
        <f t="shared" ref="P20" si="28">E20/K20</f>
        <v>4.7854072099334727E-3</v>
      </c>
      <c r="Q20" s="161">
        <f t="shared" ref="Q20" si="29">F20/L20</f>
        <v>3.2136711602733974E-3</v>
      </c>
      <c r="R20" s="161">
        <f t="shared" ref="R20" si="30">G20/M20</f>
        <v>4.5040300795157143E-3</v>
      </c>
      <c r="S20" s="37"/>
      <c r="T20" s="42" t="s">
        <v>759</v>
      </c>
      <c r="U20" s="42"/>
      <c r="V20" s="160">
        <v>12783</v>
      </c>
      <c r="W20" s="160">
        <v>19276</v>
      </c>
      <c r="X20" s="160">
        <v>3803</v>
      </c>
      <c r="Y20" s="160">
        <v>2523</v>
      </c>
      <c r="Z20" s="160">
        <v>38385</v>
      </c>
      <c r="AA20" s="62"/>
      <c r="AB20" s="161">
        <f t="shared" ref="AB20" si="31">V20/I20</f>
        <v>3.112769025135677E-3</v>
      </c>
      <c r="AC20" s="161">
        <f t="shared" ref="AC20" si="32">W20/J20</f>
        <v>5.5977734359572437E-3</v>
      </c>
      <c r="AD20" s="161">
        <f t="shared" ref="AD20" si="33">X20/K20</f>
        <v>1.5222838661126722E-3</v>
      </c>
      <c r="AE20" s="161">
        <f t="shared" ref="AE20" si="34">Y20/L20</f>
        <v>8.0846468614715142E-4</v>
      </c>
      <c r="AF20" s="161">
        <f t="shared" ref="AF20" si="35">Z20/M20</f>
        <v>2.9147788819201318E-3</v>
      </c>
      <c r="AG20" s="136"/>
      <c r="AH20" s="42" t="s">
        <v>759</v>
      </c>
      <c r="AI20" s="42"/>
      <c r="AJ20" s="160">
        <v>1762</v>
      </c>
      <c r="AK20" s="160">
        <v>3509</v>
      </c>
      <c r="AL20" s="160">
        <v>8152</v>
      </c>
      <c r="AM20" s="160">
        <v>7506</v>
      </c>
      <c r="AN20" s="160">
        <v>20929</v>
      </c>
      <c r="AO20" s="136"/>
      <c r="AP20" s="161">
        <f t="shared" ref="AP20" si="36">AJ20/I20</f>
        <v>4.2906195903067064E-4</v>
      </c>
      <c r="AQ20" s="161">
        <f t="shared" ref="AQ20" si="37">AK20/J20</f>
        <v>1.0190177934620236E-3</v>
      </c>
      <c r="AR20" s="161">
        <f t="shared" ref="AR20" si="38">AL20/K20</f>
        <v>3.2631233438208005E-3</v>
      </c>
      <c r="AS20" s="161">
        <f t="shared" ref="AS20" si="39">AM20/L20</f>
        <v>2.4052064741262461E-3</v>
      </c>
      <c r="AT20" s="161">
        <f t="shared" ref="AT20" si="40">AN20/M20</f>
        <v>1.5892511975955828E-3</v>
      </c>
      <c r="AV20" s="42" t="s">
        <v>759</v>
      </c>
      <c r="AW20" s="42"/>
      <c r="AX20" s="161">
        <f t="shared" ref="AX20" si="41">V20/C20</f>
        <v>0.87885871433482299</v>
      </c>
      <c r="AY20" s="161">
        <f t="shared" ref="AY20" si="42">W20/D20</f>
        <v>0.84599517226245335</v>
      </c>
      <c r="AZ20" s="161">
        <f t="shared" ref="AZ20" si="43">X20/E20</f>
        <v>0.31810957758260144</v>
      </c>
      <c r="BA20" s="161">
        <f t="shared" ref="BA20" si="44">Y20/F20</f>
        <v>0.25157044570744841</v>
      </c>
      <c r="BB20" s="161">
        <f t="shared" ref="BB20" si="45">Z20/G20</f>
        <v>0.64714907104562158</v>
      </c>
    </row>
    <row r="21" spans="1:54" ht="14.4" thickTop="1" x14ac:dyDescent="0.25">
      <c r="C21" s="20"/>
      <c r="D21" s="20"/>
      <c r="E21" s="20"/>
      <c r="F21" s="20"/>
      <c r="G21" s="20"/>
      <c r="M21" s="20"/>
    </row>
    <row r="22" spans="1:54" ht="16.2" x14ac:dyDescent="0.25">
      <c r="A22" s="18" t="s">
        <v>700</v>
      </c>
      <c r="G22" s="18"/>
      <c r="H22" s="18"/>
    </row>
    <row r="23" spans="1:54" x14ac:dyDescent="0.25">
      <c r="G23" s="18"/>
      <c r="H23" s="18"/>
    </row>
    <row r="24" spans="1:54" ht="24.75" customHeight="1" x14ac:dyDescent="0.25">
      <c r="G24" s="18"/>
      <c r="H24" s="18"/>
    </row>
  </sheetData>
  <mergeCells count="9">
    <mergeCell ref="AJ3:AN3"/>
    <mergeCell ref="AP3:AT3"/>
    <mergeCell ref="AX3:BB3"/>
    <mergeCell ref="A1:G1"/>
    <mergeCell ref="C3:G3"/>
    <mergeCell ref="I3:M3"/>
    <mergeCell ref="N3:R3"/>
    <mergeCell ref="V3:Z3"/>
    <mergeCell ref="AB3:AF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B24"/>
  <sheetViews>
    <sheetView zoomScale="80" zoomScaleNormal="80" workbookViewId="0">
      <selection activeCell="AX20" sqref="AX20"/>
    </sheetView>
  </sheetViews>
  <sheetFormatPr defaultColWidth="9.33203125" defaultRowHeight="13.8" x14ac:dyDescent="0.25"/>
  <cols>
    <col min="1" max="1" width="71" style="18" customWidth="1"/>
    <col min="2" max="2" width="13.5546875" style="18" customWidth="1"/>
    <col min="3" max="6" width="15.6640625" style="18" customWidth="1"/>
    <col min="7" max="7" width="15.6640625" style="17" customWidth="1"/>
    <col min="8" max="8" width="1.33203125" style="24" customWidth="1"/>
    <col min="9" max="18" width="15.6640625" style="18" customWidth="1"/>
    <col min="19" max="19" width="3.6640625" style="18" customWidth="1"/>
    <col min="20" max="20" width="73.6640625" style="18" customWidth="1"/>
    <col min="21" max="21" width="12.6640625" style="18" customWidth="1"/>
    <col min="22" max="26" width="15.6640625" style="18" customWidth="1"/>
    <col min="27" max="27" width="1.6640625" style="18" customWidth="1"/>
    <col min="28" max="32" width="15.6640625" style="18" customWidth="1"/>
    <col min="33" max="33" width="6.33203125" style="18" customWidth="1"/>
    <col min="34" max="34" width="73.6640625" style="18" bestFit="1" customWidth="1"/>
    <col min="35" max="35" width="12.6640625" style="18" customWidth="1"/>
    <col min="36" max="40" width="15.6640625" style="18" customWidth="1"/>
    <col min="41" max="41" width="2.33203125" style="18" customWidth="1"/>
    <col min="42" max="46" width="15.6640625" style="18" customWidth="1"/>
    <col min="47" max="47" width="6.33203125" style="18" customWidth="1"/>
    <col min="48" max="48" width="67.44140625" style="18" bestFit="1" customWidth="1"/>
    <col min="49" max="49" width="12.6640625" style="18" customWidth="1"/>
    <col min="50" max="51" width="12.33203125" style="18" customWidth="1"/>
    <col min="52" max="53" width="14.6640625" style="18" customWidth="1"/>
    <col min="54" max="54" width="15" style="18" customWidth="1"/>
    <col min="55" max="16384" width="9.33203125" style="18"/>
  </cols>
  <sheetData>
    <row r="1" spans="1:54" ht="54" customHeight="1" x14ac:dyDescent="0.25">
      <c r="A1" s="250" t="s">
        <v>733</v>
      </c>
      <c r="B1" s="250"/>
      <c r="C1" s="250"/>
      <c r="D1" s="250"/>
      <c r="E1" s="250"/>
      <c r="F1" s="250"/>
      <c r="G1" s="250"/>
      <c r="H1" s="16"/>
      <c r="I1" s="16"/>
    </row>
    <row r="2" spans="1:54" ht="15.75" customHeight="1" x14ac:dyDescent="0.25">
      <c r="A2" s="19"/>
      <c r="B2" s="19"/>
      <c r="C2" s="19"/>
      <c r="D2" s="19"/>
      <c r="E2" s="19"/>
      <c r="F2" s="19"/>
      <c r="G2" s="19"/>
      <c r="H2" s="16"/>
      <c r="I2" s="16"/>
      <c r="BB2" s="17"/>
    </row>
    <row r="3" spans="1:54" ht="16.2" x14ac:dyDescent="0.25">
      <c r="C3" s="269" t="s">
        <v>670</v>
      </c>
      <c r="D3" s="270"/>
      <c r="E3" s="270"/>
      <c r="F3" s="270"/>
      <c r="G3" s="271"/>
      <c r="H3" s="20"/>
      <c r="I3" s="272" t="s">
        <v>672</v>
      </c>
      <c r="J3" s="273"/>
      <c r="K3" s="273"/>
      <c r="L3" s="273"/>
      <c r="M3" s="274"/>
      <c r="N3" s="269" t="s">
        <v>669</v>
      </c>
      <c r="O3" s="270"/>
      <c r="P3" s="270"/>
      <c r="Q3" s="270"/>
      <c r="R3" s="271"/>
      <c r="V3" s="275" t="s">
        <v>665</v>
      </c>
      <c r="W3" s="276"/>
      <c r="X3" s="276"/>
      <c r="Y3" s="276"/>
      <c r="Z3" s="277"/>
      <c r="AA3" s="20"/>
      <c r="AB3" s="275" t="s">
        <v>669</v>
      </c>
      <c r="AC3" s="276"/>
      <c r="AD3" s="276"/>
      <c r="AE3" s="276"/>
      <c r="AF3" s="277"/>
      <c r="AG3" s="17"/>
      <c r="AI3" s="17"/>
      <c r="AJ3" s="236" t="s">
        <v>666</v>
      </c>
      <c r="AK3" s="237"/>
      <c r="AL3" s="238"/>
      <c r="AM3" s="238"/>
      <c r="AN3" s="239"/>
      <c r="AO3" s="85"/>
      <c r="AP3" s="240" t="s">
        <v>667</v>
      </c>
      <c r="AQ3" s="241"/>
      <c r="AR3" s="241"/>
      <c r="AS3" s="241"/>
      <c r="AT3" s="242"/>
      <c r="AX3" s="266" t="s">
        <v>671</v>
      </c>
      <c r="AY3" s="267"/>
      <c r="AZ3" s="267"/>
      <c r="BA3" s="267"/>
      <c r="BB3" s="268"/>
    </row>
    <row r="4" spans="1:54" ht="45.75" customHeight="1" x14ac:dyDescent="0.25">
      <c r="A4" s="90" t="s">
        <v>690</v>
      </c>
      <c r="B4" s="109" t="s">
        <v>691</v>
      </c>
      <c r="C4" s="92" t="s">
        <v>697</v>
      </c>
      <c r="D4" s="92" t="s">
        <v>698</v>
      </c>
      <c r="E4" s="92" t="s">
        <v>699</v>
      </c>
      <c r="F4" s="93" t="s">
        <v>324</v>
      </c>
      <c r="G4" s="110" t="s">
        <v>325</v>
      </c>
      <c r="H4" s="47"/>
      <c r="I4" s="46" t="s">
        <v>697</v>
      </c>
      <c r="J4" s="46" t="s">
        <v>698</v>
      </c>
      <c r="K4" s="46" t="s">
        <v>699</v>
      </c>
      <c r="L4" s="45" t="s">
        <v>324</v>
      </c>
      <c r="M4" s="50" t="s">
        <v>325</v>
      </c>
      <c r="N4" s="92" t="s">
        <v>697</v>
      </c>
      <c r="O4" s="92" t="s">
        <v>698</v>
      </c>
      <c r="P4" s="92" t="s">
        <v>699</v>
      </c>
      <c r="Q4" s="93" t="s">
        <v>324</v>
      </c>
      <c r="R4" s="110" t="s">
        <v>325</v>
      </c>
      <c r="T4" s="123" t="s">
        <v>690</v>
      </c>
      <c r="U4" s="111" t="s">
        <v>658</v>
      </c>
      <c r="V4" s="112" t="s">
        <v>697</v>
      </c>
      <c r="W4" s="112" t="s">
        <v>698</v>
      </c>
      <c r="X4" s="112" t="s">
        <v>699</v>
      </c>
      <c r="Y4" s="113" t="s">
        <v>324</v>
      </c>
      <c r="Z4" s="114" t="s">
        <v>325</v>
      </c>
      <c r="AA4" s="47"/>
      <c r="AB4" s="112" t="s">
        <v>697</v>
      </c>
      <c r="AC4" s="112" t="s">
        <v>698</v>
      </c>
      <c r="AD4" s="112" t="s">
        <v>699</v>
      </c>
      <c r="AE4" s="113" t="s">
        <v>324</v>
      </c>
      <c r="AF4" s="114" t="s">
        <v>325</v>
      </c>
      <c r="AG4" s="47"/>
      <c r="AH4" s="49" t="s">
        <v>690</v>
      </c>
      <c r="AI4" s="137" t="s">
        <v>658</v>
      </c>
      <c r="AJ4" s="138" t="s">
        <v>697</v>
      </c>
      <c r="AK4" s="138" t="s">
        <v>698</v>
      </c>
      <c r="AL4" s="138" t="s">
        <v>699</v>
      </c>
      <c r="AM4" s="138" t="s">
        <v>324</v>
      </c>
      <c r="AN4" s="61" t="s">
        <v>325</v>
      </c>
      <c r="AO4" s="47"/>
      <c r="AP4" s="140" t="s">
        <v>697</v>
      </c>
      <c r="AQ4" s="140" t="s">
        <v>698</v>
      </c>
      <c r="AR4" s="140" t="s">
        <v>699</v>
      </c>
      <c r="AS4" s="140" t="s">
        <v>324</v>
      </c>
      <c r="AT4" s="141" t="s">
        <v>325</v>
      </c>
      <c r="AV4" s="108" t="s">
        <v>690</v>
      </c>
      <c r="AW4" s="115" t="s">
        <v>658</v>
      </c>
      <c r="AX4" s="116" t="s">
        <v>697</v>
      </c>
      <c r="AY4" s="116" t="s">
        <v>698</v>
      </c>
      <c r="AZ4" s="116" t="s">
        <v>699</v>
      </c>
      <c r="BA4" s="117" t="s">
        <v>324</v>
      </c>
      <c r="BB4" s="118" t="s">
        <v>325</v>
      </c>
    </row>
    <row r="5" spans="1:54" ht="25.2" customHeight="1" x14ac:dyDescent="0.25">
      <c r="A5" s="143" t="s">
        <v>797</v>
      </c>
      <c r="B5" s="72" t="s">
        <v>783</v>
      </c>
      <c r="C5" s="155">
        <v>3905</v>
      </c>
      <c r="D5" s="155">
        <v>4825</v>
      </c>
      <c r="E5" s="155">
        <v>2125</v>
      </c>
      <c r="F5" s="155">
        <v>2015</v>
      </c>
      <c r="G5" s="155">
        <v>12870</v>
      </c>
      <c r="H5" s="22"/>
      <c r="I5" s="155">
        <v>755739</v>
      </c>
      <c r="J5" s="155">
        <v>563203</v>
      </c>
      <c r="K5" s="155">
        <v>381295</v>
      </c>
      <c r="L5" s="155">
        <v>467689</v>
      </c>
      <c r="M5" s="156">
        <f>SUM(I5:L5)</f>
        <v>2167926</v>
      </c>
      <c r="N5" s="165">
        <f>C5/I5</f>
        <v>5.1671278047050635E-3</v>
      </c>
      <c r="O5" s="165">
        <f t="shared" ref="O5:R5" si="0">D5/J5</f>
        <v>8.5670708430175269E-3</v>
      </c>
      <c r="P5" s="165">
        <f t="shared" si="0"/>
        <v>5.5731126817818227E-3</v>
      </c>
      <c r="Q5" s="165">
        <f t="shared" si="0"/>
        <v>4.3084186286185908E-3</v>
      </c>
      <c r="R5" s="165">
        <f t="shared" si="0"/>
        <v>5.936549494770578E-3</v>
      </c>
      <c r="S5" s="37"/>
      <c r="T5" s="143" t="s">
        <v>797</v>
      </c>
      <c r="U5" s="72" t="s">
        <v>783</v>
      </c>
      <c r="V5" s="155">
        <v>3545</v>
      </c>
      <c r="W5" s="155">
        <v>4130</v>
      </c>
      <c r="X5" s="155">
        <v>740</v>
      </c>
      <c r="Y5" s="155">
        <v>620</v>
      </c>
      <c r="Z5" s="155">
        <v>9035</v>
      </c>
      <c r="AA5" s="22"/>
      <c r="AB5" s="165">
        <f>V5/I5</f>
        <v>4.6907728726451854E-3</v>
      </c>
      <c r="AC5" s="165">
        <f t="shared" ref="AC5:AF5" si="1">W5/J5</f>
        <v>7.3330575298782147E-3</v>
      </c>
      <c r="AD5" s="165">
        <f t="shared" si="1"/>
        <v>1.9407545338910818E-3</v>
      </c>
      <c r="AE5" s="165">
        <f t="shared" si="1"/>
        <v>1.3256672703441817E-3</v>
      </c>
      <c r="AF5" s="165">
        <f t="shared" si="1"/>
        <v>4.167577675621769E-3</v>
      </c>
      <c r="AG5" s="135"/>
      <c r="AH5" s="143" t="s">
        <v>797</v>
      </c>
      <c r="AI5" s="72" t="s">
        <v>783</v>
      </c>
      <c r="AJ5" s="167">
        <v>360</v>
      </c>
      <c r="AK5" s="167">
        <v>690</v>
      </c>
      <c r="AL5" s="167">
        <v>1385</v>
      </c>
      <c r="AM5" s="167">
        <v>1395</v>
      </c>
      <c r="AN5" s="167">
        <v>3835</v>
      </c>
      <c r="AO5" s="135"/>
      <c r="AP5" s="168">
        <f>AJ5/I5</f>
        <v>4.7635493205987781E-4</v>
      </c>
      <c r="AQ5" s="168">
        <f t="shared" ref="AQ5:AT5" si="2">AK5/J5</f>
        <v>1.2251355195196049E-3</v>
      </c>
      <c r="AR5" s="168">
        <f t="shared" si="2"/>
        <v>3.6323581478907409E-3</v>
      </c>
      <c r="AS5" s="168">
        <f t="shared" si="2"/>
        <v>2.9827513582744089E-3</v>
      </c>
      <c r="AT5" s="168">
        <f t="shared" si="2"/>
        <v>1.7689718191488085E-3</v>
      </c>
      <c r="AV5" s="143" t="s">
        <v>797</v>
      </c>
      <c r="AW5" s="72" t="s">
        <v>783</v>
      </c>
      <c r="AX5" s="165">
        <f>V5/C5</f>
        <v>0.90781049935979519</v>
      </c>
      <c r="AY5" s="165">
        <f t="shared" ref="AY5:BB5" si="3">W5/D5</f>
        <v>0.8559585492227979</v>
      </c>
      <c r="AZ5" s="165">
        <f t="shared" si="3"/>
        <v>0.34823529411764703</v>
      </c>
      <c r="BA5" s="165">
        <f t="shared" si="3"/>
        <v>0.30769230769230771</v>
      </c>
      <c r="BB5" s="165">
        <f t="shared" si="3"/>
        <v>0.70202020202020199</v>
      </c>
    </row>
    <row r="6" spans="1:54" ht="25.2" customHeight="1" x14ac:dyDescent="0.25">
      <c r="A6" s="143" t="s">
        <v>798</v>
      </c>
      <c r="B6" s="72" t="s">
        <v>784</v>
      </c>
      <c r="C6" s="155">
        <v>610</v>
      </c>
      <c r="D6" s="155">
        <v>870</v>
      </c>
      <c r="E6" s="155">
        <v>585</v>
      </c>
      <c r="F6" s="155">
        <v>460</v>
      </c>
      <c r="G6" s="155">
        <v>2530</v>
      </c>
      <c r="H6" s="22"/>
      <c r="I6" s="155">
        <v>172037</v>
      </c>
      <c r="J6" s="155">
        <v>140663</v>
      </c>
      <c r="K6" s="155">
        <v>103249</v>
      </c>
      <c r="L6" s="155">
        <v>141097</v>
      </c>
      <c r="M6" s="156">
        <f t="shared" ref="M6:M18" si="4">SUM(I6:L6)</f>
        <v>557046</v>
      </c>
      <c r="N6" s="165">
        <f t="shared" ref="N6:N18" si="5">C6/I6</f>
        <v>3.5457488796014811E-3</v>
      </c>
      <c r="O6" s="165">
        <f t="shared" ref="O6:O18" si="6">D6/J6</f>
        <v>6.184995343480517E-3</v>
      </c>
      <c r="P6" s="165">
        <f t="shared" ref="P6:P18" si="7">E6/K6</f>
        <v>5.6659144398492961E-3</v>
      </c>
      <c r="Q6" s="165">
        <f t="shared" ref="Q6:Q18" si="8">F6/L6</f>
        <v>3.2601685365386932E-3</v>
      </c>
      <c r="R6" s="165">
        <f t="shared" ref="R6:R18" si="9">G6/M6</f>
        <v>4.5418152181327933E-3</v>
      </c>
      <c r="S6" s="37"/>
      <c r="T6" s="143" t="s">
        <v>798</v>
      </c>
      <c r="U6" s="72" t="s">
        <v>784</v>
      </c>
      <c r="V6" s="155">
        <v>565</v>
      </c>
      <c r="W6" s="155">
        <v>775</v>
      </c>
      <c r="X6" s="155">
        <v>230</v>
      </c>
      <c r="Y6" s="155">
        <v>175</v>
      </c>
      <c r="Z6" s="155">
        <v>1745</v>
      </c>
      <c r="AA6" s="22"/>
      <c r="AB6" s="165">
        <f t="shared" ref="AB6:AB18" si="10">V6/I6</f>
        <v>3.2841772409423556E-3</v>
      </c>
      <c r="AC6" s="165">
        <f t="shared" ref="AC6:AC18" si="11">W6/J6</f>
        <v>5.509622288732645E-3</v>
      </c>
      <c r="AD6" s="165">
        <f t="shared" ref="AD6:AD18" si="12">X6/K6</f>
        <v>2.2276244806245095E-3</v>
      </c>
      <c r="AE6" s="165">
        <f t="shared" ref="AE6:AE18" si="13">Y6/L6</f>
        <v>1.2402815084658072E-3</v>
      </c>
      <c r="AF6" s="165">
        <f t="shared" ref="AF6:AF18" si="14">Z6/M6</f>
        <v>3.132595871795148E-3</v>
      </c>
      <c r="AG6" s="135"/>
      <c r="AH6" s="143" t="s">
        <v>798</v>
      </c>
      <c r="AI6" s="72" t="s">
        <v>784</v>
      </c>
      <c r="AJ6" s="167">
        <v>45</v>
      </c>
      <c r="AK6" s="167">
        <v>95</v>
      </c>
      <c r="AL6" s="167">
        <v>360</v>
      </c>
      <c r="AM6" s="167">
        <v>285</v>
      </c>
      <c r="AN6" s="167">
        <v>785</v>
      </c>
      <c r="AO6" s="135"/>
      <c r="AP6" s="168">
        <f t="shared" ref="AP6:AP18" si="15">AJ6/I6</f>
        <v>2.6157163865912563E-4</v>
      </c>
      <c r="AQ6" s="168">
        <f t="shared" ref="AQ6:AQ18" si="16">AK6/J6</f>
        <v>6.7537305474787252E-4</v>
      </c>
      <c r="AR6" s="168">
        <f t="shared" ref="AR6:AR18" si="17">AL6/K6</f>
        <v>3.4867165783687977E-3</v>
      </c>
      <c r="AS6" s="168">
        <f t="shared" ref="AS6:AS18" si="18">AM6/L6</f>
        <v>2.0198870280728862E-3</v>
      </c>
      <c r="AT6" s="168">
        <f t="shared" ref="AT6:AT18" si="19">AN6/M6</f>
        <v>1.4092193463376454E-3</v>
      </c>
      <c r="AV6" s="143" t="s">
        <v>798</v>
      </c>
      <c r="AW6" s="72" t="s">
        <v>784</v>
      </c>
      <c r="AX6" s="165">
        <f t="shared" ref="AX6:AX18" si="20">V6/C6</f>
        <v>0.92622950819672134</v>
      </c>
      <c r="AY6" s="165">
        <f t="shared" ref="AY6:AY18" si="21">W6/D6</f>
        <v>0.89080459770114939</v>
      </c>
      <c r="AZ6" s="165">
        <f t="shared" ref="AZ6:AZ18" si="22">X6/E6</f>
        <v>0.39316239316239315</v>
      </c>
      <c r="BA6" s="165">
        <f t="shared" ref="BA6:BA18" si="23">Y6/F6</f>
        <v>0.38043478260869568</v>
      </c>
      <c r="BB6" s="165">
        <f t="shared" ref="BB6:BB18" si="24">Z6/G6</f>
        <v>0.68972332015810278</v>
      </c>
    </row>
    <row r="7" spans="1:54" ht="25.2" customHeight="1" x14ac:dyDescent="0.25">
      <c r="A7" s="143" t="s">
        <v>799</v>
      </c>
      <c r="B7" s="38" t="s">
        <v>785</v>
      </c>
      <c r="C7" s="155">
        <v>495</v>
      </c>
      <c r="D7" s="155">
        <v>805</v>
      </c>
      <c r="E7" s="155">
        <v>635</v>
      </c>
      <c r="F7" s="155">
        <v>575</v>
      </c>
      <c r="G7" s="155">
        <v>2510</v>
      </c>
      <c r="H7" s="22"/>
      <c r="I7" s="155">
        <v>250022</v>
      </c>
      <c r="J7" s="155">
        <v>211977</v>
      </c>
      <c r="K7" s="155">
        <v>155223</v>
      </c>
      <c r="L7" s="155">
        <v>212114</v>
      </c>
      <c r="M7" s="156">
        <f t="shared" si="4"/>
        <v>829336</v>
      </c>
      <c r="N7" s="165">
        <f t="shared" si="5"/>
        <v>1.9798257753317707E-3</v>
      </c>
      <c r="O7" s="165">
        <f t="shared" si="6"/>
        <v>3.7975818131212348E-3</v>
      </c>
      <c r="P7" s="165">
        <f t="shared" si="7"/>
        <v>4.0908885925410535E-3</v>
      </c>
      <c r="Q7" s="165">
        <f t="shared" si="8"/>
        <v>2.7108064531336921E-3</v>
      </c>
      <c r="R7" s="165">
        <f t="shared" si="9"/>
        <v>3.0265175996218663E-3</v>
      </c>
      <c r="S7" s="37"/>
      <c r="T7" s="143" t="s">
        <v>799</v>
      </c>
      <c r="U7" s="38" t="s">
        <v>785</v>
      </c>
      <c r="V7" s="155">
        <v>390</v>
      </c>
      <c r="W7" s="155">
        <v>615</v>
      </c>
      <c r="X7" s="155">
        <v>160</v>
      </c>
      <c r="Y7" s="155">
        <v>115</v>
      </c>
      <c r="Z7" s="155">
        <v>1280</v>
      </c>
      <c r="AA7" s="22"/>
      <c r="AB7" s="165">
        <f t="shared" si="10"/>
        <v>1.559862732079577E-3</v>
      </c>
      <c r="AC7" s="165">
        <f t="shared" si="11"/>
        <v>2.9012581553659123E-3</v>
      </c>
      <c r="AD7" s="165">
        <f t="shared" si="12"/>
        <v>1.0307750784355411E-3</v>
      </c>
      <c r="AE7" s="165">
        <f t="shared" si="13"/>
        <v>5.4216129062673848E-4</v>
      </c>
      <c r="AF7" s="165">
        <f t="shared" si="14"/>
        <v>1.5434033974167285E-3</v>
      </c>
      <c r="AG7" s="135"/>
      <c r="AH7" s="143" t="s">
        <v>799</v>
      </c>
      <c r="AI7" s="38" t="s">
        <v>785</v>
      </c>
      <c r="AJ7" s="167">
        <v>100</v>
      </c>
      <c r="AK7" s="167">
        <v>190</v>
      </c>
      <c r="AL7" s="167">
        <v>475</v>
      </c>
      <c r="AM7" s="167">
        <v>460</v>
      </c>
      <c r="AN7" s="167">
        <v>1230</v>
      </c>
      <c r="AO7" s="135"/>
      <c r="AP7" s="168">
        <f t="shared" si="15"/>
        <v>3.9996480309732746E-4</v>
      </c>
      <c r="AQ7" s="168">
        <f t="shared" si="16"/>
        <v>8.9632365775532252E-4</v>
      </c>
      <c r="AR7" s="168">
        <f t="shared" si="17"/>
        <v>3.0601135141055127E-3</v>
      </c>
      <c r="AS7" s="168">
        <f t="shared" si="18"/>
        <v>2.1686451625069539E-3</v>
      </c>
      <c r="AT7" s="168">
        <f t="shared" si="19"/>
        <v>1.4831142022051376E-3</v>
      </c>
      <c r="AV7" s="143" t="s">
        <v>799</v>
      </c>
      <c r="AW7" s="38" t="s">
        <v>785</v>
      </c>
      <c r="AX7" s="165">
        <f t="shared" si="20"/>
        <v>0.78787878787878785</v>
      </c>
      <c r="AY7" s="165">
        <f t="shared" si="21"/>
        <v>0.7639751552795031</v>
      </c>
      <c r="AZ7" s="165">
        <f t="shared" si="22"/>
        <v>0.25196850393700787</v>
      </c>
      <c r="BA7" s="165">
        <f t="shared" si="23"/>
        <v>0.2</v>
      </c>
      <c r="BB7" s="165">
        <f t="shared" si="24"/>
        <v>0.50996015936254979</v>
      </c>
    </row>
    <row r="8" spans="1:54" ht="25.2" customHeight="1" x14ac:dyDescent="0.25">
      <c r="A8" s="143" t="s">
        <v>800</v>
      </c>
      <c r="B8" s="153" t="s">
        <v>786</v>
      </c>
      <c r="C8" s="157">
        <v>375</v>
      </c>
      <c r="D8" s="157">
        <v>600</v>
      </c>
      <c r="E8" s="157">
        <v>550</v>
      </c>
      <c r="F8" s="157">
        <v>660</v>
      </c>
      <c r="G8" s="155">
        <v>2185</v>
      </c>
      <c r="H8" s="22"/>
      <c r="I8" s="157">
        <v>332631</v>
      </c>
      <c r="J8" s="157">
        <v>269688</v>
      </c>
      <c r="K8" s="157">
        <v>196759</v>
      </c>
      <c r="L8" s="157">
        <v>258843</v>
      </c>
      <c r="M8" s="156">
        <f t="shared" si="4"/>
        <v>1057921</v>
      </c>
      <c r="N8" s="165">
        <f t="shared" si="5"/>
        <v>1.1273753799255031E-3</v>
      </c>
      <c r="O8" s="165">
        <f t="shared" si="6"/>
        <v>2.2247930942422356E-3</v>
      </c>
      <c r="P8" s="165">
        <f t="shared" si="7"/>
        <v>2.7952978008629848E-3</v>
      </c>
      <c r="Q8" s="165">
        <f t="shared" si="8"/>
        <v>2.5498081848842735E-3</v>
      </c>
      <c r="R8" s="165">
        <f t="shared" si="9"/>
        <v>2.0653716109236891E-3</v>
      </c>
      <c r="S8" s="37"/>
      <c r="T8" s="143" t="s">
        <v>800</v>
      </c>
      <c r="U8" s="153" t="s">
        <v>786</v>
      </c>
      <c r="V8" s="157">
        <v>325</v>
      </c>
      <c r="W8" s="157">
        <v>495</v>
      </c>
      <c r="X8" s="157">
        <v>135</v>
      </c>
      <c r="Y8" s="157">
        <v>135</v>
      </c>
      <c r="Z8" s="155">
        <v>1090</v>
      </c>
      <c r="AA8" s="22"/>
      <c r="AB8" s="165">
        <f t="shared" si="10"/>
        <v>9.7705866260210258E-4</v>
      </c>
      <c r="AC8" s="165">
        <f t="shared" si="11"/>
        <v>1.8354543027498443E-3</v>
      </c>
      <c r="AD8" s="165">
        <f t="shared" si="12"/>
        <v>6.8611855112091441E-4</v>
      </c>
      <c r="AE8" s="165">
        <f t="shared" si="13"/>
        <v>5.2155167418087409E-4</v>
      </c>
      <c r="AF8" s="165">
        <f t="shared" si="14"/>
        <v>1.0303226800488883E-3</v>
      </c>
      <c r="AG8" s="135"/>
      <c r="AH8" s="143" t="s">
        <v>800</v>
      </c>
      <c r="AI8" s="153" t="s">
        <v>786</v>
      </c>
      <c r="AJ8" s="167">
        <v>50</v>
      </c>
      <c r="AK8" s="167">
        <v>105</v>
      </c>
      <c r="AL8" s="167">
        <v>415</v>
      </c>
      <c r="AM8" s="167">
        <v>525</v>
      </c>
      <c r="AN8" s="167">
        <v>1095</v>
      </c>
      <c r="AO8" s="135"/>
      <c r="AP8" s="168">
        <f t="shared" si="15"/>
        <v>1.5031671732340042E-4</v>
      </c>
      <c r="AQ8" s="168">
        <f t="shared" si="16"/>
        <v>3.8933879149239119E-4</v>
      </c>
      <c r="AR8" s="168">
        <f t="shared" si="17"/>
        <v>2.1091792497420704E-3</v>
      </c>
      <c r="AS8" s="168">
        <f t="shared" si="18"/>
        <v>2.0282565107033993E-3</v>
      </c>
      <c r="AT8" s="168">
        <f t="shared" si="19"/>
        <v>1.0350489308748006E-3</v>
      </c>
      <c r="AV8" s="143" t="s">
        <v>800</v>
      </c>
      <c r="AW8" s="153" t="s">
        <v>786</v>
      </c>
      <c r="AX8" s="165">
        <f t="shared" si="20"/>
        <v>0.8666666666666667</v>
      </c>
      <c r="AY8" s="165">
        <f t="shared" si="21"/>
        <v>0.82499999999999996</v>
      </c>
      <c r="AZ8" s="165">
        <f t="shared" si="22"/>
        <v>0.24545454545454545</v>
      </c>
      <c r="BA8" s="165">
        <f t="shared" si="23"/>
        <v>0.20454545454545456</v>
      </c>
      <c r="BB8" s="165">
        <f t="shared" si="24"/>
        <v>0.4988558352402746</v>
      </c>
    </row>
    <row r="9" spans="1:54" ht="25.2" customHeight="1" x14ac:dyDescent="0.25">
      <c r="A9" s="143" t="s">
        <v>801</v>
      </c>
      <c r="B9" s="153" t="s">
        <v>787</v>
      </c>
      <c r="C9" s="157">
        <v>1325</v>
      </c>
      <c r="D9" s="157">
        <v>1890</v>
      </c>
      <c r="E9" s="157">
        <v>880</v>
      </c>
      <c r="F9" s="157">
        <v>790</v>
      </c>
      <c r="G9" s="155">
        <v>4885</v>
      </c>
      <c r="H9" s="22"/>
      <c r="I9" s="157">
        <v>227694</v>
      </c>
      <c r="J9" s="157">
        <v>183073</v>
      </c>
      <c r="K9" s="157">
        <v>128557</v>
      </c>
      <c r="L9" s="157">
        <v>166599</v>
      </c>
      <c r="M9" s="156">
        <f t="shared" si="4"/>
        <v>705923</v>
      </c>
      <c r="N9" s="165">
        <f t="shared" si="5"/>
        <v>5.8192135058455644E-3</v>
      </c>
      <c r="O9" s="165">
        <f t="shared" si="6"/>
        <v>1.0323750634992598E-2</v>
      </c>
      <c r="P9" s="165">
        <f t="shared" si="7"/>
        <v>6.8452126294173011E-3</v>
      </c>
      <c r="Q9" s="165">
        <f t="shared" si="8"/>
        <v>4.741925221639986E-3</v>
      </c>
      <c r="R9" s="165">
        <f t="shared" si="9"/>
        <v>6.9200181889526192E-3</v>
      </c>
      <c r="S9" s="37"/>
      <c r="T9" s="143" t="s">
        <v>801</v>
      </c>
      <c r="U9" s="153" t="s">
        <v>787</v>
      </c>
      <c r="V9" s="157">
        <v>1230</v>
      </c>
      <c r="W9" s="157">
        <v>1690</v>
      </c>
      <c r="X9" s="157">
        <v>405</v>
      </c>
      <c r="Y9" s="157">
        <v>290</v>
      </c>
      <c r="Z9" s="155">
        <v>3615</v>
      </c>
      <c r="AA9" s="22"/>
      <c r="AB9" s="165">
        <f t="shared" si="10"/>
        <v>5.4019868771245623E-3</v>
      </c>
      <c r="AC9" s="165">
        <f t="shared" si="11"/>
        <v>9.2312902503372974E-3</v>
      </c>
      <c r="AD9" s="165">
        <f t="shared" si="12"/>
        <v>3.1503535396750081E-3</v>
      </c>
      <c r="AE9" s="165">
        <f t="shared" si="13"/>
        <v>1.7407067269311341E-3</v>
      </c>
      <c r="AF9" s="165">
        <f t="shared" si="14"/>
        <v>5.120955118334436E-3</v>
      </c>
      <c r="AG9" s="135"/>
      <c r="AH9" s="143" t="s">
        <v>801</v>
      </c>
      <c r="AI9" s="153" t="s">
        <v>787</v>
      </c>
      <c r="AJ9" s="167">
        <v>95</v>
      </c>
      <c r="AK9" s="167">
        <v>200</v>
      </c>
      <c r="AL9" s="167">
        <v>475</v>
      </c>
      <c r="AM9" s="167">
        <v>500</v>
      </c>
      <c r="AN9" s="167">
        <v>1270</v>
      </c>
      <c r="AO9" s="135"/>
      <c r="AP9" s="168">
        <f t="shared" si="15"/>
        <v>4.1722662872100276E-4</v>
      </c>
      <c r="AQ9" s="168">
        <f t="shared" si="16"/>
        <v>1.0924603846553015E-3</v>
      </c>
      <c r="AR9" s="168">
        <f t="shared" si="17"/>
        <v>3.6948590897422934E-3</v>
      </c>
      <c r="AS9" s="168">
        <f t="shared" si="18"/>
        <v>3.0012184947088519E-3</v>
      </c>
      <c r="AT9" s="168">
        <f t="shared" si="19"/>
        <v>1.7990630706181837E-3</v>
      </c>
      <c r="AV9" s="143" t="s">
        <v>801</v>
      </c>
      <c r="AW9" s="153" t="s">
        <v>787</v>
      </c>
      <c r="AX9" s="165">
        <f t="shared" si="20"/>
        <v>0.92830188679245285</v>
      </c>
      <c r="AY9" s="165">
        <f t="shared" si="21"/>
        <v>0.89417989417989419</v>
      </c>
      <c r="AZ9" s="165">
        <f t="shared" si="22"/>
        <v>0.46022727272727271</v>
      </c>
      <c r="BA9" s="165">
        <f t="shared" si="23"/>
        <v>0.36708860759493672</v>
      </c>
      <c r="BB9" s="165">
        <f t="shared" si="24"/>
        <v>0.74002047082906852</v>
      </c>
    </row>
    <row r="10" spans="1:54" ht="25.2" customHeight="1" x14ac:dyDescent="0.25">
      <c r="A10" s="143" t="s">
        <v>802</v>
      </c>
      <c r="B10" s="153" t="s">
        <v>788</v>
      </c>
      <c r="C10" s="157">
        <v>940</v>
      </c>
      <c r="D10" s="157">
        <v>1305</v>
      </c>
      <c r="E10" s="157">
        <v>395</v>
      </c>
      <c r="F10" s="157">
        <v>400</v>
      </c>
      <c r="G10" s="155">
        <v>3040</v>
      </c>
      <c r="H10" s="22"/>
      <c r="I10" s="157">
        <v>116804</v>
      </c>
      <c r="J10" s="157">
        <v>99243</v>
      </c>
      <c r="K10" s="157">
        <v>73765</v>
      </c>
      <c r="L10" s="157">
        <v>98689</v>
      </c>
      <c r="M10" s="156">
        <f t="shared" si="4"/>
        <v>388501</v>
      </c>
      <c r="N10" s="165">
        <f t="shared" si="5"/>
        <v>8.0476696003561523E-3</v>
      </c>
      <c r="O10" s="165">
        <f t="shared" si="6"/>
        <v>1.3149542033191257E-2</v>
      </c>
      <c r="P10" s="165">
        <f t="shared" si="7"/>
        <v>5.3548430827628276E-3</v>
      </c>
      <c r="Q10" s="165">
        <f t="shared" si="8"/>
        <v>4.053136621102656E-3</v>
      </c>
      <c r="R10" s="165">
        <f t="shared" si="9"/>
        <v>7.8249476835323458E-3</v>
      </c>
      <c r="S10" s="37"/>
      <c r="T10" s="143" t="s">
        <v>802</v>
      </c>
      <c r="U10" s="153" t="s">
        <v>788</v>
      </c>
      <c r="V10" s="157">
        <v>890</v>
      </c>
      <c r="W10" s="157">
        <v>1235</v>
      </c>
      <c r="X10" s="157">
        <v>205</v>
      </c>
      <c r="Y10" s="157">
        <v>130</v>
      </c>
      <c r="Z10" s="155">
        <v>2465</v>
      </c>
      <c r="AA10" s="22"/>
      <c r="AB10" s="165">
        <f t="shared" si="10"/>
        <v>7.6196020684223143E-3</v>
      </c>
      <c r="AC10" s="165">
        <f t="shared" si="11"/>
        <v>1.2444202613786363E-2</v>
      </c>
      <c r="AD10" s="165">
        <f t="shared" si="12"/>
        <v>2.7790957771300752E-3</v>
      </c>
      <c r="AE10" s="165">
        <f t="shared" si="13"/>
        <v>1.3172694018583632E-3</v>
      </c>
      <c r="AF10" s="165">
        <f t="shared" si="14"/>
        <v>6.3449000131273791E-3</v>
      </c>
      <c r="AG10" s="135"/>
      <c r="AH10" s="143" t="s">
        <v>802</v>
      </c>
      <c r="AI10" s="153" t="s">
        <v>788</v>
      </c>
      <c r="AJ10" s="167">
        <v>45</v>
      </c>
      <c r="AK10" s="167">
        <v>70</v>
      </c>
      <c r="AL10" s="167">
        <v>190</v>
      </c>
      <c r="AM10" s="167">
        <v>270</v>
      </c>
      <c r="AN10" s="167">
        <v>575</v>
      </c>
      <c r="AO10" s="135"/>
      <c r="AP10" s="168">
        <f t="shared" si="15"/>
        <v>3.8526077874045407E-4</v>
      </c>
      <c r="AQ10" s="168">
        <f t="shared" si="16"/>
        <v>7.0533941940489507E-4</v>
      </c>
      <c r="AR10" s="168">
        <f t="shared" si="17"/>
        <v>2.5757473056327528E-3</v>
      </c>
      <c r="AS10" s="168">
        <f t="shared" si="18"/>
        <v>2.7358672192442928E-3</v>
      </c>
      <c r="AT10" s="168">
        <f t="shared" si="19"/>
        <v>1.4800476704049667E-3</v>
      </c>
      <c r="AV10" s="143" t="s">
        <v>802</v>
      </c>
      <c r="AW10" s="153" t="s">
        <v>788</v>
      </c>
      <c r="AX10" s="165">
        <f t="shared" si="20"/>
        <v>0.94680851063829785</v>
      </c>
      <c r="AY10" s="165">
        <f t="shared" si="21"/>
        <v>0.94636015325670497</v>
      </c>
      <c r="AZ10" s="165">
        <f t="shared" si="22"/>
        <v>0.51898734177215189</v>
      </c>
      <c r="BA10" s="165">
        <f t="shared" si="23"/>
        <v>0.32500000000000001</v>
      </c>
      <c r="BB10" s="165">
        <f t="shared" si="24"/>
        <v>0.81085526315789469</v>
      </c>
    </row>
    <row r="11" spans="1:54" ht="25.2" customHeight="1" x14ac:dyDescent="0.25">
      <c r="A11" s="143" t="s">
        <v>803</v>
      </c>
      <c r="B11" s="153" t="s">
        <v>789</v>
      </c>
      <c r="C11" s="157">
        <v>585</v>
      </c>
      <c r="D11" s="157">
        <v>835</v>
      </c>
      <c r="E11" s="157">
        <v>850</v>
      </c>
      <c r="F11" s="157">
        <v>790</v>
      </c>
      <c r="G11" s="155">
        <v>3055</v>
      </c>
      <c r="H11" s="22"/>
      <c r="I11" s="157">
        <v>311781</v>
      </c>
      <c r="J11" s="157">
        <v>263735</v>
      </c>
      <c r="K11" s="157">
        <v>189637</v>
      </c>
      <c r="L11" s="157">
        <v>251143</v>
      </c>
      <c r="M11" s="156">
        <f t="shared" si="4"/>
        <v>1016296</v>
      </c>
      <c r="N11" s="165">
        <f t="shared" si="5"/>
        <v>1.8763170302231373E-3</v>
      </c>
      <c r="O11" s="165">
        <f t="shared" si="6"/>
        <v>3.1660568373556791E-3</v>
      </c>
      <c r="P11" s="165">
        <f t="shared" si="7"/>
        <v>4.4822476626396749E-3</v>
      </c>
      <c r="Q11" s="165">
        <f t="shared" si="8"/>
        <v>3.1456182334367272E-3</v>
      </c>
      <c r="R11" s="165">
        <f t="shared" si="9"/>
        <v>3.0060139959224479E-3</v>
      </c>
      <c r="S11" s="37"/>
      <c r="T11" s="143" t="s">
        <v>803</v>
      </c>
      <c r="U11" s="153" t="s">
        <v>789</v>
      </c>
      <c r="V11" s="157">
        <v>420</v>
      </c>
      <c r="W11" s="157">
        <v>510</v>
      </c>
      <c r="X11" s="157">
        <v>170</v>
      </c>
      <c r="Y11" s="157">
        <v>160</v>
      </c>
      <c r="Z11" s="155">
        <v>1260</v>
      </c>
      <c r="AA11" s="22"/>
      <c r="AB11" s="165">
        <f t="shared" si="10"/>
        <v>1.3470994063140473E-3</v>
      </c>
      <c r="AC11" s="165">
        <f t="shared" si="11"/>
        <v>1.9337592659298159E-3</v>
      </c>
      <c r="AD11" s="165">
        <f t="shared" si="12"/>
        <v>8.9644953252793495E-4</v>
      </c>
      <c r="AE11" s="165">
        <f t="shared" si="13"/>
        <v>6.3708723715174219E-4</v>
      </c>
      <c r="AF11" s="165">
        <f t="shared" si="14"/>
        <v>1.2397962798239882E-3</v>
      </c>
      <c r="AG11" s="135"/>
      <c r="AH11" s="143" t="s">
        <v>803</v>
      </c>
      <c r="AI11" s="153" t="s">
        <v>789</v>
      </c>
      <c r="AJ11" s="167">
        <v>160</v>
      </c>
      <c r="AK11" s="167">
        <v>320</v>
      </c>
      <c r="AL11" s="167">
        <v>680</v>
      </c>
      <c r="AM11" s="167">
        <v>630</v>
      </c>
      <c r="AN11" s="167">
        <v>1795</v>
      </c>
      <c r="AO11" s="135"/>
      <c r="AP11" s="168">
        <f t="shared" si="15"/>
        <v>5.1318072621487514E-4</v>
      </c>
      <c r="AQ11" s="168">
        <f t="shared" si="16"/>
        <v>1.2133391472500805E-3</v>
      </c>
      <c r="AR11" s="168">
        <f t="shared" si="17"/>
        <v>3.5857981301117398E-3</v>
      </c>
      <c r="AS11" s="168">
        <f t="shared" si="18"/>
        <v>2.5085309962849852E-3</v>
      </c>
      <c r="AT11" s="168">
        <f t="shared" si="19"/>
        <v>1.7662177160984594E-3</v>
      </c>
      <c r="AV11" s="143" t="s">
        <v>803</v>
      </c>
      <c r="AW11" s="153" t="s">
        <v>789</v>
      </c>
      <c r="AX11" s="165">
        <f t="shared" si="20"/>
        <v>0.71794871794871795</v>
      </c>
      <c r="AY11" s="165">
        <f t="shared" si="21"/>
        <v>0.6107784431137725</v>
      </c>
      <c r="AZ11" s="165">
        <f t="shared" si="22"/>
        <v>0.2</v>
      </c>
      <c r="BA11" s="165">
        <f t="shared" si="23"/>
        <v>0.20253164556962025</v>
      </c>
      <c r="BB11" s="165">
        <f t="shared" si="24"/>
        <v>0.41243862520458263</v>
      </c>
    </row>
    <row r="12" spans="1:54" ht="25.2" customHeight="1" x14ac:dyDescent="0.25">
      <c r="A12" s="143" t="s">
        <v>804</v>
      </c>
      <c r="B12" s="153" t="s">
        <v>790</v>
      </c>
      <c r="C12" s="157">
        <v>1025</v>
      </c>
      <c r="D12" s="157">
        <v>1630</v>
      </c>
      <c r="E12" s="157">
        <v>965</v>
      </c>
      <c r="F12" s="157">
        <v>820</v>
      </c>
      <c r="G12" s="155">
        <v>4440</v>
      </c>
      <c r="H12" s="22"/>
      <c r="I12" s="157">
        <v>321318</v>
      </c>
      <c r="J12" s="157">
        <v>274861</v>
      </c>
      <c r="K12" s="157">
        <v>200570</v>
      </c>
      <c r="L12" s="157">
        <v>261284</v>
      </c>
      <c r="M12" s="156">
        <f t="shared" si="4"/>
        <v>1058033</v>
      </c>
      <c r="N12" s="165">
        <f t="shared" si="5"/>
        <v>3.1899862441568789E-3</v>
      </c>
      <c r="O12" s="165">
        <f t="shared" si="6"/>
        <v>5.9302702093057946E-3</v>
      </c>
      <c r="P12" s="165">
        <f t="shared" si="7"/>
        <v>4.8112878296853968E-3</v>
      </c>
      <c r="Q12" s="165">
        <f t="shared" si="8"/>
        <v>3.1383475451998593E-3</v>
      </c>
      <c r="R12" s="165">
        <f t="shared" si="9"/>
        <v>4.1964664618211345E-3</v>
      </c>
      <c r="S12" s="37"/>
      <c r="T12" s="143" t="s">
        <v>804</v>
      </c>
      <c r="U12" s="153" t="s">
        <v>790</v>
      </c>
      <c r="V12" s="157">
        <v>670</v>
      </c>
      <c r="W12" s="157">
        <v>1045</v>
      </c>
      <c r="X12" s="157">
        <v>205</v>
      </c>
      <c r="Y12" s="157">
        <v>155</v>
      </c>
      <c r="Z12" s="155">
        <v>2080</v>
      </c>
      <c r="AA12" s="22"/>
      <c r="AB12" s="165">
        <f t="shared" si="10"/>
        <v>2.0851617400830329E-3</v>
      </c>
      <c r="AC12" s="165">
        <f t="shared" si="11"/>
        <v>3.8019216986040216E-3</v>
      </c>
      <c r="AD12" s="165">
        <f t="shared" si="12"/>
        <v>1.0220870519020791E-3</v>
      </c>
      <c r="AE12" s="165">
        <f t="shared" si="13"/>
        <v>5.9322423110485145E-4</v>
      </c>
      <c r="AF12" s="165">
        <f t="shared" si="14"/>
        <v>1.9659122163486393E-3</v>
      </c>
      <c r="AG12" s="135"/>
      <c r="AH12" s="143" t="s">
        <v>804</v>
      </c>
      <c r="AI12" s="153" t="s">
        <v>790</v>
      </c>
      <c r="AJ12" s="167">
        <v>350</v>
      </c>
      <c r="AK12" s="167">
        <v>585</v>
      </c>
      <c r="AL12" s="167">
        <v>755</v>
      </c>
      <c r="AM12" s="167">
        <v>665</v>
      </c>
      <c r="AN12" s="167">
        <v>2360</v>
      </c>
      <c r="AO12" s="135"/>
      <c r="AP12" s="168">
        <f t="shared" si="15"/>
        <v>1.0892635955657634E-3</v>
      </c>
      <c r="AQ12" s="168">
        <f t="shared" si="16"/>
        <v>2.1283485107017729E-3</v>
      </c>
      <c r="AR12" s="168">
        <f t="shared" si="17"/>
        <v>3.7642718252979008E-3</v>
      </c>
      <c r="AS12" s="168">
        <f t="shared" si="18"/>
        <v>2.5451233140950076E-3</v>
      </c>
      <c r="AT12" s="168">
        <f t="shared" si="19"/>
        <v>2.2305542454724948E-3</v>
      </c>
      <c r="AV12" s="143" t="s">
        <v>804</v>
      </c>
      <c r="AW12" s="153" t="s">
        <v>790</v>
      </c>
      <c r="AX12" s="165">
        <f t="shared" si="20"/>
        <v>0.65365853658536588</v>
      </c>
      <c r="AY12" s="165">
        <f t="shared" si="21"/>
        <v>0.64110429447852757</v>
      </c>
      <c r="AZ12" s="165">
        <f t="shared" si="22"/>
        <v>0.21243523316062177</v>
      </c>
      <c r="BA12" s="165">
        <f t="shared" si="23"/>
        <v>0.18902439024390244</v>
      </c>
      <c r="BB12" s="165">
        <f t="shared" si="24"/>
        <v>0.46846846846846846</v>
      </c>
    </row>
    <row r="13" spans="1:54" ht="25.2" customHeight="1" x14ac:dyDescent="0.25">
      <c r="A13" s="143" t="s">
        <v>805</v>
      </c>
      <c r="B13" s="72" t="s">
        <v>791</v>
      </c>
      <c r="C13" s="155">
        <v>1010</v>
      </c>
      <c r="D13" s="155">
        <v>1615</v>
      </c>
      <c r="E13" s="155">
        <v>555</v>
      </c>
      <c r="F13" s="155">
        <v>475</v>
      </c>
      <c r="G13" s="155">
        <v>3655</v>
      </c>
      <c r="H13" s="22"/>
      <c r="I13" s="155">
        <v>177995</v>
      </c>
      <c r="J13" s="155">
        <v>146908</v>
      </c>
      <c r="K13" s="155">
        <v>105133</v>
      </c>
      <c r="L13" s="155">
        <v>143941</v>
      </c>
      <c r="M13" s="156">
        <f t="shared" si="4"/>
        <v>573977</v>
      </c>
      <c r="N13" s="165">
        <f t="shared" si="5"/>
        <v>5.6743166942891657E-3</v>
      </c>
      <c r="O13" s="165">
        <f t="shared" si="6"/>
        <v>1.099327470253492E-2</v>
      </c>
      <c r="P13" s="165">
        <f t="shared" si="7"/>
        <v>5.2790275175254205E-3</v>
      </c>
      <c r="Q13" s="165">
        <f t="shared" si="8"/>
        <v>3.2999631793582092E-3</v>
      </c>
      <c r="R13" s="165">
        <f t="shared" si="9"/>
        <v>6.3678509766070769E-3</v>
      </c>
      <c r="S13" s="37"/>
      <c r="T13" s="143" t="s">
        <v>805</v>
      </c>
      <c r="U13" s="72" t="s">
        <v>791</v>
      </c>
      <c r="V13" s="155">
        <v>890</v>
      </c>
      <c r="W13" s="155">
        <v>1400</v>
      </c>
      <c r="X13" s="155">
        <v>235</v>
      </c>
      <c r="Y13" s="155">
        <v>140</v>
      </c>
      <c r="Z13" s="155">
        <v>2665</v>
      </c>
      <c r="AA13" s="22"/>
      <c r="AB13" s="165">
        <f t="shared" si="10"/>
        <v>5.0001404533835218E-3</v>
      </c>
      <c r="AC13" s="165">
        <f t="shared" si="11"/>
        <v>9.5297737359435839E-3</v>
      </c>
      <c r="AD13" s="165">
        <f t="shared" si="12"/>
        <v>2.2352639038170697E-3</v>
      </c>
      <c r="AE13" s="165">
        <f t="shared" si="13"/>
        <v>9.7262072654768269E-4</v>
      </c>
      <c r="AF13" s="165">
        <f t="shared" si="14"/>
        <v>4.6430431881416849E-3</v>
      </c>
      <c r="AG13" s="135"/>
      <c r="AH13" s="143" t="s">
        <v>805</v>
      </c>
      <c r="AI13" s="72" t="s">
        <v>791</v>
      </c>
      <c r="AJ13" s="167">
        <v>120</v>
      </c>
      <c r="AK13" s="167">
        <v>215</v>
      </c>
      <c r="AL13" s="167">
        <v>320</v>
      </c>
      <c r="AM13" s="167">
        <v>335</v>
      </c>
      <c r="AN13" s="167">
        <v>990</v>
      </c>
      <c r="AO13" s="135"/>
      <c r="AP13" s="168">
        <f t="shared" si="15"/>
        <v>6.7417624090564338E-4</v>
      </c>
      <c r="AQ13" s="168">
        <f t="shared" si="16"/>
        <v>1.463500966591336E-3</v>
      </c>
      <c r="AR13" s="168">
        <f t="shared" si="17"/>
        <v>3.0437636137083503E-3</v>
      </c>
      <c r="AS13" s="168">
        <f t="shared" si="18"/>
        <v>2.3273424528105265E-3</v>
      </c>
      <c r="AT13" s="168">
        <f t="shared" si="19"/>
        <v>1.7248077884653916E-3</v>
      </c>
      <c r="AV13" s="143" t="s">
        <v>805</v>
      </c>
      <c r="AW13" s="72" t="s">
        <v>791</v>
      </c>
      <c r="AX13" s="165">
        <f t="shared" si="20"/>
        <v>0.88118811881188119</v>
      </c>
      <c r="AY13" s="165">
        <f t="shared" si="21"/>
        <v>0.86687306501547989</v>
      </c>
      <c r="AZ13" s="165">
        <f t="shared" si="22"/>
        <v>0.42342342342342343</v>
      </c>
      <c r="BA13" s="165">
        <f t="shared" si="23"/>
        <v>0.29473684210526313</v>
      </c>
      <c r="BB13" s="165">
        <f t="shared" si="24"/>
        <v>0.72913816689466482</v>
      </c>
    </row>
    <row r="14" spans="1:54" ht="25.2" customHeight="1" x14ac:dyDescent="0.25">
      <c r="A14" s="143" t="s">
        <v>806</v>
      </c>
      <c r="B14" s="72" t="s">
        <v>792</v>
      </c>
      <c r="C14" s="155">
        <v>490</v>
      </c>
      <c r="D14" s="155">
        <v>960</v>
      </c>
      <c r="E14" s="155">
        <v>745</v>
      </c>
      <c r="F14" s="155">
        <v>640</v>
      </c>
      <c r="G14" s="155">
        <v>2835</v>
      </c>
      <c r="H14" s="22"/>
      <c r="I14" s="155">
        <v>193417</v>
      </c>
      <c r="J14" s="155">
        <v>164829</v>
      </c>
      <c r="K14" s="155">
        <v>123370</v>
      </c>
      <c r="L14" s="155">
        <v>170211</v>
      </c>
      <c r="M14" s="156">
        <f t="shared" si="4"/>
        <v>651827</v>
      </c>
      <c r="N14" s="165">
        <f t="shared" si="5"/>
        <v>2.5333864138105751E-3</v>
      </c>
      <c r="O14" s="165">
        <f t="shared" si="6"/>
        <v>5.8242178257466833E-3</v>
      </c>
      <c r="P14" s="165">
        <f t="shared" si="7"/>
        <v>6.0387452379022455E-3</v>
      </c>
      <c r="Q14" s="165">
        <f t="shared" si="8"/>
        <v>3.7600390104047328E-3</v>
      </c>
      <c r="R14" s="165">
        <f t="shared" si="9"/>
        <v>4.3493135448516244E-3</v>
      </c>
      <c r="S14" s="37"/>
      <c r="T14" s="143" t="s">
        <v>806</v>
      </c>
      <c r="U14" s="72" t="s">
        <v>792</v>
      </c>
      <c r="V14" s="155">
        <v>400</v>
      </c>
      <c r="W14" s="155">
        <v>745</v>
      </c>
      <c r="X14" s="155">
        <v>215</v>
      </c>
      <c r="Y14" s="155">
        <v>145</v>
      </c>
      <c r="Z14" s="155">
        <v>1510</v>
      </c>
      <c r="AA14" s="22"/>
      <c r="AB14" s="165">
        <f t="shared" si="10"/>
        <v>2.0680705418861839E-3</v>
      </c>
      <c r="AC14" s="165">
        <f t="shared" si="11"/>
        <v>4.5198357085221652E-3</v>
      </c>
      <c r="AD14" s="165">
        <f t="shared" si="12"/>
        <v>1.7427251357704466E-3</v>
      </c>
      <c r="AE14" s="165">
        <f t="shared" si="13"/>
        <v>8.5188383829482234E-4</v>
      </c>
      <c r="AF14" s="165">
        <f t="shared" si="14"/>
        <v>2.3165655917904595E-3</v>
      </c>
      <c r="AG14" s="135"/>
      <c r="AH14" s="143" t="s">
        <v>806</v>
      </c>
      <c r="AI14" s="72" t="s">
        <v>792</v>
      </c>
      <c r="AJ14" s="167">
        <v>85</v>
      </c>
      <c r="AK14" s="167">
        <v>215</v>
      </c>
      <c r="AL14" s="167">
        <v>530</v>
      </c>
      <c r="AM14" s="167">
        <v>495</v>
      </c>
      <c r="AN14" s="167">
        <v>1330</v>
      </c>
      <c r="AO14" s="135"/>
      <c r="AP14" s="168">
        <f t="shared" si="15"/>
        <v>4.3946499015081402E-4</v>
      </c>
      <c r="AQ14" s="168">
        <f t="shared" si="16"/>
        <v>1.3043821172245176E-3</v>
      </c>
      <c r="AR14" s="168">
        <f t="shared" si="17"/>
        <v>4.2960201021317989E-3</v>
      </c>
      <c r="AS14" s="168">
        <f t="shared" si="18"/>
        <v>2.9081551721099105E-3</v>
      </c>
      <c r="AT14" s="168">
        <f t="shared" si="19"/>
        <v>2.0404187000538487E-3</v>
      </c>
      <c r="AV14" s="143" t="s">
        <v>806</v>
      </c>
      <c r="AW14" s="72" t="s">
        <v>792</v>
      </c>
      <c r="AX14" s="165">
        <f t="shared" si="20"/>
        <v>0.81632653061224492</v>
      </c>
      <c r="AY14" s="165">
        <f t="shared" si="21"/>
        <v>0.77604166666666663</v>
      </c>
      <c r="AZ14" s="165">
        <f t="shared" si="22"/>
        <v>0.28859060402684567</v>
      </c>
      <c r="BA14" s="165">
        <f t="shared" si="23"/>
        <v>0.2265625</v>
      </c>
      <c r="BB14" s="165">
        <f t="shared" si="24"/>
        <v>0.53262786596119926</v>
      </c>
    </row>
    <row r="15" spans="1:54" ht="25.2" customHeight="1" x14ac:dyDescent="0.25">
      <c r="A15" s="143" t="s">
        <v>807</v>
      </c>
      <c r="B15" s="72" t="s">
        <v>793</v>
      </c>
      <c r="C15" s="155">
        <v>300</v>
      </c>
      <c r="D15" s="155">
        <v>535</v>
      </c>
      <c r="E15" s="155">
        <v>460</v>
      </c>
      <c r="F15" s="155">
        <v>450</v>
      </c>
      <c r="G15" s="155">
        <v>1750</v>
      </c>
      <c r="H15" s="22"/>
      <c r="I15" s="155">
        <v>183779</v>
      </c>
      <c r="J15" s="155">
        <v>152296</v>
      </c>
      <c r="K15" s="155">
        <v>110553</v>
      </c>
      <c r="L15" s="155">
        <v>149853</v>
      </c>
      <c r="M15" s="156">
        <f t="shared" si="4"/>
        <v>596481</v>
      </c>
      <c r="N15" s="165">
        <f t="shared" si="5"/>
        <v>1.6323954314693191E-3</v>
      </c>
      <c r="O15" s="165">
        <f t="shared" si="6"/>
        <v>3.5128959394862638E-3</v>
      </c>
      <c r="P15" s="165">
        <f t="shared" si="7"/>
        <v>4.1609002017132055E-3</v>
      </c>
      <c r="Q15" s="165">
        <f t="shared" si="8"/>
        <v>3.0029428840263458E-3</v>
      </c>
      <c r="R15" s="165">
        <f t="shared" si="9"/>
        <v>2.9338738367190235E-3</v>
      </c>
      <c r="S15" s="37"/>
      <c r="T15" s="143" t="s">
        <v>807</v>
      </c>
      <c r="U15" s="72" t="s">
        <v>793</v>
      </c>
      <c r="V15" s="155">
        <v>270</v>
      </c>
      <c r="W15" s="155">
        <v>425</v>
      </c>
      <c r="X15" s="155">
        <v>110</v>
      </c>
      <c r="Y15" s="155">
        <v>105</v>
      </c>
      <c r="Z15" s="155">
        <v>905</v>
      </c>
      <c r="AA15" s="22"/>
      <c r="AB15" s="165">
        <f t="shared" si="10"/>
        <v>1.4691558883223872E-3</v>
      </c>
      <c r="AC15" s="165">
        <f t="shared" si="11"/>
        <v>2.7906182696853495E-3</v>
      </c>
      <c r="AD15" s="165">
        <f t="shared" si="12"/>
        <v>9.9499787432272301E-4</v>
      </c>
      <c r="AE15" s="165">
        <f t="shared" si="13"/>
        <v>7.0068667293948068E-4</v>
      </c>
      <c r="AF15" s="165">
        <f t="shared" si="14"/>
        <v>1.5172318984175523E-3</v>
      </c>
      <c r="AG15" s="135"/>
      <c r="AH15" s="143" t="s">
        <v>807</v>
      </c>
      <c r="AI15" s="72" t="s">
        <v>793</v>
      </c>
      <c r="AJ15" s="167">
        <v>30</v>
      </c>
      <c r="AK15" s="167">
        <v>110</v>
      </c>
      <c r="AL15" s="167">
        <v>350</v>
      </c>
      <c r="AM15" s="167">
        <v>350</v>
      </c>
      <c r="AN15" s="167">
        <v>845</v>
      </c>
      <c r="AO15" s="135"/>
      <c r="AP15" s="168">
        <f t="shared" si="15"/>
        <v>1.6323954314693192E-4</v>
      </c>
      <c r="AQ15" s="168">
        <f t="shared" si="16"/>
        <v>7.2227766980091396E-4</v>
      </c>
      <c r="AR15" s="168">
        <f t="shared" si="17"/>
        <v>3.1659023273904823E-3</v>
      </c>
      <c r="AS15" s="168">
        <f t="shared" si="18"/>
        <v>2.3356222431316024E-3</v>
      </c>
      <c r="AT15" s="168">
        <f t="shared" si="19"/>
        <v>1.4166419383014714E-3</v>
      </c>
      <c r="AV15" s="143" t="s">
        <v>807</v>
      </c>
      <c r="AW15" s="72" t="s">
        <v>793</v>
      </c>
      <c r="AX15" s="165">
        <f t="shared" si="20"/>
        <v>0.9</v>
      </c>
      <c r="AY15" s="165">
        <f t="shared" si="21"/>
        <v>0.79439252336448596</v>
      </c>
      <c r="AZ15" s="165">
        <f t="shared" si="22"/>
        <v>0.2391304347826087</v>
      </c>
      <c r="BA15" s="165">
        <f t="shared" si="23"/>
        <v>0.23333333333333334</v>
      </c>
      <c r="BB15" s="165">
        <f t="shared" si="24"/>
        <v>0.51714285714285713</v>
      </c>
    </row>
    <row r="16" spans="1:54" ht="25.2" customHeight="1" x14ac:dyDescent="0.25">
      <c r="A16" s="143" t="s">
        <v>808</v>
      </c>
      <c r="B16" s="72" t="s">
        <v>794</v>
      </c>
      <c r="C16" s="155">
        <v>755</v>
      </c>
      <c r="D16" s="155">
        <v>1205</v>
      </c>
      <c r="E16" s="155">
        <v>1430</v>
      </c>
      <c r="F16" s="155">
        <v>1180</v>
      </c>
      <c r="G16" s="155">
        <v>4580</v>
      </c>
      <c r="H16" s="22"/>
      <c r="I16" s="155">
        <v>483423</v>
      </c>
      <c r="J16" s="155">
        <v>398672</v>
      </c>
      <c r="K16" s="155">
        <v>285235</v>
      </c>
      <c r="L16" s="155">
        <v>361054</v>
      </c>
      <c r="M16" s="156">
        <f t="shared" si="4"/>
        <v>1528384</v>
      </c>
      <c r="N16" s="165">
        <f t="shared" si="5"/>
        <v>1.5617792285431186E-3</v>
      </c>
      <c r="O16" s="165">
        <f t="shared" si="6"/>
        <v>3.0225348155877513E-3</v>
      </c>
      <c r="P16" s="165">
        <f t="shared" si="7"/>
        <v>5.0134099952670605E-3</v>
      </c>
      <c r="Q16" s="165">
        <f t="shared" si="8"/>
        <v>3.2682091875453532E-3</v>
      </c>
      <c r="R16" s="165">
        <f t="shared" si="9"/>
        <v>2.9966291193836104E-3</v>
      </c>
      <c r="S16" s="37"/>
      <c r="T16" s="143" t="s">
        <v>808</v>
      </c>
      <c r="U16" s="72" t="s">
        <v>794</v>
      </c>
      <c r="V16" s="155">
        <v>625</v>
      </c>
      <c r="W16" s="155">
        <v>880</v>
      </c>
      <c r="X16" s="155">
        <v>285</v>
      </c>
      <c r="Y16" s="155">
        <v>265</v>
      </c>
      <c r="Z16" s="155">
        <v>2060</v>
      </c>
      <c r="AA16" s="22"/>
      <c r="AB16" s="165">
        <f t="shared" si="10"/>
        <v>1.2928635997873498E-3</v>
      </c>
      <c r="AC16" s="165">
        <f t="shared" si="11"/>
        <v>2.2073283300557854E-3</v>
      </c>
      <c r="AD16" s="165">
        <f t="shared" si="12"/>
        <v>9.9917611793784076E-4</v>
      </c>
      <c r="AE16" s="165">
        <f t="shared" si="13"/>
        <v>7.3396223279620224E-4</v>
      </c>
      <c r="AF16" s="165">
        <f t="shared" si="14"/>
        <v>1.3478288178886981E-3</v>
      </c>
      <c r="AG16" s="135"/>
      <c r="AH16" s="143" t="s">
        <v>808</v>
      </c>
      <c r="AI16" s="72" t="s">
        <v>794</v>
      </c>
      <c r="AJ16" s="167">
        <v>130</v>
      </c>
      <c r="AK16" s="167">
        <v>325</v>
      </c>
      <c r="AL16" s="167">
        <v>1145</v>
      </c>
      <c r="AM16" s="167">
        <v>915</v>
      </c>
      <c r="AN16" s="167">
        <v>2520</v>
      </c>
      <c r="AO16" s="135"/>
      <c r="AP16" s="168">
        <f t="shared" si="15"/>
        <v>2.6891562875576875E-4</v>
      </c>
      <c r="AQ16" s="168">
        <f t="shared" si="16"/>
        <v>8.1520648553196615E-4</v>
      </c>
      <c r="AR16" s="168">
        <f t="shared" si="17"/>
        <v>4.0142338773292196E-3</v>
      </c>
      <c r="AS16" s="168">
        <f t="shared" si="18"/>
        <v>2.5342469547491512E-3</v>
      </c>
      <c r="AT16" s="168">
        <f t="shared" si="19"/>
        <v>1.6488003014949123E-3</v>
      </c>
      <c r="AV16" s="143" t="s">
        <v>808</v>
      </c>
      <c r="AW16" s="72" t="s">
        <v>794</v>
      </c>
      <c r="AX16" s="165">
        <f t="shared" si="20"/>
        <v>0.82781456953642385</v>
      </c>
      <c r="AY16" s="165">
        <f t="shared" si="21"/>
        <v>0.73029045643153523</v>
      </c>
      <c r="AZ16" s="165">
        <f t="shared" si="22"/>
        <v>0.1993006993006993</v>
      </c>
      <c r="BA16" s="165">
        <f t="shared" si="23"/>
        <v>0.22457627118644069</v>
      </c>
      <c r="BB16" s="165">
        <f t="shared" si="24"/>
        <v>0.44978165938864628</v>
      </c>
    </row>
    <row r="17" spans="1:54" ht="25.2" customHeight="1" x14ac:dyDescent="0.25">
      <c r="A17" s="143" t="s">
        <v>809</v>
      </c>
      <c r="B17" s="72" t="s">
        <v>795</v>
      </c>
      <c r="C17" s="155">
        <v>880</v>
      </c>
      <c r="D17" s="155">
        <v>1230</v>
      </c>
      <c r="E17" s="155">
        <v>635</v>
      </c>
      <c r="F17" s="155">
        <v>560</v>
      </c>
      <c r="G17" s="155">
        <v>3310</v>
      </c>
      <c r="H17" s="22"/>
      <c r="I17" s="155">
        <v>208801</v>
      </c>
      <c r="J17" s="155">
        <v>176559</v>
      </c>
      <c r="K17" s="155">
        <v>128257</v>
      </c>
      <c r="L17" s="155">
        <v>176367</v>
      </c>
      <c r="M17" s="156">
        <f t="shared" si="4"/>
        <v>689984</v>
      </c>
      <c r="N17" s="165">
        <f t="shared" si="5"/>
        <v>4.2145392023984563E-3</v>
      </c>
      <c r="O17" s="165">
        <f t="shared" si="6"/>
        <v>6.9665097786009208E-3</v>
      </c>
      <c r="P17" s="165">
        <f t="shared" si="7"/>
        <v>4.9509968266839236E-3</v>
      </c>
      <c r="Q17" s="165">
        <f t="shared" si="8"/>
        <v>3.175197174074515E-3</v>
      </c>
      <c r="R17" s="165">
        <f t="shared" si="9"/>
        <v>4.7972126889898898E-3</v>
      </c>
      <c r="S17" s="37"/>
      <c r="T17" s="143" t="s">
        <v>809</v>
      </c>
      <c r="U17" s="72" t="s">
        <v>795</v>
      </c>
      <c r="V17" s="155">
        <v>790</v>
      </c>
      <c r="W17" s="155">
        <v>1115</v>
      </c>
      <c r="X17" s="155">
        <v>235</v>
      </c>
      <c r="Y17" s="155">
        <v>175</v>
      </c>
      <c r="Z17" s="155">
        <v>2315</v>
      </c>
      <c r="AA17" s="22"/>
      <c r="AB17" s="165">
        <f t="shared" si="10"/>
        <v>3.7835067839713413E-3</v>
      </c>
      <c r="AC17" s="165">
        <f t="shared" si="11"/>
        <v>6.3151694334471764E-3</v>
      </c>
      <c r="AD17" s="165">
        <f t="shared" si="12"/>
        <v>1.8322586681428694E-3</v>
      </c>
      <c r="AE17" s="165">
        <f t="shared" si="13"/>
        <v>9.9224911689828593E-4</v>
      </c>
      <c r="AF17" s="165">
        <f t="shared" si="14"/>
        <v>3.3551502643539561E-3</v>
      </c>
      <c r="AG17" s="135"/>
      <c r="AH17" s="143" t="s">
        <v>809</v>
      </c>
      <c r="AI17" s="72" t="s">
        <v>795</v>
      </c>
      <c r="AJ17" s="167">
        <v>95</v>
      </c>
      <c r="AK17" s="167">
        <v>120</v>
      </c>
      <c r="AL17" s="167">
        <v>400</v>
      </c>
      <c r="AM17" s="167">
        <v>385</v>
      </c>
      <c r="AN17" s="167">
        <v>995</v>
      </c>
      <c r="AO17" s="135"/>
      <c r="AP17" s="168">
        <f t="shared" si="15"/>
        <v>4.5497866389528785E-4</v>
      </c>
      <c r="AQ17" s="168">
        <f t="shared" si="16"/>
        <v>6.796594905952118E-4</v>
      </c>
      <c r="AR17" s="168">
        <f t="shared" si="17"/>
        <v>3.1187381585410542E-3</v>
      </c>
      <c r="AS17" s="168">
        <f t="shared" si="18"/>
        <v>2.1829480571762291E-3</v>
      </c>
      <c r="AT17" s="168">
        <f t="shared" si="19"/>
        <v>1.4420624246359337E-3</v>
      </c>
      <c r="AV17" s="143" t="s">
        <v>809</v>
      </c>
      <c r="AW17" s="72" t="s">
        <v>795</v>
      </c>
      <c r="AX17" s="165">
        <f t="shared" si="20"/>
        <v>0.89772727272727271</v>
      </c>
      <c r="AY17" s="165">
        <f t="shared" si="21"/>
        <v>0.9065040650406504</v>
      </c>
      <c r="AZ17" s="165">
        <f t="shared" si="22"/>
        <v>0.37007874015748032</v>
      </c>
      <c r="BA17" s="165">
        <f t="shared" si="23"/>
        <v>0.3125</v>
      </c>
      <c r="BB17" s="165">
        <f t="shared" si="24"/>
        <v>0.69939577039274925</v>
      </c>
    </row>
    <row r="18" spans="1:54" ht="25.2" customHeight="1" x14ac:dyDescent="0.25">
      <c r="A18" s="143" t="s">
        <v>810</v>
      </c>
      <c r="B18" s="72" t="s">
        <v>796</v>
      </c>
      <c r="C18" s="155">
        <v>2945</v>
      </c>
      <c r="D18" s="155">
        <v>4300</v>
      </c>
      <c r="E18" s="155">
        <v>1350</v>
      </c>
      <c r="F18" s="155">
        <v>1075</v>
      </c>
      <c r="G18" s="155">
        <v>9670</v>
      </c>
      <c r="H18" s="22"/>
      <c r="I18" s="155">
        <v>397360</v>
      </c>
      <c r="J18" s="155">
        <v>329948</v>
      </c>
      <c r="K18" s="155">
        <v>237507</v>
      </c>
      <c r="L18" s="155">
        <v>320526</v>
      </c>
      <c r="M18" s="156">
        <f t="shared" si="4"/>
        <v>1285341</v>
      </c>
      <c r="N18" s="165">
        <f t="shared" si="5"/>
        <v>7.4114153412522654E-3</v>
      </c>
      <c r="O18" s="165">
        <f t="shared" si="6"/>
        <v>1.3032356613769442E-2</v>
      </c>
      <c r="P18" s="165">
        <f t="shared" si="7"/>
        <v>5.6840429966274674E-3</v>
      </c>
      <c r="Q18" s="165">
        <f t="shared" si="8"/>
        <v>3.3538620891908925E-3</v>
      </c>
      <c r="R18" s="165">
        <f t="shared" si="9"/>
        <v>7.5232953745348512E-3</v>
      </c>
      <c r="S18" s="37"/>
      <c r="T18" s="143" t="s">
        <v>810</v>
      </c>
      <c r="U18" s="72" t="s">
        <v>796</v>
      </c>
      <c r="V18" s="155">
        <v>2590</v>
      </c>
      <c r="W18" s="155">
        <v>3765</v>
      </c>
      <c r="X18" s="155">
        <v>655</v>
      </c>
      <c r="Y18" s="155">
        <v>325</v>
      </c>
      <c r="Z18" s="155">
        <v>7330</v>
      </c>
      <c r="AA18" s="22"/>
      <c r="AB18" s="165">
        <f t="shared" si="10"/>
        <v>6.5180189249043688E-3</v>
      </c>
      <c r="AC18" s="165">
        <f t="shared" si="11"/>
        <v>1.1410888988567895E-2</v>
      </c>
      <c r="AD18" s="165">
        <f t="shared" si="12"/>
        <v>2.7578134539192529E-3</v>
      </c>
      <c r="AE18" s="165">
        <f t="shared" si="13"/>
        <v>1.0139583060344559E-3</v>
      </c>
      <c r="AF18" s="165">
        <f t="shared" si="14"/>
        <v>5.7027668144095612E-3</v>
      </c>
      <c r="AG18" s="135"/>
      <c r="AH18" s="143" t="s">
        <v>810</v>
      </c>
      <c r="AI18" s="72" t="s">
        <v>796</v>
      </c>
      <c r="AJ18" s="167">
        <v>360</v>
      </c>
      <c r="AK18" s="167">
        <v>535</v>
      </c>
      <c r="AL18" s="167">
        <v>695</v>
      </c>
      <c r="AM18" s="167">
        <v>750</v>
      </c>
      <c r="AN18" s="167">
        <v>2335</v>
      </c>
      <c r="AO18" s="135"/>
      <c r="AP18" s="168">
        <f t="shared" si="15"/>
        <v>9.0597946446547217E-4</v>
      </c>
      <c r="AQ18" s="168">
        <f t="shared" si="16"/>
        <v>1.6214676252015469E-3</v>
      </c>
      <c r="AR18" s="168">
        <f t="shared" si="17"/>
        <v>2.926229542708215E-3</v>
      </c>
      <c r="AS18" s="168">
        <f t="shared" si="18"/>
        <v>2.3399037831564368E-3</v>
      </c>
      <c r="AT18" s="168">
        <f t="shared" si="19"/>
        <v>1.8166385418344237E-3</v>
      </c>
      <c r="AV18" s="143" t="s">
        <v>810</v>
      </c>
      <c r="AW18" s="72" t="s">
        <v>796</v>
      </c>
      <c r="AX18" s="165">
        <f t="shared" si="20"/>
        <v>0.87945670628183359</v>
      </c>
      <c r="AY18" s="165">
        <f t="shared" si="21"/>
        <v>0.87558139534883717</v>
      </c>
      <c r="AZ18" s="165">
        <f t="shared" si="22"/>
        <v>0.48518518518518516</v>
      </c>
      <c r="BA18" s="165">
        <f t="shared" si="23"/>
        <v>0.30232558139534882</v>
      </c>
      <c r="BB18" s="165">
        <f t="shared" si="24"/>
        <v>0.7580144777662875</v>
      </c>
    </row>
    <row r="19" spans="1:54" ht="12.75" customHeight="1" thickBot="1" x14ac:dyDescent="0.3">
      <c r="A19" s="39"/>
      <c r="B19" s="39"/>
      <c r="C19" s="166"/>
      <c r="D19" s="166"/>
      <c r="E19" s="166"/>
      <c r="F19" s="166"/>
      <c r="G19" s="166"/>
      <c r="H19" s="22"/>
      <c r="I19" s="40"/>
      <c r="J19" s="40"/>
      <c r="K19" s="40"/>
      <c r="L19" s="40"/>
      <c r="M19" s="41"/>
      <c r="N19" s="166"/>
      <c r="O19" s="166"/>
      <c r="P19" s="166"/>
      <c r="Q19" s="166"/>
      <c r="R19" s="166"/>
      <c r="S19" s="37"/>
      <c r="T19" s="39"/>
      <c r="U19" s="39"/>
      <c r="V19" s="166"/>
      <c r="W19" s="166"/>
      <c r="X19" s="166"/>
      <c r="Y19" s="166"/>
      <c r="Z19" s="166"/>
      <c r="AA19" s="22"/>
      <c r="AB19" s="190"/>
      <c r="AC19" s="190"/>
      <c r="AD19" s="190"/>
      <c r="AE19" s="190"/>
      <c r="AF19" s="190"/>
      <c r="AG19" s="40"/>
      <c r="AH19" s="40"/>
      <c r="AI19" s="40"/>
      <c r="AJ19" s="166"/>
      <c r="AK19" s="166"/>
      <c r="AL19" s="166"/>
      <c r="AM19" s="166"/>
      <c r="AN19" s="166"/>
      <c r="AO19" s="40"/>
      <c r="AP19" s="191"/>
      <c r="AQ19" s="191"/>
      <c r="AR19" s="191"/>
      <c r="AS19" s="191"/>
      <c r="AT19" s="191"/>
      <c r="AV19" s="39"/>
      <c r="AW19" s="39"/>
      <c r="AX19" s="190"/>
      <c r="AY19" s="190"/>
      <c r="AZ19" s="190"/>
      <c r="BA19" s="190"/>
      <c r="BB19" s="190"/>
    </row>
    <row r="20" spans="1:54" ht="25.2" customHeight="1" thickTop="1" thickBot="1" x14ac:dyDescent="0.3">
      <c r="A20" s="42" t="s">
        <v>759</v>
      </c>
      <c r="B20" s="42"/>
      <c r="C20" s="160">
        <v>15639</v>
      </c>
      <c r="D20" s="160">
        <v>22610</v>
      </c>
      <c r="E20" s="160">
        <v>12157</v>
      </c>
      <c r="F20" s="160">
        <v>10895</v>
      </c>
      <c r="G20" s="160">
        <v>61301</v>
      </c>
      <c r="H20" s="62"/>
      <c r="I20" s="154">
        <f>SUM(I5:I18)</f>
        <v>4132801</v>
      </c>
      <c r="J20" s="154">
        <f t="shared" ref="J20:M20" si="25">SUM(J5:J18)</f>
        <v>3375655</v>
      </c>
      <c r="K20" s="154">
        <f t="shared" si="25"/>
        <v>2419110</v>
      </c>
      <c r="L20" s="154">
        <f t="shared" si="25"/>
        <v>3179410</v>
      </c>
      <c r="M20" s="154">
        <f t="shared" si="25"/>
        <v>13106976</v>
      </c>
      <c r="N20" s="161">
        <f t="shared" ref="N20" si="26">C20/I20</f>
        <v>3.7841163898285931E-3</v>
      </c>
      <c r="O20" s="161">
        <f t="shared" ref="O20" si="27">D20/J20</f>
        <v>6.6979593589984758E-3</v>
      </c>
      <c r="P20" s="161">
        <f t="shared" ref="P20" si="28">E20/K20</f>
        <v>5.025401904006019E-3</v>
      </c>
      <c r="Q20" s="161">
        <f t="shared" ref="Q20" si="29">F20/L20</f>
        <v>3.4267364070692361E-3</v>
      </c>
      <c r="R20" s="161">
        <f t="shared" ref="R20" si="30">G20/M20</f>
        <v>4.676975070374738E-3</v>
      </c>
      <c r="S20" s="37"/>
      <c r="T20" s="42" t="s">
        <v>759</v>
      </c>
      <c r="U20" s="42"/>
      <c r="V20" s="160">
        <v>13605</v>
      </c>
      <c r="W20" s="160">
        <v>18826</v>
      </c>
      <c r="X20" s="160">
        <v>3981</v>
      </c>
      <c r="Y20" s="160">
        <v>2934</v>
      </c>
      <c r="Z20" s="160">
        <v>39346</v>
      </c>
      <c r="AA20" s="62"/>
      <c r="AB20" s="161">
        <f t="shared" ref="AB20" si="31">V20/I20</f>
        <v>3.2919562301693211E-3</v>
      </c>
      <c r="AC20" s="161">
        <f t="shared" ref="AC20" si="32">W20/J20</f>
        <v>5.5769917245690097E-3</v>
      </c>
      <c r="AD20" s="161">
        <f t="shared" ref="AD20" si="33">X20/K20</f>
        <v>1.6456465394297903E-3</v>
      </c>
      <c r="AE20" s="161">
        <f t="shared" ref="AE20" si="34">Y20/L20</f>
        <v>9.2281272311529492E-4</v>
      </c>
      <c r="AF20" s="161">
        <f t="shared" ref="AF20" si="35">Z20/M20</f>
        <v>3.0019128744876011E-3</v>
      </c>
      <c r="AG20" s="136"/>
      <c r="AH20" s="42" t="s">
        <v>759</v>
      </c>
      <c r="AI20" s="42"/>
      <c r="AJ20" s="160">
        <v>2034</v>
      </c>
      <c r="AK20" s="160">
        <v>3784</v>
      </c>
      <c r="AL20" s="160">
        <v>8176</v>
      </c>
      <c r="AM20" s="160">
        <v>7961</v>
      </c>
      <c r="AN20" s="160">
        <v>21955</v>
      </c>
      <c r="AO20" s="136"/>
      <c r="AP20" s="161">
        <f t="shared" ref="AP20" si="36">AJ20/I20</f>
        <v>4.921601596592723E-4</v>
      </c>
      <c r="AQ20" s="161">
        <f t="shared" ref="AQ20" si="37">AK20/J20</f>
        <v>1.1209676344294663E-3</v>
      </c>
      <c r="AR20" s="161">
        <f t="shared" ref="AR20" si="38">AL20/K20</f>
        <v>3.3797553645762285E-3</v>
      </c>
      <c r="AS20" s="161">
        <f t="shared" ref="AS20" si="39">AM20/L20</f>
        <v>2.5039236839539411E-3</v>
      </c>
      <c r="AT20" s="161">
        <f t="shared" ref="AT20" si="40">AN20/M20</f>
        <v>1.6750621958871368E-3</v>
      </c>
      <c r="AV20" s="42" t="s">
        <v>759</v>
      </c>
      <c r="AW20" s="42"/>
      <c r="AX20" s="161">
        <f t="shared" ref="AX20" si="41">V20/C20</f>
        <v>0.86994053328217913</v>
      </c>
      <c r="AY20" s="161">
        <f t="shared" ref="AY20" si="42">W20/D20</f>
        <v>0.83264042459088894</v>
      </c>
      <c r="AZ20" s="161">
        <f t="shared" ref="AZ20" si="43">X20/E20</f>
        <v>0.32746565764580077</v>
      </c>
      <c r="BA20" s="161">
        <f t="shared" ref="BA20" si="44">Y20/F20</f>
        <v>0.26929784304726939</v>
      </c>
      <c r="BB20" s="161">
        <f t="shared" ref="BB20" si="45">Z20/G20</f>
        <v>0.64184923573840558</v>
      </c>
    </row>
    <row r="21" spans="1:54" ht="14.4" thickTop="1" x14ac:dyDescent="0.25">
      <c r="C21" s="20"/>
      <c r="D21" s="20"/>
      <c r="E21" s="20"/>
      <c r="F21" s="20"/>
      <c r="G21" s="20"/>
      <c r="M21" s="20"/>
    </row>
    <row r="22" spans="1:54" ht="16.2" x14ac:dyDescent="0.25">
      <c r="A22" s="18" t="s">
        <v>734</v>
      </c>
      <c r="G22" s="18"/>
      <c r="H22" s="18"/>
    </row>
    <row r="23" spans="1:54" x14ac:dyDescent="0.25">
      <c r="G23" s="18"/>
      <c r="H23" s="18"/>
    </row>
    <row r="24" spans="1:54" ht="24.75" customHeight="1" x14ac:dyDescent="0.25">
      <c r="G24" s="18"/>
      <c r="H24" s="18"/>
    </row>
  </sheetData>
  <mergeCells count="9">
    <mergeCell ref="AB3:AF3"/>
    <mergeCell ref="AJ3:AN3"/>
    <mergeCell ref="AP3:AT3"/>
    <mergeCell ref="AX3:BB3"/>
    <mergeCell ref="A1:G1"/>
    <mergeCell ref="C3:G3"/>
    <mergeCell ref="I3:M3"/>
    <mergeCell ref="N3:R3"/>
    <mergeCell ref="V3:Z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Charts</vt:lpstr>
      </vt:variant>
      <vt:variant>
        <vt:i4>4</vt:i4>
      </vt:variant>
    </vt:vector>
  </HeadingPairs>
  <TitlesOfParts>
    <vt:vector size="22" baseType="lpstr">
      <vt:lpstr>DPHIP</vt:lpstr>
      <vt:lpstr>Introduction</vt:lpstr>
      <vt:lpstr>Indicator Alignment</vt:lpstr>
      <vt:lpstr>Key points</vt:lpstr>
      <vt:lpstr>Chart Data</vt:lpstr>
      <vt:lpstr>LA of residence 2019-20</vt:lpstr>
      <vt:lpstr>Region of residence 2019-20</vt:lpstr>
      <vt:lpstr>LA of residence 2018-19</vt:lpstr>
      <vt:lpstr>LA of residence 2017-18</vt:lpstr>
      <vt:lpstr>LA of residence 2016-17</vt:lpstr>
      <vt:lpstr>LA of residence 2015-16</vt:lpstr>
      <vt:lpstr>Region of residence 2018-19</vt:lpstr>
      <vt:lpstr>Region of residence 2017-18</vt:lpstr>
      <vt:lpstr>Region of residence 2016-17</vt:lpstr>
      <vt:lpstr>Region of residence 2015-16</vt:lpstr>
      <vt:lpstr>NHSRLO 2018-19</vt:lpstr>
      <vt:lpstr>NHSRLO 2017-18</vt:lpstr>
      <vt:lpstr>NHSRLO 2016-17</vt:lpstr>
      <vt:lpstr>Trend chart</vt:lpstr>
      <vt:lpstr>Region Numbers Chart</vt:lpstr>
      <vt:lpstr>Region Trend Chart 2016-20</vt:lpstr>
      <vt:lpstr>IMD Quintile 2019-20</vt:lpstr>
    </vt:vector>
  </TitlesOfParts>
  <Company>Liveroopl John Moores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Liverpool John Moores University</dc:creator>
  <cp:lastModifiedBy>Alexander Lawless (Strategy Unit, hosted by MLCSU)</cp:lastModifiedBy>
  <cp:lastPrinted>2017-12-05T14:36:07Z</cp:lastPrinted>
  <dcterms:created xsi:type="dcterms:W3CDTF">2011-12-15T09:44:56Z</dcterms:created>
  <dcterms:modified xsi:type="dcterms:W3CDTF">2023-01-13T13:13:47Z</dcterms:modified>
</cp:coreProperties>
</file>