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6155" windowHeight="10230" tabRatio="902"/>
  </bookViews>
  <sheets>
    <sheet name="Yearly Report" sheetId="4" r:id="rId1"/>
    <sheet name="Course Exam Breakdown" sheetId="5" r:id="rId2"/>
  </sheets>
  <calcPr calcId="125725"/>
</workbook>
</file>

<file path=xl/calcChain.xml><?xml version="1.0" encoding="utf-8"?>
<calcChain xmlns="http://schemas.openxmlformats.org/spreadsheetml/2006/main">
  <c r="G38" i="5"/>
  <c r="D38"/>
  <c r="F38"/>
  <c r="E38"/>
  <c r="C38"/>
  <c r="B38"/>
  <c r="G4"/>
  <c r="G13"/>
  <c r="G12"/>
  <c r="G11"/>
  <c r="G10"/>
  <c r="G9"/>
  <c r="G8"/>
  <c r="G7"/>
  <c r="G6"/>
  <c r="G21"/>
  <c r="G20"/>
  <c r="G19"/>
  <c r="G18"/>
  <c r="G17"/>
  <c r="G16"/>
  <c r="G15"/>
  <c r="G37"/>
  <c r="G36"/>
  <c r="G35"/>
  <c r="G34"/>
  <c r="G33"/>
  <c r="G32"/>
  <c r="G31"/>
  <c r="G30"/>
  <c r="G29"/>
  <c r="G28"/>
  <c r="G27"/>
  <c r="G26"/>
  <c r="G25"/>
  <c r="G24"/>
  <c r="G23"/>
  <c r="D37"/>
  <c r="D36"/>
  <c r="D35"/>
  <c r="D34"/>
  <c r="D33"/>
  <c r="D32"/>
  <c r="D31"/>
  <c r="D30"/>
  <c r="D29"/>
  <c r="D28"/>
  <c r="D27"/>
  <c r="D26"/>
  <c r="D25"/>
  <c r="D23"/>
  <c r="D22"/>
  <c r="D20"/>
  <c r="D19"/>
  <c r="D18"/>
  <c r="D17"/>
  <c r="D16"/>
  <c r="D15"/>
  <c r="D14"/>
  <c r="D13"/>
  <c r="D12"/>
  <c r="D11"/>
  <c r="D10"/>
  <c r="D9"/>
  <c r="D8"/>
  <c r="D7"/>
  <c r="D6"/>
  <c r="D5"/>
  <c r="D4"/>
  <c r="C5" i="4"/>
  <c r="B5"/>
</calcChain>
</file>

<file path=xl/connections.xml><?xml version="1.0" encoding="utf-8"?>
<connections xmlns="http://schemas.openxmlformats.org/spreadsheetml/2006/main">
  <connection id="1" odcFile="C:\Documents and Settings\dscott\My Documents\My Data Sources\DWH1_DWSQLPROD IDOE_MAIN.odc" keepAlive="1" name="DWH1_DWSQLPROD IDOE_MAIN" type="5" refreshedVersion="3" background="1">
    <dbPr connection="Provider=MSOLAP.3;Integrated Security=SSPI;Persist Security Info=True;Initial Catalog=IDOE_MAIN;Data Source=DWH1\DWSQLPROD;MDX Compatibility=1;Safety Options=2;MDX Missing Member Mode=Error" command="IDOE_MAIN" commandType="1"/>
    <olapPr sendLocale="1" rowDrillCount="1000"/>
  </connection>
</connections>
</file>

<file path=xl/sharedStrings.xml><?xml version="1.0" encoding="utf-8"?>
<sst xmlns="http://schemas.openxmlformats.org/spreadsheetml/2006/main" count="51" uniqueCount="47">
  <si>
    <t>% of IB Exams Passed</t>
  </si>
  <si>
    <t># of IB Exams Passed</t>
  </si>
  <si>
    <t>Total IB Exams</t>
  </si>
  <si>
    <t>Total Students that Took an IB Exam</t>
  </si>
  <si>
    <t>Total # of Schools with IB Results</t>
  </si>
  <si>
    <t># of Exams</t>
  </si>
  <si>
    <t># Passed</t>
  </si>
  <si>
    <t>% Passed</t>
  </si>
  <si>
    <t>Biology</t>
  </si>
  <si>
    <t>Business and Management</t>
  </si>
  <si>
    <t>Chemistry</t>
  </si>
  <si>
    <t>Computer Science</t>
  </si>
  <si>
    <t>Design Technology</t>
  </si>
  <si>
    <t>Economics</t>
  </si>
  <si>
    <t>Environmental Systems and Societies</t>
  </si>
  <si>
    <t>Film</t>
  </si>
  <si>
    <t>French A: Native Lang. &amp; Lit.</t>
  </si>
  <si>
    <t>French AB: Beginning Lang. Acquisition</t>
  </si>
  <si>
    <t>French A: Native Language</t>
  </si>
  <si>
    <t>French B: Language Acquisition</t>
  </si>
  <si>
    <t>English A: Native Language</t>
  </si>
  <si>
    <t>English B: Language Acquisition</t>
  </si>
  <si>
    <t>German AB: Beginning Lang. Acquisition</t>
  </si>
  <si>
    <t>German B: Language Acquisition</t>
  </si>
  <si>
    <t>History</t>
  </si>
  <si>
    <t>Japanese AB: Beginning Lang. Acquisition</t>
  </si>
  <si>
    <t>Japanese B: Language Acquisition</t>
  </si>
  <si>
    <t>Latin</t>
  </si>
  <si>
    <t>Mathematical Studies</t>
  </si>
  <si>
    <t>Mathematics</t>
  </si>
  <si>
    <t>Music</t>
  </si>
  <si>
    <t>Philosophy</t>
  </si>
  <si>
    <t>Physics</t>
  </si>
  <si>
    <t>Psychology</t>
  </si>
  <si>
    <t>Social and Cultural Anthropology</t>
  </si>
  <si>
    <t>Spanish A: Native Language and Literature</t>
  </si>
  <si>
    <t>Spanish AB: Beginning Language Acquisition</t>
  </si>
  <si>
    <t>Spanish B: Language Acquisition</t>
  </si>
  <si>
    <t>Theatre</t>
  </si>
  <si>
    <t>Visual Arts</t>
  </si>
  <si>
    <t>Information Technology in a Global Society</t>
  </si>
  <si>
    <t>Korean A: Native Language</t>
  </si>
  <si>
    <t>IB Exam</t>
  </si>
  <si>
    <t>Totals</t>
  </si>
  <si>
    <t>State Summary</t>
  </si>
  <si>
    <t>2011 IB Results</t>
  </si>
  <si>
    <t>2010 IB Results</t>
  </si>
</sst>
</file>

<file path=xl/styles.xml><?xml version="1.0" encoding="utf-8"?>
<styleSheet xmlns="http://schemas.openxmlformats.org/spreadsheetml/2006/main">
  <numFmts count="1">
    <numFmt numFmtId="164" formatCode="0.0%"/>
  </numFmts>
  <fonts count="6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2" xfId="0" applyFont="1" applyBorder="1"/>
    <xf numFmtId="0" fontId="2" fillId="0" borderId="5" xfId="0" applyFont="1" applyBorder="1"/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/>
    <xf numFmtId="0" fontId="2" fillId="0" borderId="12" xfId="0" applyFont="1" applyBorder="1"/>
    <xf numFmtId="0" fontId="2" fillId="0" borderId="13" xfId="0" applyFont="1" applyBorder="1"/>
    <xf numFmtId="0" fontId="3" fillId="3" borderId="0" xfId="0" applyFont="1" applyFill="1"/>
    <xf numFmtId="0" fontId="2" fillId="2" borderId="0" xfId="0" applyFont="1" applyFill="1" applyBorder="1" applyAlignment="1">
      <alignment horizontal="center"/>
    </xf>
    <xf numFmtId="49" fontId="2" fillId="0" borderId="5" xfId="0" applyNumberFormat="1" applyFont="1" applyBorder="1"/>
    <xf numFmtId="49" fontId="2" fillId="0" borderId="7" xfId="0" applyNumberFormat="1" applyFont="1" applyBorder="1"/>
    <xf numFmtId="0" fontId="2" fillId="2" borderId="5" xfId="0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164" fontId="2" fillId="2" borderId="9" xfId="0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5" fillId="0" borderId="10" xfId="0" applyFont="1" applyBorder="1"/>
    <xf numFmtId="0" fontId="5" fillId="0" borderId="10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5" fillId="0" borderId="11" xfId="0" applyNumberFormat="1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"/>
  <sheetViews>
    <sheetView tabSelected="1" workbookViewId="0">
      <selection activeCell="H11" sqref="H11"/>
    </sheetView>
  </sheetViews>
  <sheetFormatPr defaultRowHeight="15"/>
  <cols>
    <col min="1" max="1" width="37.42578125" style="2" bestFit="1" customWidth="1"/>
    <col min="2" max="2" width="8" style="1" customWidth="1"/>
    <col min="3" max="3" width="9.140625" style="1"/>
    <col min="4" max="7" width="9.140625" style="2"/>
    <col min="8" max="8" width="6.28515625" style="2" customWidth="1"/>
    <col min="9" max="12" width="9.140625" style="2"/>
  </cols>
  <sheetData>
    <row r="1" spans="1:6" ht="27" thickBot="1">
      <c r="A1" s="40" t="s">
        <v>44</v>
      </c>
      <c r="B1" s="40"/>
      <c r="C1" s="40"/>
    </row>
    <row r="2" spans="1:6" ht="16.5" thickBot="1">
      <c r="A2" s="8"/>
      <c r="B2" s="15">
        <v>2011</v>
      </c>
      <c r="C2" s="14">
        <v>2010</v>
      </c>
    </row>
    <row r="3" spans="1:6" ht="15.75">
      <c r="A3" s="19" t="s">
        <v>2</v>
      </c>
      <c r="B3" s="16">
        <v>2452</v>
      </c>
      <c r="C3" s="11">
        <v>1973</v>
      </c>
    </row>
    <row r="4" spans="1:6" ht="15.75">
      <c r="A4" s="20" t="s">
        <v>1</v>
      </c>
      <c r="B4" s="16">
        <v>1863</v>
      </c>
      <c r="C4" s="11">
        <v>1536</v>
      </c>
    </row>
    <row r="5" spans="1:6" ht="15.75">
      <c r="A5" s="20" t="s">
        <v>0</v>
      </c>
      <c r="B5" s="17">
        <f>SUM(B4/B3)</f>
        <v>0.7597879282218597</v>
      </c>
      <c r="C5" s="12">
        <f>SUM(C4/C3)</f>
        <v>0.77850988342625449</v>
      </c>
    </row>
    <row r="6" spans="1:6" ht="15.75">
      <c r="A6" s="20" t="s">
        <v>3</v>
      </c>
      <c r="B6" s="16">
        <v>867</v>
      </c>
      <c r="C6" s="11">
        <v>693</v>
      </c>
    </row>
    <row r="7" spans="1:6" ht="16.5" thickBot="1">
      <c r="A7" s="21" t="s">
        <v>4</v>
      </c>
      <c r="B7" s="18">
        <v>20</v>
      </c>
      <c r="C7" s="13">
        <v>17</v>
      </c>
    </row>
    <row r="11" spans="1:6">
      <c r="C11" s="6"/>
      <c r="D11" s="6"/>
      <c r="E11" s="6"/>
      <c r="F11" s="6"/>
    </row>
  </sheetData>
  <sortState ref="A12:C31">
    <sortCondition ref="A12:A31"/>
  </sortState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9"/>
  <sheetViews>
    <sheetView workbookViewId="0">
      <selection activeCell="I17" sqref="I17"/>
    </sheetView>
  </sheetViews>
  <sheetFormatPr defaultRowHeight="15"/>
  <cols>
    <col min="1" max="1" width="43.28515625" style="2" bestFit="1" customWidth="1"/>
    <col min="2" max="2" width="11.28515625" style="1" bestFit="1" customWidth="1"/>
    <col min="3" max="3" width="9.28515625" style="1" bestFit="1" customWidth="1"/>
    <col min="4" max="4" width="9.85546875" style="1" bestFit="1" customWidth="1"/>
    <col min="5" max="5" width="11.28515625" style="1" bestFit="1" customWidth="1"/>
    <col min="6" max="6" width="9.28515625" style="1" bestFit="1" customWidth="1"/>
    <col min="7" max="7" width="9.85546875" style="1" bestFit="1" customWidth="1"/>
  </cols>
  <sheetData>
    <row r="1" spans="1:11" s="5" customFormat="1" ht="27" thickBot="1">
      <c r="A1" s="47" t="s">
        <v>44</v>
      </c>
      <c r="B1" s="48"/>
      <c r="C1" s="48"/>
      <c r="D1" s="48"/>
      <c r="E1" s="48"/>
      <c r="F1" s="48"/>
      <c r="G1" s="49"/>
    </row>
    <row r="2" spans="1:11" ht="15.75">
      <c r="A2" s="7"/>
      <c r="B2" s="41" t="s">
        <v>45</v>
      </c>
      <c r="C2" s="42"/>
      <c r="D2" s="43"/>
      <c r="E2" s="44" t="s">
        <v>46</v>
      </c>
      <c r="F2" s="45"/>
      <c r="G2" s="46"/>
      <c r="H2" s="2"/>
      <c r="I2" s="2"/>
      <c r="J2" s="2"/>
      <c r="K2" s="2"/>
    </row>
    <row r="3" spans="1:11" ht="16.5" thickBot="1">
      <c r="A3" s="22" t="s">
        <v>42</v>
      </c>
      <c r="B3" s="37" t="s">
        <v>5</v>
      </c>
      <c r="C3" s="38" t="s">
        <v>6</v>
      </c>
      <c r="D3" s="39" t="s">
        <v>7</v>
      </c>
      <c r="E3" s="37" t="s">
        <v>5</v>
      </c>
      <c r="F3" s="38" t="s">
        <v>6</v>
      </c>
      <c r="G3" s="39" t="s">
        <v>7</v>
      </c>
      <c r="H3" s="2"/>
      <c r="I3" s="2"/>
      <c r="J3" s="2"/>
      <c r="K3" s="2"/>
    </row>
    <row r="4" spans="1:11" ht="15.75">
      <c r="A4" s="8" t="s">
        <v>8</v>
      </c>
      <c r="B4" s="26">
        <v>259</v>
      </c>
      <c r="C4" s="23">
        <v>160</v>
      </c>
      <c r="D4" s="27">
        <f>SUM(C4/B4)</f>
        <v>0.61776061776061775</v>
      </c>
      <c r="E4" s="32">
        <v>191</v>
      </c>
      <c r="F4" s="10">
        <v>101</v>
      </c>
      <c r="G4" s="12">
        <f>SUM(F4/E4)</f>
        <v>0.52879581151832455</v>
      </c>
    </row>
    <row r="5" spans="1:11" ht="15.75">
      <c r="A5" s="9" t="s">
        <v>9</v>
      </c>
      <c r="B5" s="26">
        <v>38</v>
      </c>
      <c r="C5" s="23">
        <v>23</v>
      </c>
      <c r="D5" s="27">
        <f t="shared" ref="D5:D20" si="0">SUM(C5/B5)</f>
        <v>0.60526315789473684</v>
      </c>
      <c r="E5" s="32"/>
      <c r="F5" s="10"/>
      <c r="G5" s="11"/>
    </row>
    <row r="6" spans="1:11" ht="15.75">
      <c r="A6" s="9" t="s">
        <v>10</v>
      </c>
      <c r="B6" s="26">
        <v>105</v>
      </c>
      <c r="C6" s="23">
        <v>64</v>
      </c>
      <c r="D6" s="27">
        <f t="shared" si="0"/>
        <v>0.60952380952380958</v>
      </c>
      <c r="E6" s="32">
        <v>85</v>
      </c>
      <c r="F6" s="10">
        <v>42</v>
      </c>
      <c r="G6" s="12">
        <f t="shared" ref="G6:G13" si="1">SUM(F6/E6)</f>
        <v>0.49411764705882355</v>
      </c>
    </row>
    <row r="7" spans="1:11" ht="15.75">
      <c r="A7" s="9" t="s">
        <v>11</v>
      </c>
      <c r="B7" s="26">
        <v>13</v>
      </c>
      <c r="C7" s="23">
        <v>12</v>
      </c>
      <c r="D7" s="27">
        <f t="shared" si="0"/>
        <v>0.92307692307692313</v>
      </c>
      <c r="E7" s="32">
        <v>10</v>
      </c>
      <c r="F7" s="10">
        <v>3</v>
      </c>
      <c r="G7" s="12">
        <f t="shared" si="1"/>
        <v>0.3</v>
      </c>
    </row>
    <row r="8" spans="1:11" ht="15.75">
      <c r="A8" s="9" t="s">
        <v>12</v>
      </c>
      <c r="B8" s="26">
        <v>1</v>
      </c>
      <c r="C8" s="23">
        <v>1</v>
      </c>
      <c r="D8" s="27">
        <f t="shared" si="0"/>
        <v>1</v>
      </c>
      <c r="E8" s="32">
        <v>2</v>
      </c>
      <c r="F8" s="10">
        <v>1</v>
      </c>
      <c r="G8" s="12">
        <f t="shared" si="1"/>
        <v>0.5</v>
      </c>
    </row>
    <row r="9" spans="1:11" ht="15.75">
      <c r="A9" s="9" t="s">
        <v>13</v>
      </c>
      <c r="B9" s="26">
        <v>18</v>
      </c>
      <c r="C9" s="23">
        <v>11</v>
      </c>
      <c r="D9" s="27">
        <f t="shared" si="0"/>
        <v>0.61111111111111116</v>
      </c>
      <c r="E9" s="32">
        <v>17</v>
      </c>
      <c r="F9" s="10">
        <v>14</v>
      </c>
      <c r="G9" s="12">
        <f t="shared" si="1"/>
        <v>0.82352941176470584</v>
      </c>
    </row>
    <row r="10" spans="1:11" ht="15.75">
      <c r="A10" s="9" t="s">
        <v>20</v>
      </c>
      <c r="B10" s="26">
        <v>408</v>
      </c>
      <c r="C10" s="23">
        <v>381</v>
      </c>
      <c r="D10" s="27">
        <f t="shared" si="0"/>
        <v>0.93382352941176472</v>
      </c>
      <c r="E10" s="32">
        <v>347</v>
      </c>
      <c r="F10" s="10">
        <v>330</v>
      </c>
      <c r="G10" s="12">
        <f t="shared" si="1"/>
        <v>0.95100864553314124</v>
      </c>
    </row>
    <row r="11" spans="1:11" ht="15.75">
      <c r="A11" s="9" t="s">
        <v>21</v>
      </c>
      <c r="B11" s="26">
        <v>1</v>
      </c>
      <c r="C11" s="23">
        <v>1</v>
      </c>
      <c r="D11" s="27">
        <f t="shared" si="0"/>
        <v>1</v>
      </c>
      <c r="E11" s="32">
        <v>2</v>
      </c>
      <c r="F11" s="10">
        <v>2</v>
      </c>
      <c r="G11" s="12">
        <f t="shared" si="1"/>
        <v>1</v>
      </c>
    </row>
    <row r="12" spans="1:11" ht="15.75">
      <c r="A12" s="24" t="s">
        <v>14</v>
      </c>
      <c r="B12" s="26">
        <v>66</v>
      </c>
      <c r="C12" s="23">
        <v>23</v>
      </c>
      <c r="D12" s="27">
        <f t="shared" si="0"/>
        <v>0.34848484848484851</v>
      </c>
      <c r="E12" s="32">
        <v>31</v>
      </c>
      <c r="F12" s="10">
        <v>8</v>
      </c>
      <c r="G12" s="12">
        <f t="shared" si="1"/>
        <v>0.25806451612903225</v>
      </c>
    </row>
    <row r="13" spans="1:11" ht="15.75">
      <c r="A13" s="9" t="s">
        <v>15</v>
      </c>
      <c r="B13" s="26">
        <v>8</v>
      </c>
      <c r="C13" s="23">
        <v>4</v>
      </c>
      <c r="D13" s="27">
        <f t="shared" si="0"/>
        <v>0.5</v>
      </c>
      <c r="E13" s="32">
        <v>3</v>
      </c>
      <c r="F13" s="10">
        <v>3</v>
      </c>
      <c r="G13" s="12">
        <f t="shared" si="1"/>
        <v>1</v>
      </c>
    </row>
    <row r="14" spans="1:11" ht="15.75">
      <c r="A14" s="9" t="s">
        <v>18</v>
      </c>
      <c r="B14" s="26">
        <v>1</v>
      </c>
      <c r="C14" s="23">
        <v>1</v>
      </c>
      <c r="D14" s="27">
        <f t="shared" si="0"/>
        <v>1</v>
      </c>
      <c r="E14" s="32"/>
      <c r="F14" s="10"/>
      <c r="G14" s="11"/>
    </row>
    <row r="15" spans="1:11" ht="15.75">
      <c r="A15" s="9" t="s">
        <v>16</v>
      </c>
      <c r="B15" s="26">
        <v>8</v>
      </c>
      <c r="C15" s="23">
        <v>8</v>
      </c>
      <c r="D15" s="27">
        <f t="shared" si="0"/>
        <v>1</v>
      </c>
      <c r="E15" s="32">
        <v>7</v>
      </c>
      <c r="F15" s="10">
        <v>7</v>
      </c>
      <c r="G15" s="12">
        <f t="shared" ref="G15:G21" si="2">SUM(F15/E15)</f>
        <v>1</v>
      </c>
    </row>
    <row r="16" spans="1:11" ht="15.75">
      <c r="A16" s="9" t="s">
        <v>17</v>
      </c>
      <c r="B16" s="26">
        <v>20</v>
      </c>
      <c r="C16" s="23">
        <v>16</v>
      </c>
      <c r="D16" s="27">
        <f t="shared" si="0"/>
        <v>0.8</v>
      </c>
      <c r="E16" s="32">
        <v>11</v>
      </c>
      <c r="F16" s="10">
        <v>10</v>
      </c>
      <c r="G16" s="12">
        <f t="shared" si="2"/>
        <v>0.90909090909090906</v>
      </c>
    </row>
    <row r="17" spans="1:7" ht="15.75">
      <c r="A17" s="9" t="s">
        <v>19</v>
      </c>
      <c r="B17" s="26">
        <v>67</v>
      </c>
      <c r="C17" s="23">
        <v>47</v>
      </c>
      <c r="D17" s="27">
        <f t="shared" si="0"/>
        <v>0.70149253731343286</v>
      </c>
      <c r="E17" s="32">
        <v>60</v>
      </c>
      <c r="F17" s="10">
        <v>44</v>
      </c>
      <c r="G17" s="12">
        <f t="shared" si="2"/>
        <v>0.73333333333333328</v>
      </c>
    </row>
    <row r="18" spans="1:7" ht="15.75">
      <c r="A18" s="24" t="s">
        <v>22</v>
      </c>
      <c r="B18" s="26">
        <v>13</v>
      </c>
      <c r="C18" s="23">
        <v>6</v>
      </c>
      <c r="D18" s="27">
        <f t="shared" si="0"/>
        <v>0.46153846153846156</v>
      </c>
      <c r="E18" s="32">
        <v>4</v>
      </c>
      <c r="F18" s="10">
        <v>4</v>
      </c>
      <c r="G18" s="12">
        <f t="shared" si="2"/>
        <v>1</v>
      </c>
    </row>
    <row r="19" spans="1:7" ht="15.75">
      <c r="A19" s="24" t="s">
        <v>23</v>
      </c>
      <c r="B19" s="26">
        <v>22</v>
      </c>
      <c r="C19" s="23">
        <v>21</v>
      </c>
      <c r="D19" s="27">
        <f t="shared" si="0"/>
        <v>0.95454545454545459</v>
      </c>
      <c r="E19" s="32">
        <v>17</v>
      </c>
      <c r="F19" s="10">
        <v>16</v>
      </c>
      <c r="G19" s="12">
        <f t="shared" si="2"/>
        <v>0.94117647058823528</v>
      </c>
    </row>
    <row r="20" spans="1:7" ht="15.75">
      <c r="A20" s="9" t="s">
        <v>24</v>
      </c>
      <c r="B20" s="26">
        <v>307</v>
      </c>
      <c r="C20" s="23">
        <v>226</v>
      </c>
      <c r="D20" s="27">
        <f t="shared" si="0"/>
        <v>0.73615635179153094</v>
      </c>
      <c r="E20" s="32">
        <v>271</v>
      </c>
      <c r="F20" s="10">
        <v>220</v>
      </c>
      <c r="G20" s="12">
        <f t="shared" si="2"/>
        <v>0.81180811808118081</v>
      </c>
    </row>
    <row r="21" spans="1:7" s="3" customFormat="1" ht="15.75">
      <c r="A21" s="24" t="s">
        <v>40</v>
      </c>
      <c r="B21" s="26"/>
      <c r="C21" s="23"/>
      <c r="D21" s="28"/>
      <c r="E21" s="32">
        <v>25</v>
      </c>
      <c r="F21" s="10">
        <v>11</v>
      </c>
      <c r="G21" s="12">
        <f t="shared" si="2"/>
        <v>0.44</v>
      </c>
    </row>
    <row r="22" spans="1:7" ht="15.75">
      <c r="A22" s="24" t="s">
        <v>25</v>
      </c>
      <c r="B22" s="26">
        <v>2</v>
      </c>
      <c r="C22" s="23">
        <v>2</v>
      </c>
      <c r="D22" s="27">
        <f t="shared" ref="D22:D23" si="3">SUM(C22/B22)</f>
        <v>1</v>
      </c>
      <c r="E22" s="32"/>
      <c r="F22" s="10"/>
      <c r="G22" s="11"/>
    </row>
    <row r="23" spans="1:7" ht="15.75">
      <c r="A23" s="24" t="s">
        <v>26</v>
      </c>
      <c r="B23" s="26">
        <v>2</v>
      </c>
      <c r="C23" s="23">
        <v>2</v>
      </c>
      <c r="D23" s="27">
        <f t="shared" si="3"/>
        <v>1</v>
      </c>
      <c r="E23" s="32">
        <v>4</v>
      </c>
      <c r="F23" s="10">
        <v>4</v>
      </c>
      <c r="G23" s="12">
        <f t="shared" ref="G23:G37" si="4">SUM(F23/E23)</f>
        <v>1</v>
      </c>
    </row>
    <row r="24" spans="1:7" s="4" customFormat="1" ht="15.75">
      <c r="A24" s="24" t="s">
        <v>41</v>
      </c>
      <c r="B24" s="26"/>
      <c r="C24" s="23"/>
      <c r="D24" s="28"/>
      <c r="E24" s="32">
        <v>2</v>
      </c>
      <c r="F24" s="10">
        <v>2</v>
      </c>
      <c r="G24" s="12">
        <f t="shared" si="4"/>
        <v>1</v>
      </c>
    </row>
    <row r="25" spans="1:7" ht="15.75">
      <c r="A25" s="9" t="s">
        <v>27</v>
      </c>
      <c r="B25" s="26">
        <v>7</v>
      </c>
      <c r="C25" s="23">
        <v>3</v>
      </c>
      <c r="D25" s="27">
        <f t="shared" ref="D25:D37" si="5">SUM(C25/B25)</f>
        <v>0.42857142857142855</v>
      </c>
      <c r="E25" s="32">
        <v>11</v>
      </c>
      <c r="F25" s="10">
        <v>6</v>
      </c>
      <c r="G25" s="12">
        <f t="shared" si="4"/>
        <v>0.54545454545454541</v>
      </c>
    </row>
    <row r="26" spans="1:7" ht="15.75">
      <c r="A26" s="24" t="s">
        <v>28</v>
      </c>
      <c r="B26" s="26">
        <v>224</v>
      </c>
      <c r="C26" s="23">
        <v>200</v>
      </c>
      <c r="D26" s="27">
        <f t="shared" si="5"/>
        <v>0.8928571428571429</v>
      </c>
      <c r="E26" s="32">
        <v>158</v>
      </c>
      <c r="F26" s="10">
        <v>136</v>
      </c>
      <c r="G26" s="12">
        <f t="shared" si="4"/>
        <v>0.86075949367088611</v>
      </c>
    </row>
    <row r="27" spans="1:7" ht="15.75">
      <c r="A27" s="24" t="s">
        <v>29</v>
      </c>
      <c r="B27" s="26">
        <v>254</v>
      </c>
      <c r="C27" s="23">
        <v>150</v>
      </c>
      <c r="D27" s="27">
        <f t="shared" si="5"/>
        <v>0.59055118110236215</v>
      </c>
      <c r="E27" s="32">
        <v>201</v>
      </c>
      <c r="F27" s="10">
        <v>148</v>
      </c>
      <c r="G27" s="12">
        <f t="shared" si="4"/>
        <v>0.73631840796019898</v>
      </c>
    </row>
    <row r="28" spans="1:7" ht="15.75">
      <c r="A28" s="9" t="s">
        <v>30</v>
      </c>
      <c r="B28" s="26">
        <v>85</v>
      </c>
      <c r="C28" s="23">
        <v>71</v>
      </c>
      <c r="D28" s="27">
        <f t="shared" si="5"/>
        <v>0.83529411764705885</v>
      </c>
      <c r="E28" s="32">
        <v>66</v>
      </c>
      <c r="F28" s="10">
        <v>56</v>
      </c>
      <c r="G28" s="12">
        <f t="shared" si="4"/>
        <v>0.84848484848484851</v>
      </c>
    </row>
    <row r="29" spans="1:7" ht="15.75">
      <c r="A29" s="24" t="s">
        <v>31</v>
      </c>
      <c r="B29" s="26">
        <v>10</v>
      </c>
      <c r="C29" s="23">
        <v>8</v>
      </c>
      <c r="D29" s="27">
        <f t="shared" si="5"/>
        <v>0.8</v>
      </c>
      <c r="E29" s="32">
        <v>12</v>
      </c>
      <c r="F29" s="10">
        <v>8</v>
      </c>
      <c r="G29" s="12">
        <f t="shared" si="4"/>
        <v>0.66666666666666663</v>
      </c>
    </row>
    <row r="30" spans="1:7" ht="15.75">
      <c r="A30" s="24" t="s">
        <v>32</v>
      </c>
      <c r="B30" s="26">
        <v>51</v>
      </c>
      <c r="C30" s="23">
        <v>31</v>
      </c>
      <c r="D30" s="27">
        <f t="shared" si="5"/>
        <v>0.60784313725490191</v>
      </c>
      <c r="E30" s="32">
        <v>63</v>
      </c>
      <c r="F30" s="10">
        <v>41</v>
      </c>
      <c r="G30" s="12">
        <f t="shared" si="4"/>
        <v>0.65079365079365081</v>
      </c>
    </row>
    <row r="31" spans="1:7" ht="15.75">
      <c r="A31" s="24" t="s">
        <v>33</v>
      </c>
      <c r="B31" s="26">
        <v>75</v>
      </c>
      <c r="C31" s="23">
        <v>61</v>
      </c>
      <c r="D31" s="27">
        <f t="shared" si="5"/>
        <v>0.81333333333333335</v>
      </c>
      <c r="E31" s="32">
        <v>75</v>
      </c>
      <c r="F31" s="10">
        <v>63</v>
      </c>
      <c r="G31" s="12">
        <f t="shared" si="4"/>
        <v>0.84</v>
      </c>
    </row>
    <row r="32" spans="1:7" ht="15.75">
      <c r="A32" s="24" t="s">
        <v>34</v>
      </c>
      <c r="B32" s="26">
        <v>13</v>
      </c>
      <c r="C32" s="23">
        <v>13</v>
      </c>
      <c r="D32" s="27">
        <f t="shared" si="5"/>
        <v>1</v>
      </c>
      <c r="E32" s="32">
        <v>9</v>
      </c>
      <c r="F32" s="10">
        <v>9</v>
      </c>
      <c r="G32" s="12">
        <f t="shared" si="4"/>
        <v>1</v>
      </c>
    </row>
    <row r="33" spans="1:7" ht="15.75">
      <c r="A33" s="24" t="s">
        <v>35</v>
      </c>
      <c r="B33" s="26">
        <v>10</v>
      </c>
      <c r="C33" s="23">
        <v>10</v>
      </c>
      <c r="D33" s="27">
        <f t="shared" si="5"/>
        <v>1</v>
      </c>
      <c r="E33" s="32">
        <v>3</v>
      </c>
      <c r="F33" s="10">
        <v>3</v>
      </c>
      <c r="G33" s="12">
        <f t="shared" si="4"/>
        <v>1</v>
      </c>
    </row>
    <row r="34" spans="1:7" ht="15.75">
      <c r="A34" s="24" t="s">
        <v>36</v>
      </c>
      <c r="B34" s="26">
        <v>9</v>
      </c>
      <c r="C34" s="23">
        <v>9</v>
      </c>
      <c r="D34" s="27">
        <f t="shared" si="5"/>
        <v>1</v>
      </c>
      <c r="E34" s="32">
        <v>4</v>
      </c>
      <c r="F34" s="10">
        <v>3</v>
      </c>
      <c r="G34" s="12">
        <f t="shared" si="4"/>
        <v>0.75</v>
      </c>
    </row>
    <row r="35" spans="1:7" ht="15.75">
      <c r="A35" s="24" t="s">
        <v>37</v>
      </c>
      <c r="B35" s="26">
        <v>228</v>
      </c>
      <c r="C35" s="23">
        <v>199</v>
      </c>
      <c r="D35" s="27">
        <f t="shared" si="5"/>
        <v>0.8728070175438597</v>
      </c>
      <c r="E35" s="32">
        <v>184</v>
      </c>
      <c r="F35" s="10">
        <v>164</v>
      </c>
      <c r="G35" s="12">
        <f t="shared" si="4"/>
        <v>0.89130434782608692</v>
      </c>
    </row>
    <row r="36" spans="1:7" ht="15.75">
      <c r="A36" s="24" t="s">
        <v>38</v>
      </c>
      <c r="B36" s="26">
        <v>16</v>
      </c>
      <c r="C36" s="23">
        <v>11</v>
      </c>
      <c r="D36" s="27">
        <f t="shared" si="5"/>
        <v>0.6875</v>
      </c>
      <c r="E36" s="32">
        <v>14</v>
      </c>
      <c r="F36" s="10">
        <v>10</v>
      </c>
      <c r="G36" s="12">
        <f t="shared" si="4"/>
        <v>0.7142857142857143</v>
      </c>
    </row>
    <row r="37" spans="1:7" ht="16.5" thickBot="1">
      <c r="A37" s="25" t="s">
        <v>39</v>
      </c>
      <c r="B37" s="29">
        <v>111</v>
      </c>
      <c r="C37" s="30">
        <v>88</v>
      </c>
      <c r="D37" s="31">
        <f t="shared" si="5"/>
        <v>0.7927927927927928</v>
      </c>
      <c r="E37" s="32">
        <v>84</v>
      </c>
      <c r="F37" s="10">
        <v>67</v>
      </c>
      <c r="G37" s="12">
        <f t="shared" si="4"/>
        <v>0.79761904761904767</v>
      </c>
    </row>
    <row r="38" spans="1:7" ht="19.5" thickBot="1">
      <c r="A38" s="33" t="s">
        <v>43</v>
      </c>
      <c r="B38" s="34">
        <f>SUM(B4:B37)</f>
        <v>2452</v>
      </c>
      <c r="C38" s="35">
        <f>SUM(C4:C37)</f>
        <v>1863</v>
      </c>
      <c r="D38" s="36">
        <f>C38/B38</f>
        <v>0.7597879282218597</v>
      </c>
      <c r="E38" s="34">
        <f>SUM(E4:E37)</f>
        <v>1973</v>
      </c>
      <c r="F38" s="35">
        <f>SUM(F4:F37)</f>
        <v>1536</v>
      </c>
      <c r="G38" s="36">
        <f>F38/E38</f>
        <v>0.77850988342625449</v>
      </c>
    </row>
    <row r="39" spans="1:7">
      <c r="C39" s="6"/>
      <c r="D39" s="6"/>
      <c r="E39" s="6"/>
      <c r="F39" s="6"/>
    </row>
  </sheetData>
  <mergeCells count="3">
    <mergeCell ref="B2:D2"/>
    <mergeCell ref="E2:G2"/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 Report</vt:lpstr>
      <vt:lpstr>Course Exam Breakdown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dscott</dc:creator>
  <cp:lastModifiedBy>aconway</cp:lastModifiedBy>
  <dcterms:created xsi:type="dcterms:W3CDTF">2012-04-03T14:06:03Z</dcterms:created>
  <dcterms:modified xsi:type="dcterms:W3CDTF">2012-04-16T14:36:18Z</dcterms:modified>
</cp:coreProperties>
</file>