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defaultThemeVersion="124226"/>
  <xr:revisionPtr revIDLastSave="0" documentId="13_ncr:1_{9658489C-A9C3-44D4-A132-22BA687A36BC}"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43" i="1"/>
  <c r="D42" i="1"/>
  <c r="C42" i="1"/>
  <c r="E39" i="1"/>
  <c r="E36" i="1"/>
  <c r="E37" i="1"/>
  <c r="E38" i="1"/>
  <c r="E35" i="1"/>
  <c r="C41" i="1" s="1"/>
  <c r="C40" i="1"/>
  <c r="D40" i="1"/>
  <c r="A10" i="1"/>
  <c r="D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0" authorId="0" shapeId="0" xr:uid="{00000000-0006-0000-0000-000001000000}">
      <text>
        <r>
          <rPr>
            <b/>
            <sz val="9"/>
            <color indexed="81"/>
            <rFont val="Tahoma"/>
            <family val="2"/>
          </rPr>
          <t>Author:</t>
        </r>
        <r>
          <rPr>
            <sz val="9"/>
            <color indexed="81"/>
            <rFont val="Tahoma"/>
            <family val="2"/>
          </rPr>
          <t xml:space="preserve">
The correct models have to be placed - like if they don't use the assigned models BUT the model is placed appropriately, they DON'T get the mark - has to be the correct model, placed appropriately</t>
        </r>
      </text>
    </comment>
  </commentList>
</comments>
</file>

<file path=xl/sharedStrings.xml><?xml version="1.0" encoding="utf-8"?>
<sst xmlns="http://schemas.openxmlformats.org/spreadsheetml/2006/main" count="74" uniqueCount="46">
  <si>
    <t>Final mark:</t>
  </si>
  <si>
    <t>-</t>
  </si>
  <si>
    <t>Bonus</t>
  </si>
  <si>
    <t>• Make a large open space with at least six (6) variation of the “floor” models (in the “Floors” folder).</t>
  </si>
  <si>
    <t xml:space="preserve">(50 marks) Create a floor and outside wall. 
Note that the wall and floor models are not the same thickness. In other words, the “X” characters around the outside are much thinner (they are not the 4-sided pillars). You are making this outer wall.   </t>
  </si>
  <si>
    <t>• Place walls around the outside using at least six (6) variations of the “wall” models.</t>
  </si>
  <si>
    <t xml:space="preserve">• Note that there’s one or two entrances to the room (a break in the “X”s around the outside. </t>
  </si>
  <si>
    <t xml:space="preserve">• Add enough evenly lit lighting to see everything, like the “dark” ambient lighting. 
This should be “bright enough” but not “too bright” – it’s an underground dudgeon, right? </t>
  </si>
  <si>
    <t>• Apply appropriate colours to the walls and floor (I’m assuming some grey stone colour?).</t>
  </si>
  <si>
    <t xml:space="preserve">(100 marks) Fill in the rest of the walls inside the room/dungeon. </t>
  </si>
  <si>
    <t xml:space="preserve">• Colour the wall models a sensible colour. </t>
  </si>
  <si>
    <r>
      <t xml:space="preserve">• The “X” inside can represent walls or pillars/columns. 
• If there’s a few “X”s in a row, then it’s a wall. 
• If there’s an “X” by itself (i.e. not touching another “X”), then it’s a pillar or column. 
(Note that if an “X” touches another “X” at a diagonal then it’s </t>
    </r>
    <r>
      <rPr>
        <b/>
        <sz val="11"/>
        <color theme="1"/>
        <rFont val="Calibri"/>
        <family val="2"/>
        <scheme val="minor"/>
      </rPr>
      <t>not</t>
    </r>
    <r>
      <rPr>
        <sz val="11"/>
        <color theme="1"/>
        <rFont val="Calibri"/>
        <family val="2"/>
        <scheme val="minor"/>
      </rPr>
      <t xml:space="preserve"> connected - There aren’t any “diagonal” walls.)
• Walls need to be placed right on the floor (or slightly penetrating if that looks better).
• Pillars/Columns are made of four (4) wall models in a square, with the “backs” of the wall models facing towards the inside. </t>
    </r>
  </si>
  <si>
    <t>(150 marks) Place several lit “torches” in the scene:</t>
  </si>
  <si>
    <t xml:space="preserve">• Choose one type of “torch” (light) model in the “Torches” folder. </t>
  </si>
  <si>
    <t>• Place eight (8) of these torch models spread out evenly in the scene, attached to the walls. 
The idea is that they are torches with fire or candles, attached near the top of the wall. 
(If they are all clumped close together or some bizarre size or sitting on the floor or in a line along one wall, or some other strange situation, then I’m going to assume those torches aren’t there.)</t>
  </si>
  <si>
    <t xml:space="preserve">• Place small, bright red-orange (i.e. not white: candles don’t give off “white” light) lights where the fire/candle of the torches would be. 
These should light up the area nearby (like a small candle or flame would). </t>
  </si>
  <si>
    <t>• Make the torches “flicker” by slightly perturbing the linear attenuation each.</t>
  </si>
  <si>
    <t xml:space="preserve">(100 marks): Place the “Add the following props to your dungeon:” items “randomly” through the dungeon. </t>
  </si>
  <si>
    <t>Correct models (from the generated list)</t>
  </si>
  <si>
    <t>• “Randomly” placed, but not placed in a (lazy) pile?
• Grouped items “makes sense”?
• Duplicate items are different models? (if possible)
• Items that require other items "make sense"?
• Specific items (like candelabra, candle, chair, etc.) placement "makes sense"?</t>
  </si>
  <si>
    <t xml:space="preserve">(50 marks): Place several crystals in the scene. </t>
  </si>
  <si>
    <t xml:space="preserve">• Place at least five (5) of the “crystal” models (in the “Crystals” folder) throughout the scene. These should look like they have randomly been scattered or dropped or were just naturally there. Like they shouldn’t be dropped together or in a line, etc. </t>
  </si>
  <si>
    <t>• Make the crystals different bright colours (like gems or crystals you’d see in a child’s cartoon).</t>
  </si>
  <si>
    <t>• Make the crystals very “shiny” (i.e. have a very high specular component).</t>
  </si>
  <si>
    <t>(150 marks): Place a few plants that are growing in “holes” in the ceiling.</t>
  </si>
  <si>
    <t>• Each “grouping” consists of a single tree with a few smaller plants around them.</t>
  </si>
  <si>
    <t xml:space="preserve">• To mimic the “holes in the ceiling” by placing brighter whiter/yellow lights “shining down” (i.e. above) these three (3) plant groupings. 
• These lights should only light up the plants (and “nearby”) – like a hole in the ceiling would. 
Like it shouldn’t light up the entire dungeon. </t>
  </si>
  <si>
    <r>
      <t xml:space="preserve">• Place three (3) “groupings” of plants in the room. These “groupings” of plants should be scattered around the dungeon. 
</t>
    </r>
    <r>
      <rPr>
        <b/>
        <i/>
        <sz val="11"/>
        <color theme="1"/>
        <rFont val="Calibri"/>
        <family val="2"/>
        <scheme val="minor"/>
      </rPr>
      <t>(25: plant placement, 25: light) * 3</t>
    </r>
  </si>
  <si>
    <t xml:space="preserve">(20 marks) Place the “SM_Env_Camp_Well_01” model somewhere appropriate in the dungeon. </t>
  </si>
  <si>
    <t xml:space="preserve">• Pressing the “1” key will move the camera above the model, looking down at the entire dungeon (like page 2 image). </t>
  </si>
  <si>
    <t>• Pressing the “2” key will move the camera to look at one of the groupings of plants, as if you were inside the dungeon, about eye height.</t>
  </si>
  <si>
    <t xml:space="preserve">• Pressing the “3” key should place the camera inside the dungeon, looking at one of the unfortunate skeletons. </t>
  </si>
  <si>
    <t xml:space="preserve">• Pressing the “4” key: inside the dungeon, looking at the largest crystal you have (showing bright colour and shininess/specular). </t>
  </si>
  <si>
    <t>(60 marks) Using the keyboard, set up variations of camera locations: 
(the regular camera movement controls should still work after these buttons have been pressed.)</t>
  </si>
  <si>
    <t xml:space="preserve">(5%) Instead of using “pillars” (4 wall models) for the inside walls, just use two sided walls (thin walls). </t>
  </si>
  <si>
    <t xml:space="preserve">(10%) Camera mimics moving first-person-style: Modern, where you can go forward and turn at any angle. </t>
  </si>
  <si>
    <t xml:space="preserve">(5%) By pressing a button, mimic the gradual change of a day-night cycle by gradually change the light that is coming in from the holes in the ceiling. This light is coming from the sun, so it would gradually get brighter, then gradually dimmer until it’s gone (and you only see the candle/torch light), then it’s dark (nighttime) for a while, then it’s dawn and the cycle repeats. </t>
  </si>
  <si>
    <t xml:space="preserve">(5%) Alter your project so that you can pass in a different dungeon file (the “X and .” file). </t>
  </si>
  <si>
    <t>(5%) Camera mimics moving first-person-style: Classic old-school dungeon crawler style</t>
  </si>
  <si>
    <t>(5%)</t>
  </si>
  <si>
    <t>(10%)</t>
  </si>
  <si>
    <t>Bonuses:</t>
  </si>
  <si>
    <t>(Y/N)</t>
  </si>
  <si>
    <t>Total:</t>
  </si>
  <si>
    <t>Sub-total:</t>
  </si>
  <si>
    <t>INFO-3111 - Project #1 - Summer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</si>
</sst>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4" x14ac:knownFonts="1">
    <font>
      <sz val="11"/>
      <color theme="1"/>
      <name val="Calibri"/>
      <family val="2"/>
      <scheme val="minor"/>
    </font>
    <font>
      <b/>
      <sz val="18"/>
      <color theme="1"/>
      <name val="Calibri"/>
      <family val="2"/>
      <scheme val="minor"/>
    </font>
    <font>
      <b/>
      <sz val="12"/>
      <color theme="1"/>
      <name val="Calibri"/>
      <family val="2"/>
      <scheme val="minor"/>
    </font>
    <font>
      <sz val="11"/>
      <color theme="1"/>
      <name val="Calibri"/>
      <family val="2"/>
      <scheme val="minor"/>
    </font>
    <font>
      <sz val="16"/>
      <color theme="1"/>
      <name val="Calibri"/>
      <family val="2"/>
      <scheme val="minor"/>
    </font>
    <font>
      <sz val="20"/>
      <color theme="1"/>
      <name val="Calibri"/>
      <family val="2"/>
      <scheme val="minor"/>
    </font>
    <font>
      <sz val="18"/>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9"/>
      <color indexed="81"/>
      <name val="Tahoma"/>
      <family val="2"/>
    </font>
    <font>
      <b/>
      <sz val="9"/>
      <color indexed="81"/>
      <name val="Tahoma"/>
      <family val="2"/>
    </font>
    <font>
      <b/>
      <i/>
      <sz val="11"/>
      <color theme="1"/>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70">
    <xf numFmtId="0" fontId="0" fillId="0" borderId="0" xfId="0"/>
    <xf numFmtId="0" fontId="1" fillId="0" borderId="0" xfId="0" applyFont="1"/>
    <xf numFmtId="0" fontId="0" fillId="0" borderId="0" xfId="0" applyAlignment="1">
      <alignment horizontal="center"/>
    </xf>
    <xf numFmtId="0" fontId="0" fillId="0" borderId="1" xfId="0" quotePrefix="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center" wrapText="1"/>
    </xf>
    <xf numFmtId="0" fontId="0" fillId="0" borderId="0" xfId="0" quotePrefix="1" applyAlignment="1">
      <alignment horizontal="center" vertical="center"/>
    </xf>
    <xf numFmtId="0" fontId="0" fillId="0" borderId="0" xfId="0" applyAlignment="1">
      <alignment horizontal="center" vertical="center"/>
    </xf>
    <xf numFmtId="0" fontId="6" fillId="0" borderId="0" xfId="0" applyFont="1" applyAlignment="1">
      <alignment horizontal="right"/>
    </xf>
    <xf numFmtId="0" fontId="0" fillId="0" borderId="2" xfId="0" quotePrefix="1" applyBorder="1" applyAlignment="1">
      <alignment horizontal="center" vertical="center"/>
    </xf>
    <xf numFmtId="0" fontId="0" fillId="0" borderId="12" xfId="0" applyBorder="1" applyAlignment="1">
      <alignment vertical="center" wrapText="1"/>
    </xf>
    <xf numFmtId="0" fontId="0" fillId="0" borderId="12" xfId="0" quotePrefix="1" applyBorder="1" applyAlignment="1">
      <alignment horizontal="center" vertical="center"/>
    </xf>
    <xf numFmtId="0" fontId="0" fillId="0" borderId="13" xfId="0" applyBorder="1" applyAlignment="1">
      <alignment horizontal="center" vertical="center"/>
    </xf>
    <xf numFmtId="0" fontId="0" fillId="0" borderId="3" xfId="0" quotePrefix="1" applyBorder="1" applyAlignment="1">
      <alignment horizontal="center" vertical="center"/>
    </xf>
    <xf numFmtId="0" fontId="2" fillId="0" borderId="0" xfId="0" applyFont="1" applyAlignment="1">
      <alignment horizontal="center" vertical="center"/>
    </xf>
    <xf numFmtId="0" fontId="0" fillId="0" borderId="2" xfId="0" applyBorder="1" applyAlignment="1">
      <alignment horizontal="left" vertical="center" wrapText="1"/>
    </xf>
    <xf numFmtId="0" fontId="0" fillId="0" borderId="14" xfId="0" applyBorder="1" applyAlignment="1">
      <alignment horizontal="center" vertical="center" wrapText="1"/>
    </xf>
    <xf numFmtId="0" fontId="0" fillId="0" borderId="10" xfId="0" quotePrefix="1" applyBorder="1" applyAlignment="1">
      <alignment horizontal="center" vertical="center"/>
    </xf>
    <xf numFmtId="165" fontId="0" fillId="0" borderId="0" xfId="0" applyNumberFormat="1" applyAlignment="1">
      <alignment horizontal="center"/>
    </xf>
    <xf numFmtId="0" fontId="5" fillId="0" borderId="11" xfId="0" applyFont="1" applyBorder="1" applyAlignment="1">
      <alignment horizontal="center" vertical="center"/>
    </xf>
    <xf numFmtId="0" fontId="0" fillId="0" borderId="4" xfId="0" applyBorder="1" applyAlignment="1">
      <alignment vertical="center" wrapText="1"/>
    </xf>
    <xf numFmtId="0" fontId="0" fillId="0" borderId="16" xfId="0" applyBorder="1" applyAlignment="1">
      <alignment horizontal="center" vertical="center"/>
    </xf>
    <xf numFmtId="0" fontId="0" fillId="0" borderId="22" xfId="0" applyBorder="1" applyAlignment="1">
      <alignment vertical="center" wrapText="1"/>
    </xf>
    <xf numFmtId="0" fontId="0" fillId="0" borderId="23" xfId="0" applyBorder="1" applyAlignment="1">
      <alignment horizontal="center" vertical="center"/>
    </xf>
    <xf numFmtId="0" fontId="0" fillId="0" borderId="24" xfId="0" applyBorder="1" applyAlignment="1">
      <alignment vertical="center" wrapText="1"/>
    </xf>
    <xf numFmtId="0" fontId="0" fillId="0" borderId="24" xfId="0" quotePrefix="1" applyBorder="1" applyAlignment="1">
      <alignment horizontal="center" vertical="center"/>
    </xf>
    <xf numFmtId="0" fontId="0" fillId="0" borderId="15" xfId="0" applyBorder="1" applyAlignment="1">
      <alignment horizontal="center" vertical="center"/>
    </xf>
    <xf numFmtId="0" fontId="0" fillId="0" borderId="10" xfId="0" applyBorder="1" applyAlignment="1">
      <alignment horizontal="center" vertical="center"/>
    </xf>
    <xf numFmtId="0" fontId="0" fillId="0" borderId="20" xfId="0" quotePrefix="1" applyBorder="1" applyAlignment="1">
      <alignment horizontal="center" vertical="center"/>
    </xf>
    <xf numFmtId="0" fontId="13" fillId="0" borderId="0" xfId="0" applyFont="1" applyAlignment="1">
      <alignment horizontal="right"/>
    </xf>
    <xf numFmtId="0" fontId="0" fillId="0" borderId="24" xfId="0" applyBorder="1" applyAlignment="1">
      <alignment horizontal="left" vertical="center" wrapText="1"/>
    </xf>
    <xf numFmtId="0" fontId="0" fillId="0" borderId="24" xfId="0" quotePrefix="1" applyBorder="1" applyAlignment="1">
      <alignment horizontal="center" vertical="center" wrapText="1"/>
    </xf>
    <xf numFmtId="0" fontId="0" fillId="0" borderId="15" xfId="0" applyBorder="1" applyAlignment="1">
      <alignment horizontal="center" vertical="center" wrapText="1"/>
    </xf>
    <xf numFmtId="0" fontId="0" fillId="0" borderId="19" xfId="0" quotePrefix="1" applyBorder="1" applyAlignment="1">
      <alignment horizontal="center" vertical="center"/>
    </xf>
    <xf numFmtId="0" fontId="7" fillId="0" borderId="0" xfId="0" applyFont="1" applyAlignment="1">
      <alignment horizontal="left" vertical="center" wrapText="1"/>
    </xf>
    <xf numFmtId="0" fontId="0" fillId="0" borderId="0" xfId="0" quotePrefix="1" applyAlignment="1">
      <alignment horizontal="center" vertical="center" wrapText="1"/>
    </xf>
    <xf numFmtId="0" fontId="0" fillId="0" borderId="0" xfId="0" applyAlignment="1">
      <alignment horizontal="center" vertical="center" wrapText="1"/>
    </xf>
    <xf numFmtId="164" fontId="4" fillId="0" borderId="0" xfId="1" applyNumberFormat="1" applyFont="1" applyBorder="1" applyAlignment="1">
      <alignment horizont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0" fillId="2" borderId="18" xfId="0" applyFill="1" applyBorder="1" applyAlignment="1">
      <alignment vertical="center" wrapText="1"/>
    </xf>
    <xf numFmtId="0" fontId="0" fillId="2" borderId="18" xfId="0" quotePrefix="1" applyFill="1" applyBorder="1" applyAlignment="1">
      <alignment horizontal="center" vertical="center"/>
    </xf>
    <xf numFmtId="0" fontId="0" fillId="2" borderId="1" xfId="0" applyFill="1" applyBorder="1" applyAlignment="1">
      <alignment vertical="center" wrapText="1"/>
    </xf>
    <xf numFmtId="0" fontId="0" fillId="2" borderId="1" xfId="0" quotePrefix="1" applyFill="1" applyBorder="1" applyAlignment="1">
      <alignment horizontal="center" vertical="center"/>
    </xf>
    <xf numFmtId="0" fontId="0" fillId="2" borderId="12" xfId="0" applyFill="1" applyBorder="1" applyAlignment="1">
      <alignment vertical="center" wrapText="1"/>
    </xf>
    <xf numFmtId="0" fontId="0" fillId="2" borderId="3" xfId="0" quotePrefix="1" applyFill="1" applyBorder="1" applyAlignment="1">
      <alignment horizontal="center" vertical="center"/>
    </xf>
    <xf numFmtId="0" fontId="2" fillId="2" borderId="3" xfId="0" applyFont="1" applyFill="1" applyBorder="1" applyAlignment="1">
      <alignment horizontal="center" vertical="center"/>
    </xf>
    <xf numFmtId="0" fontId="8" fillId="0" borderId="0" xfId="0" applyFont="1" applyAlignment="1">
      <alignment horizontal="center"/>
    </xf>
    <xf numFmtId="164" fontId="4" fillId="0" borderId="28" xfId="1" applyNumberFormat="1" applyFont="1" applyBorder="1" applyAlignment="1">
      <alignment horizontal="center"/>
    </xf>
    <xf numFmtId="164" fontId="4" fillId="0" borderId="13" xfId="1" applyNumberFormat="1" applyFont="1" applyBorder="1" applyAlignment="1">
      <alignment horizontal="center"/>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5" fillId="0" borderId="5" xfId="0" applyFont="1" applyBorder="1" applyAlignment="1">
      <alignment horizontal="center" vertical="center"/>
    </xf>
    <xf numFmtId="0" fontId="5" fillId="0" borderId="9" xfId="0" applyFont="1" applyBorder="1" applyAlignment="1">
      <alignment horizontal="center" vertical="center"/>
    </xf>
    <xf numFmtId="0" fontId="5" fillId="0" borderId="11" xfId="0" applyFont="1" applyBorder="1" applyAlignment="1">
      <alignment horizontal="center" vertical="center"/>
    </xf>
    <xf numFmtId="0" fontId="0" fillId="0" borderId="18" xfId="0" applyBorder="1" applyAlignment="1">
      <alignment horizontal="left" vertical="center" wrapText="1"/>
    </xf>
    <xf numFmtId="0" fontId="0" fillId="0" borderId="19" xfId="0" applyBorder="1" applyAlignment="1">
      <alignment horizontal="left" vertical="center" wrapText="1"/>
    </xf>
    <xf numFmtId="0" fontId="5" fillId="0" borderId="17" xfId="0" applyFont="1" applyBorder="1" applyAlignment="1">
      <alignment horizontal="center" vertical="center"/>
    </xf>
    <xf numFmtId="0" fontId="5" fillId="0" borderId="21" xfId="0" applyFont="1" applyBorder="1" applyAlignment="1">
      <alignment horizontal="center" vertical="center"/>
    </xf>
    <xf numFmtId="0" fontId="5" fillId="2" borderId="17" xfId="0" applyFont="1" applyFill="1" applyBorder="1" applyAlignment="1">
      <alignment horizontal="center" vertical="center" textRotation="90"/>
    </xf>
    <xf numFmtId="0" fontId="5" fillId="2" borderId="27" xfId="0" applyFont="1" applyFill="1" applyBorder="1" applyAlignment="1">
      <alignment horizontal="center" vertical="center" textRotation="90"/>
    </xf>
    <xf numFmtId="0" fontId="5" fillId="2" borderId="28" xfId="0" applyFont="1" applyFill="1" applyBorder="1" applyAlignment="1">
      <alignment horizontal="center" vertical="center" textRotation="90"/>
    </xf>
    <xf numFmtId="0" fontId="0" fillId="0" borderId="25" xfId="0" quotePrefix="1" applyBorder="1" applyAlignment="1">
      <alignment horizontal="center" vertical="center" wrapText="1"/>
    </xf>
    <xf numFmtId="0" fontId="0" fillId="0" borderId="26" xfId="0" quotePrefix="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
  <sheetViews>
    <sheetView tabSelected="1" zoomScale="115" zoomScaleNormal="115" workbookViewId="0">
      <pane xSplit="1" ySplit="2" topLeftCell="B3" activePane="bottomRight" state="frozen"/>
      <selection pane="topRight" activeCell="B1" sqref="B1"/>
      <selection pane="bottomLeft" activeCell="A3" sqref="A3"/>
      <selection pane="bottomRight" activeCell="C20" sqref="C20"/>
    </sheetView>
  </sheetViews>
  <sheetFormatPr defaultRowHeight="15" x14ac:dyDescent="0.25"/>
  <cols>
    <col min="1" max="1" width="7.42578125" customWidth="1"/>
    <col min="2" max="2" width="115" customWidth="1"/>
    <col min="3" max="3" width="8.42578125" style="2" bestFit="1" customWidth="1"/>
    <col min="4" max="4" width="7.5703125" style="2" customWidth="1"/>
    <col min="5" max="5" width="7.5703125" style="2" hidden="1" customWidth="1"/>
    <col min="6" max="6" width="3" customWidth="1"/>
    <col min="7" max="7" width="98.28515625" customWidth="1"/>
  </cols>
  <sheetData>
    <row r="1" spans="1:7" ht="23.25" x14ac:dyDescent="0.35">
      <c r="A1" s="1" t="s">
        <v>45</v>
      </c>
    </row>
    <row r="2" spans="1:7" ht="18.75" x14ac:dyDescent="0.3">
      <c r="C2" s="21" t="str">
        <f>CONCATENATE(C42,"/",D42)</f>
        <v>0/680</v>
      </c>
      <c r="D2" s="52" t="str">
        <f>CONCATENATE(ROUND(C43*100,1),"%")</f>
        <v>0%</v>
      </c>
      <c r="E2" s="52"/>
      <c r="F2" s="52"/>
    </row>
    <row r="3" spans="1:7" ht="15.75" thickBot="1" x14ac:dyDescent="0.3"/>
    <row r="4" spans="1:7" ht="46.7" customHeight="1" x14ac:dyDescent="0.25">
      <c r="A4" s="58">
        <v>1</v>
      </c>
      <c r="B4" s="55" t="s">
        <v>4</v>
      </c>
      <c r="C4" s="56"/>
      <c r="D4" s="57"/>
      <c r="E4" s="37"/>
      <c r="G4" s="8"/>
    </row>
    <row r="5" spans="1:7" x14ac:dyDescent="0.25">
      <c r="A5" s="59"/>
      <c r="B5" s="25" t="s">
        <v>3</v>
      </c>
      <c r="C5" s="3" t="s">
        <v>1</v>
      </c>
      <c r="D5" s="26">
        <v>10</v>
      </c>
      <c r="E5" s="10"/>
      <c r="G5" s="5"/>
    </row>
    <row r="6" spans="1:7" x14ac:dyDescent="0.25">
      <c r="A6" s="59"/>
      <c r="B6" s="25" t="s">
        <v>5</v>
      </c>
      <c r="C6" s="3" t="s">
        <v>1</v>
      </c>
      <c r="D6" s="26">
        <v>10</v>
      </c>
      <c r="E6" s="10"/>
      <c r="G6" s="5"/>
    </row>
    <row r="7" spans="1:7" x14ac:dyDescent="0.25">
      <c r="A7" s="59"/>
      <c r="B7" s="25" t="s">
        <v>6</v>
      </c>
      <c r="C7" s="3" t="s">
        <v>1</v>
      </c>
      <c r="D7" s="26">
        <v>10</v>
      </c>
      <c r="E7" s="10"/>
      <c r="G7" s="5"/>
    </row>
    <row r="8" spans="1:7" ht="30" x14ac:dyDescent="0.25">
      <c r="A8" s="59"/>
      <c r="B8" s="25" t="s">
        <v>7</v>
      </c>
      <c r="C8" s="3" t="s">
        <v>1</v>
      </c>
      <c r="D8" s="26">
        <v>10</v>
      </c>
      <c r="E8" s="10"/>
      <c r="G8" s="5"/>
    </row>
    <row r="9" spans="1:7" ht="15.75" thickBot="1" x14ac:dyDescent="0.3">
      <c r="A9" s="59"/>
      <c r="B9" s="23" t="s">
        <v>8</v>
      </c>
      <c r="C9" s="16" t="s">
        <v>1</v>
      </c>
      <c r="D9" s="24">
        <v>10</v>
      </c>
      <c r="E9" s="10"/>
      <c r="G9" s="5"/>
    </row>
    <row r="10" spans="1:7" x14ac:dyDescent="0.25">
      <c r="A10" s="58">
        <f>A4+1</f>
        <v>2</v>
      </c>
      <c r="B10" s="61" t="s">
        <v>9</v>
      </c>
      <c r="C10" s="61"/>
      <c r="D10" s="62"/>
      <c r="E10" s="8"/>
      <c r="G10" s="8"/>
    </row>
    <row r="11" spans="1:7" ht="90" x14ac:dyDescent="0.25">
      <c r="A11" s="59"/>
      <c r="B11" s="4" t="s">
        <v>11</v>
      </c>
      <c r="C11" s="3" t="s">
        <v>1</v>
      </c>
      <c r="D11" s="30">
        <v>90</v>
      </c>
      <c r="E11" s="10"/>
      <c r="G11" s="5"/>
    </row>
    <row r="12" spans="1:7" ht="15.75" thickBot="1" x14ac:dyDescent="0.3">
      <c r="A12" s="60"/>
      <c r="B12" s="13" t="s">
        <v>10</v>
      </c>
      <c r="C12" s="14" t="s">
        <v>1</v>
      </c>
      <c r="D12" s="15">
        <v>10</v>
      </c>
      <c r="E12" s="10"/>
      <c r="G12" s="5"/>
    </row>
    <row r="13" spans="1:7" ht="15.75" x14ac:dyDescent="0.25">
      <c r="A13" s="58">
        <v>3</v>
      </c>
      <c r="B13" s="55" t="s">
        <v>12</v>
      </c>
      <c r="C13" s="56"/>
      <c r="D13" s="57"/>
      <c r="E13" s="37"/>
      <c r="G13" s="8"/>
    </row>
    <row r="14" spans="1:7" x14ac:dyDescent="0.25">
      <c r="A14" s="59"/>
      <c r="B14" s="25" t="s">
        <v>13</v>
      </c>
      <c r="C14" s="3"/>
      <c r="D14" s="26"/>
      <c r="E14" s="10"/>
      <c r="G14" s="5"/>
    </row>
    <row r="15" spans="1:7" ht="60" x14ac:dyDescent="0.25">
      <c r="A15" s="59"/>
      <c r="B15" s="25" t="s">
        <v>14</v>
      </c>
      <c r="C15" s="3" t="s">
        <v>1</v>
      </c>
      <c r="D15" s="26">
        <v>30</v>
      </c>
      <c r="E15" s="10"/>
      <c r="G15" s="5"/>
    </row>
    <row r="16" spans="1:7" ht="45" x14ac:dyDescent="0.25">
      <c r="A16" s="59"/>
      <c r="B16" s="25" t="s">
        <v>15</v>
      </c>
      <c r="C16" s="3" t="s">
        <v>1</v>
      </c>
      <c r="D16" s="26">
        <v>60</v>
      </c>
      <c r="E16" s="10"/>
      <c r="G16" s="5"/>
    </row>
    <row r="17" spans="1:7" ht="15.75" thickBot="1" x14ac:dyDescent="0.3">
      <c r="A17" s="60"/>
      <c r="B17" s="27" t="s">
        <v>16</v>
      </c>
      <c r="C17" s="14" t="s">
        <v>1</v>
      </c>
      <c r="D17" s="29">
        <v>60</v>
      </c>
      <c r="E17" s="10"/>
      <c r="G17" s="5"/>
    </row>
    <row r="18" spans="1:7" ht="15.75" x14ac:dyDescent="0.25">
      <c r="A18" s="58">
        <v>4</v>
      </c>
      <c r="B18" s="55" t="s">
        <v>17</v>
      </c>
      <c r="C18" s="56"/>
      <c r="D18" s="57"/>
      <c r="E18" s="37"/>
      <c r="G18" s="8"/>
    </row>
    <row r="19" spans="1:7" x14ac:dyDescent="0.25">
      <c r="A19" s="59"/>
      <c r="B19" s="25" t="s">
        <v>18</v>
      </c>
      <c r="C19" s="3" t="s">
        <v>1</v>
      </c>
      <c r="D19" s="26">
        <v>50</v>
      </c>
      <c r="E19" s="10"/>
      <c r="G19" s="5"/>
    </row>
    <row r="20" spans="1:7" ht="75.75" thickBot="1" x14ac:dyDescent="0.3">
      <c r="A20" s="60"/>
      <c r="B20" s="27" t="s">
        <v>19</v>
      </c>
      <c r="C20" s="14" t="s">
        <v>1</v>
      </c>
      <c r="D20" s="29">
        <v>50</v>
      </c>
      <c r="E20" s="10"/>
      <c r="G20" s="5"/>
    </row>
    <row r="21" spans="1:7" ht="15.75" x14ac:dyDescent="0.25">
      <c r="A21" s="58">
        <v>5</v>
      </c>
      <c r="B21" s="55" t="s">
        <v>20</v>
      </c>
      <c r="C21" s="56"/>
      <c r="D21" s="57"/>
      <c r="E21" s="37"/>
      <c r="G21" s="8"/>
    </row>
    <row r="22" spans="1:7" ht="45" x14ac:dyDescent="0.25">
      <c r="A22" s="59"/>
      <c r="B22" s="25" t="s">
        <v>21</v>
      </c>
      <c r="C22" s="3" t="s">
        <v>1</v>
      </c>
      <c r="D22" s="26">
        <v>10</v>
      </c>
      <c r="E22" s="10"/>
      <c r="G22" s="5"/>
    </row>
    <row r="23" spans="1:7" x14ac:dyDescent="0.25">
      <c r="A23" s="59"/>
      <c r="B23" s="25" t="s">
        <v>22</v>
      </c>
      <c r="C23" s="3" t="s">
        <v>1</v>
      </c>
      <c r="D23" s="26">
        <v>20</v>
      </c>
      <c r="E23" s="10"/>
      <c r="G23" s="5"/>
    </row>
    <row r="24" spans="1:7" ht="15.75" thickBot="1" x14ac:dyDescent="0.3">
      <c r="A24" s="60"/>
      <c r="B24" s="27" t="s">
        <v>23</v>
      </c>
      <c r="C24" s="14" t="s">
        <v>1</v>
      </c>
      <c r="D24" s="29">
        <v>20</v>
      </c>
      <c r="E24" s="10"/>
      <c r="G24" s="5"/>
    </row>
    <row r="25" spans="1:7" ht="15.75" x14ac:dyDescent="0.25">
      <c r="A25" s="58">
        <v>6</v>
      </c>
      <c r="B25" s="55" t="s">
        <v>24</v>
      </c>
      <c r="C25" s="56"/>
      <c r="D25" s="57"/>
      <c r="E25" s="37"/>
      <c r="G25" s="8"/>
    </row>
    <row r="26" spans="1:7" ht="28.7" customHeight="1" x14ac:dyDescent="0.25">
      <c r="A26" s="59"/>
      <c r="B26" s="25" t="s">
        <v>27</v>
      </c>
      <c r="C26" s="68"/>
      <c r="D26" s="69"/>
      <c r="E26" s="38"/>
      <c r="G26" s="5"/>
    </row>
    <row r="27" spans="1:7" x14ac:dyDescent="0.25">
      <c r="A27" s="59"/>
      <c r="B27" s="25" t="s">
        <v>25</v>
      </c>
      <c r="C27" s="3" t="s">
        <v>1</v>
      </c>
      <c r="D27" s="26">
        <v>75</v>
      </c>
      <c r="E27" s="10"/>
      <c r="G27" s="5"/>
    </row>
    <row r="28" spans="1:7" ht="60.75" thickBot="1" x14ac:dyDescent="0.3">
      <c r="A28" s="60"/>
      <c r="B28" s="27" t="s">
        <v>26</v>
      </c>
      <c r="C28" s="14" t="s">
        <v>1</v>
      </c>
      <c r="D28" s="29">
        <v>75</v>
      </c>
      <c r="E28" s="10"/>
      <c r="G28" s="5"/>
    </row>
    <row r="29" spans="1:7" ht="27" thickBot="1" x14ac:dyDescent="0.3">
      <c r="A29" s="22">
        <v>7</v>
      </c>
      <c r="B29" s="27" t="s">
        <v>28</v>
      </c>
      <c r="C29" s="28" t="s">
        <v>1</v>
      </c>
      <c r="D29" s="29">
        <v>20</v>
      </c>
      <c r="E29" s="10"/>
      <c r="G29" s="5"/>
    </row>
    <row r="30" spans="1:7" ht="28.7" customHeight="1" x14ac:dyDescent="0.25">
      <c r="A30" s="63">
        <v>8</v>
      </c>
      <c r="B30" s="61" t="s">
        <v>33</v>
      </c>
      <c r="C30" s="61"/>
      <c r="D30" s="62"/>
      <c r="E30" s="8"/>
      <c r="G30" s="8"/>
    </row>
    <row r="31" spans="1:7" x14ac:dyDescent="0.25">
      <c r="A31" s="64"/>
      <c r="B31" s="18" t="s">
        <v>29</v>
      </c>
      <c r="C31" s="12" t="s">
        <v>1</v>
      </c>
      <c r="D31" s="19">
        <v>15</v>
      </c>
      <c r="E31" s="39"/>
      <c r="G31" s="5"/>
    </row>
    <row r="32" spans="1:7" ht="13.35" customHeight="1" x14ac:dyDescent="0.25">
      <c r="A32" s="64"/>
      <c r="B32" s="18" t="s">
        <v>30</v>
      </c>
      <c r="C32" s="12" t="s">
        <v>1</v>
      </c>
      <c r="D32" s="19">
        <v>15</v>
      </c>
      <c r="E32" s="39"/>
      <c r="G32" s="5"/>
    </row>
    <row r="33" spans="1:7" x14ac:dyDescent="0.25">
      <c r="A33" s="64"/>
      <c r="B33" s="18" t="s">
        <v>31</v>
      </c>
      <c r="C33" s="12" t="s">
        <v>1</v>
      </c>
      <c r="D33" s="19">
        <v>15</v>
      </c>
      <c r="E33" s="39"/>
      <c r="G33" s="5"/>
    </row>
    <row r="34" spans="1:7" ht="22.5" customHeight="1" thickBot="1" x14ac:dyDescent="0.3">
      <c r="A34" s="60"/>
      <c r="B34" s="33" t="s">
        <v>32</v>
      </c>
      <c r="C34" s="34" t="s">
        <v>1</v>
      </c>
      <c r="D34" s="35">
        <v>15</v>
      </c>
      <c r="E34" s="39"/>
      <c r="G34" s="5"/>
    </row>
    <row r="35" spans="1:7" x14ac:dyDescent="0.25">
      <c r="A35" s="65" t="s">
        <v>2</v>
      </c>
      <c r="B35" s="45" t="s">
        <v>34</v>
      </c>
      <c r="C35" s="46" t="s">
        <v>42</v>
      </c>
      <c r="D35" s="36" t="s">
        <v>39</v>
      </c>
      <c r="E35" s="39">
        <f>IF(C35="Y",$D$40*0.05,0)</f>
        <v>0</v>
      </c>
      <c r="G35" s="5"/>
    </row>
    <row r="36" spans="1:7" ht="45" x14ac:dyDescent="0.25">
      <c r="A36" s="66"/>
      <c r="B36" s="47" t="s">
        <v>36</v>
      </c>
      <c r="C36" s="48" t="s">
        <v>42</v>
      </c>
      <c r="D36" s="20" t="s">
        <v>39</v>
      </c>
      <c r="E36" s="39">
        <f t="shared" ref="E36:E38" si="0">IF(C36="Y",$D$40*0.05,0)</f>
        <v>0</v>
      </c>
      <c r="G36" s="5"/>
    </row>
    <row r="37" spans="1:7" x14ac:dyDescent="0.25">
      <c r="A37" s="66"/>
      <c r="B37" s="47" t="s">
        <v>37</v>
      </c>
      <c r="C37" s="48" t="s">
        <v>42</v>
      </c>
      <c r="D37" s="20" t="s">
        <v>39</v>
      </c>
      <c r="E37" s="39">
        <f t="shared" si="0"/>
        <v>0</v>
      </c>
      <c r="G37" s="5"/>
    </row>
    <row r="38" spans="1:7" x14ac:dyDescent="0.25">
      <c r="A38" s="66"/>
      <c r="B38" s="47" t="s">
        <v>38</v>
      </c>
      <c r="C38" s="48" t="s">
        <v>42</v>
      </c>
      <c r="D38" s="20" t="s">
        <v>39</v>
      </c>
      <c r="E38" s="39">
        <f t="shared" si="0"/>
        <v>0</v>
      </c>
      <c r="G38" s="5"/>
    </row>
    <row r="39" spans="1:7" ht="15.75" thickBot="1" x14ac:dyDescent="0.3">
      <c r="A39" s="67"/>
      <c r="B39" s="49" t="s">
        <v>35</v>
      </c>
      <c r="C39" s="50" t="s">
        <v>42</v>
      </c>
      <c r="D39" s="31" t="s">
        <v>40</v>
      </c>
      <c r="E39" s="39">
        <f>IF(C39="Y",$D$40*0.1,0)</f>
        <v>0</v>
      </c>
      <c r="G39" s="5"/>
    </row>
    <row r="40" spans="1:7" ht="26.25" x14ac:dyDescent="0.3">
      <c r="A40" s="6"/>
      <c r="B40" s="32" t="s">
        <v>44</v>
      </c>
      <c r="C40" s="41">
        <f>SUM(C5:C9,C11:C12,C15:C17,C19:C20,C22:C24,C27:C29,C31:C34)</f>
        <v>0</v>
      </c>
      <c r="D40" s="41">
        <f>SUM(D5:D9,D11:D12,D15:D17,D19:D20,D22:D24,D27:D29,D31:D34)</f>
        <v>680</v>
      </c>
      <c r="E40" s="17"/>
      <c r="F40" s="17"/>
      <c r="G40" s="8"/>
    </row>
    <row r="41" spans="1:7" ht="27" thickBot="1" x14ac:dyDescent="0.35">
      <c r="A41" s="6"/>
      <c r="B41" s="32" t="s">
        <v>41</v>
      </c>
      <c r="C41" s="51">
        <f>SUM(E35:E39)</f>
        <v>0</v>
      </c>
      <c r="D41" s="42"/>
      <c r="E41" s="17"/>
      <c r="F41" s="17"/>
      <c r="G41" s="8"/>
    </row>
    <row r="42" spans="1:7" ht="26.25" x14ac:dyDescent="0.3">
      <c r="A42" s="6"/>
      <c r="B42" s="32" t="s">
        <v>43</v>
      </c>
      <c r="C42" s="43">
        <f>C41+C40</f>
        <v>0</v>
      </c>
      <c r="D42" s="44">
        <f>D40</f>
        <v>680</v>
      </c>
      <c r="E42" s="17"/>
      <c r="F42" s="17"/>
      <c r="G42" s="8"/>
    </row>
    <row r="43" spans="1:7" ht="27" thickBot="1" x14ac:dyDescent="0.4">
      <c r="A43" s="6"/>
      <c r="B43" s="11" t="s">
        <v>0</v>
      </c>
      <c r="C43" s="53">
        <f>C42/D42</f>
        <v>0</v>
      </c>
      <c r="D43" s="54"/>
      <c r="E43" s="40"/>
      <c r="G43" s="8"/>
    </row>
    <row r="44" spans="1:7" ht="26.25" x14ac:dyDescent="0.25">
      <c r="A44" s="6"/>
      <c r="B44" s="7"/>
      <c r="C44" s="9"/>
      <c r="D44" s="10"/>
      <c r="E44" s="10"/>
      <c r="G44" s="8"/>
    </row>
  </sheetData>
  <mergeCells count="18">
    <mergeCell ref="B25:D25"/>
    <mergeCell ref="C26:D26"/>
    <mergeCell ref="D2:F2"/>
    <mergeCell ref="C43:D43"/>
    <mergeCell ref="B4:D4"/>
    <mergeCell ref="A4:A9"/>
    <mergeCell ref="A10:A12"/>
    <mergeCell ref="B10:D10"/>
    <mergeCell ref="A30:A34"/>
    <mergeCell ref="B30:D30"/>
    <mergeCell ref="A13:A17"/>
    <mergeCell ref="B13:D13"/>
    <mergeCell ref="A18:A20"/>
    <mergeCell ref="B18:D18"/>
    <mergeCell ref="A21:A24"/>
    <mergeCell ref="B21:D21"/>
    <mergeCell ref="A35:A39"/>
    <mergeCell ref="A25:A2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2025-07-05T16:43:43Z</dcterms:modified>
</cp:coreProperties>
</file>