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Adv. Excel\Datasets and Materials\"/>
    </mc:Choice>
  </mc:AlternateContent>
  <xr:revisionPtr revIDLastSave="0" documentId="13_ncr:1_{E3A1006C-5E04-475B-8368-E146D0F3CBE5}" xr6:coauthVersionLast="47" xr6:coauthVersionMax="47" xr10:uidLastSave="{00000000-0000-0000-0000-000000000000}"/>
  <bookViews>
    <workbookView xWindow="-108" yWindow="-108" windowWidth="23256" windowHeight="12456" activeTab="2" xr2:uid="{58D1D71A-37C5-4CB9-A8B3-741A9E82C980}"/>
  </bookViews>
  <sheets>
    <sheet name="Virat Kohli Stat" sheetId="1" r:id="rId1"/>
    <sheet name="Data Insights" sheetId="2" r:id="rId2"/>
    <sheet name="DASHBOARD" sheetId="3" r:id="rId3"/>
  </sheets>
  <definedNames>
    <definedName name="_xlnm._FilterDatabase" localSheetId="0" hidden="1">'Virat Kohli Stat'!$A$1:$M$1</definedName>
    <definedName name="_xlchart.v1.0" hidden="1">'Data Insights'!$E$144:$E$157</definedName>
    <definedName name="_xlchart.v1.1" hidden="1">'Data Insights'!$F$144:$F$157</definedName>
    <definedName name="_xlchart.v1.2" hidden="1">'Data Insights'!$E$144:$E$157</definedName>
    <definedName name="_xlchart.v1.3" hidden="1">'Data Insights'!$F$144:$F$157</definedName>
    <definedName name="Slicer_Match">#N/A</definedName>
    <definedName name="Slicer_Oppon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45" i="2" l="1"/>
  <c r="F145" i="2"/>
  <c r="E146" i="2"/>
  <c r="F146" i="2"/>
  <c r="E147" i="2"/>
  <c r="F147" i="2"/>
  <c r="E148" i="2"/>
  <c r="F148" i="2"/>
  <c r="E149" i="2"/>
  <c r="F149" i="2"/>
  <c r="E150" i="2"/>
  <c r="F150" i="2"/>
  <c r="E151" i="2"/>
  <c r="F151" i="2"/>
  <c r="E152" i="2"/>
  <c r="F152" i="2"/>
  <c r="E153" i="2"/>
  <c r="F153" i="2"/>
  <c r="E154" i="2"/>
  <c r="F154" i="2"/>
  <c r="E155" i="2"/>
  <c r="F155" i="2"/>
  <c r="E156" i="2"/>
  <c r="F156" i="2"/>
  <c r="E157" i="2"/>
  <c r="F157" i="2"/>
  <c r="F144" i="2"/>
  <c r="E144" i="2"/>
  <c r="E121" i="2"/>
  <c r="J121" i="2" s="1"/>
  <c r="F121" i="2" l="1"/>
  <c r="G121" i="2"/>
  <c r="H121" i="2"/>
  <c r="I121" i="2"/>
</calcChain>
</file>

<file path=xl/sharedStrings.xml><?xml version="1.0" encoding="utf-8"?>
<sst xmlns="http://schemas.openxmlformats.org/spreadsheetml/2006/main" count="1669" uniqueCount="124">
  <si>
    <t>Match_No</t>
  </si>
  <si>
    <t>SriLanka</t>
  </si>
  <si>
    <t>Dambulla</t>
  </si>
  <si>
    <t>ODI</t>
  </si>
  <si>
    <t>Colombo(RPS)</t>
  </si>
  <si>
    <t>Pakistan</t>
  </si>
  <si>
    <t>Centurion</t>
  </si>
  <si>
    <t>WestIndies</t>
  </si>
  <si>
    <t>Johannesburg</t>
  </si>
  <si>
    <t>Australia</t>
  </si>
  <si>
    <t>Vadodara</t>
  </si>
  <si>
    <t>Mohali</t>
  </si>
  <si>
    <t>Rajkot</t>
  </si>
  <si>
    <t>Nagpur</t>
  </si>
  <si>
    <t>Kolkata</t>
  </si>
  <si>
    <t>Mirpur</t>
  </si>
  <si>
    <t>Bangladesh</t>
  </si>
  <si>
    <t>SouthAfrica</t>
  </si>
  <si>
    <t>Jaipur</t>
  </si>
  <si>
    <t>Ahmedabad</t>
  </si>
  <si>
    <t>Zimbabwe</t>
  </si>
  <si>
    <t>Bulawayo</t>
  </si>
  <si>
    <t>Harare</t>
  </si>
  <si>
    <t>T20</t>
  </si>
  <si>
    <t>NewZealand</t>
  </si>
  <si>
    <t>Visakhapatnam</t>
  </si>
  <si>
    <t>Guwahati</t>
  </si>
  <si>
    <t>Bengaluru</t>
  </si>
  <si>
    <t>Chennai</t>
  </si>
  <si>
    <t>Durban</t>
  </si>
  <si>
    <t>CapeTown</t>
  </si>
  <si>
    <t>Gqeberha</t>
  </si>
  <si>
    <t>England</t>
  </si>
  <si>
    <t>Ireland</t>
  </si>
  <si>
    <t>Netherlands</t>
  </si>
  <si>
    <t>Delhi</t>
  </si>
  <si>
    <t>Wankhede</t>
  </si>
  <si>
    <t>PortofSpain</t>
  </si>
  <si>
    <t>NorthSound</t>
  </si>
  <si>
    <t>Kingston</t>
  </si>
  <si>
    <t>Test</t>
  </si>
  <si>
    <t>Bridgetown</t>
  </si>
  <si>
    <t>Roseau</t>
  </si>
  <si>
    <t>Manchester</t>
  </si>
  <si>
    <t>Chester-le-Street</t>
  </si>
  <si>
    <t>Southampton</t>
  </si>
  <si>
    <t>TheOval</t>
  </si>
  <si>
    <t>Lord's</t>
  </si>
  <si>
    <t>Cardiff</t>
  </si>
  <si>
    <t>Hyderabad(Deccan)</t>
  </si>
  <si>
    <t>Cuttack</t>
  </si>
  <si>
    <t>Indore</t>
  </si>
  <si>
    <t>Melbourne</t>
  </si>
  <si>
    <t>Sydney</t>
  </si>
  <si>
    <t>Perth</t>
  </si>
  <si>
    <t>Adelaide</t>
  </si>
  <si>
    <t>Brisbane</t>
  </si>
  <si>
    <t>Hobart</t>
  </si>
  <si>
    <t>Hambantota</t>
  </si>
  <si>
    <t>Pallekele</t>
  </si>
  <si>
    <t>Afghanistan</t>
  </si>
  <si>
    <t>Pune</t>
  </si>
  <si>
    <t>Kochi</t>
  </si>
  <si>
    <t>Ranchi</t>
  </si>
  <si>
    <t>Dharamsala</t>
  </si>
  <si>
    <t>Birmingham</t>
  </si>
  <si>
    <t>Kanpur</t>
  </si>
  <si>
    <t>Napier</t>
  </si>
  <si>
    <t>Hamilton</t>
  </si>
  <si>
    <t>Auckland</t>
  </si>
  <si>
    <t>Wellington</t>
  </si>
  <si>
    <t>Fatullah</t>
  </si>
  <si>
    <t>Nottingham</t>
  </si>
  <si>
    <t>Leeds</t>
  </si>
  <si>
    <t>U.A.E.</t>
  </si>
  <si>
    <t>Galle</t>
  </si>
  <si>
    <t>Colombo(PSS)</t>
  </si>
  <si>
    <t>Colombo(SSC)</t>
  </si>
  <si>
    <t>Canberra</t>
  </si>
  <si>
    <t>GrosIslet</t>
  </si>
  <si>
    <t>Lauderhill</t>
  </si>
  <si>
    <t>Thiruvananthapuram</t>
  </si>
  <si>
    <t>Dublin(Malahide)</t>
  </si>
  <si>
    <t>Bristol</t>
  </si>
  <si>
    <t>Brabourne</t>
  </si>
  <si>
    <t>MountMaunganui</t>
  </si>
  <si>
    <t>Providence</t>
  </si>
  <si>
    <t>Christchurch</t>
  </si>
  <si>
    <t>Dubai(DSC)</t>
  </si>
  <si>
    <t>Scotland</t>
  </si>
  <si>
    <t>Paarl</t>
  </si>
  <si>
    <t>Index</t>
  </si>
  <si>
    <t>Runs</t>
  </si>
  <si>
    <t>Opponent</t>
  </si>
  <si>
    <t>Ground</t>
  </si>
  <si>
    <t>Date</t>
  </si>
  <si>
    <t>Match</t>
  </si>
  <si>
    <t>Total</t>
  </si>
  <si>
    <t>Row Labels</t>
  </si>
  <si>
    <t>Grand Total</t>
  </si>
  <si>
    <t>2015</t>
  </si>
  <si>
    <t>Sum of Runs</t>
  </si>
  <si>
    <t>Average of Runs</t>
  </si>
  <si>
    <t>Max of Runs</t>
  </si>
  <si>
    <t>Country</t>
  </si>
  <si>
    <t>50+</t>
  </si>
  <si>
    <t>100+</t>
  </si>
  <si>
    <t>Matches</t>
  </si>
  <si>
    <t xml:space="preserve"> HS</t>
  </si>
  <si>
    <t>2008</t>
  </si>
  <si>
    <t>2009</t>
  </si>
  <si>
    <t>2010</t>
  </si>
  <si>
    <t>2011</t>
  </si>
  <si>
    <t>2012</t>
  </si>
  <si>
    <t>2013</t>
  </si>
  <si>
    <t>2014</t>
  </si>
  <si>
    <t>2016</t>
  </si>
  <si>
    <t>2017</t>
  </si>
  <si>
    <t>2018</t>
  </si>
  <si>
    <t>2019</t>
  </si>
  <si>
    <t>2020</t>
  </si>
  <si>
    <t>2021</t>
  </si>
  <si>
    <t>2022</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</si>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</sst>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10" xfId="0" applyFill="1" applyBorder="1"/>
    <xf numFmtId="0" fontId="18"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dd/mm/yyyy"/>
    </dxf>
    <dxf>
      <font>
        <color theme="0"/>
      </font>
      <fill>
        <patternFill>
          <bgColor theme="4" tint="-0.499984740745262"/>
        </patternFill>
      </fill>
    </dxf>
    <dxf>
      <fill>
        <patternFill>
          <bgColor theme="4" tint="-0.499984740745262"/>
        </patternFill>
      </fill>
    </dxf>
  </dxfs>
  <tableStyles count="1" defaultTableStyle="TableStyleMedium2" defaultPivotStyle="PivotStyleLight16">
    <tableStyle name="Slicer Style 1" pivot="0" table="0" count="8" xr9:uid="{5B9E6656-917B-406A-A1F4-31ECB482A534}">
      <tableStyleElement type="wholeTable" dxfId="2"/>
      <tableStyleElement type="headerRow" dxfId="1"/>
    </tableStyle>
  </tableStyles>
  <colors>
    <mruColors>
      <color rgb="FF660033"/>
      <color rgb="FFFFFF66"/>
      <color rgb="FF800000"/>
    </mruColors>
  </colors>
  <extLst>
    <ext xmlns:x14="http://schemas.microsoft.com/office/spreadsheetml/2009/9/main" uri="{46F421CA-312F-682f-3DD2-61675219B42D}">
      <x14:dxfs count="6">
        <dxf>
          <fill>
            <patternFill>
              <bgColor theme="7" tint="-0.24994659260841701"/>
            </patternFill>
          </fill>
        </dxf>
        <dxf>
          <fill>
            <patternFill>
              <bgColor theme="7" tint="-0.24994659260841701"/>
            </patternFill>
          </fill>
        </dxf>
        <dxf>
          <fill>
            <patternFill>
              <bgColor theme="0" tint="-4.9989318521683403E-2"/>
            </patternFill>
          </fill>
        </dxf>
        <dxf>
          <fill>
            <patternFill>
              <bgColor theme="0" tint="-0.24994659260841701"/>
            </patternFill>
          </fill>
        </dxf>
        <dxf>
          <fill>
            <patternFill>
              <bgColor theme="0" tint="-4.9989318521683403E-2"/>
            </patternFill>
          </fill>
        </dxf>
        <dxf>
          <fill>
            <patternFill>
              <bgColor theme="2"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Runs Scored</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Insights'!$C$2</c:f>
              <c:strCache>
                <c:ptCount val="1"/>
                <c:pt idx="0">
                  <c:v>Total</c:v>
                </c:pt>
              </c:strCache>
            </c:strRef>
          </c:tx>
          <c:spPr>
            <a:solidFill>
              <a:schemeClr val="accent1"/>
            </a:solidFill>
            <a:ln>
              <a:noFill/>
            </a:ln>
            <a:effectLst/>
          </c:spPr>
          <c:cat>
            <c:strRef>
              <c:f>'Data Insights'!$B$3:$B$18</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'Data Insights'!$C$3:$C$18</c:f>
              <c:numCache>
                <c:formatCode>General</c:formatCode>
                <c:ptCount val="15"/>
                <c:pt idx="0">
                  <c:v>159</c:v>
                </c:pt>
                <c:pt idx="1">
                  <c:v>325</c:v>
                </c:pt>
                <c:pt idx="2">
                  <c:v>1021</c:v>
                </c:pt>
                <c:pt idx="3">
                  <c:v>1644</c:v>
                </c:pt>
                <c:pt idx="4">
                  <c:v>2186</c:v>
                </c:pt>
                <c:pt idx="5">
                  <c:v>1913</c:v>
                </c:pt>
                <c:pt idx="6">
                  <c:v>2286</c:v>
                </c:pt>
                <c:pt idx="7">
                  <c:v>1307</c:v>
                </c:pt>
                <c:pt idx="8">
                  <c:v>2595</c:v>
                </c:pt>
                <c:pt idx="9">
                  <c:v>2818</c:v>
                </c:pt>
                <c:pt idx="10">
                  <c:v>2735</c:v>
                </c:pt>
                <c:pt idx="11">
                  <c:v>2455</c:v>
                </c:pt>
                <c:pt idx="12">
                  <c:v>842</c:v>
                </c:pt>
                <c:pt idx="13">
                  <c:v>964</c:v>
                </c:pt>
                <c:pt idx="14">
                  <c:v>459</c:v>
                </c:pt>
              </c:numCache>
            </c:numRef>
          </c:val>
          <c:extLst>
            <c:ext xmlns:c16="http://schemas.microsoft.com/office/drawing/2014/chart" uri="{C3380CC4-5D6E-409C-BE32-E72D297353CC}">
              <c16:uniqueId val="{00000000-728D-4EE4-89F2-48F61A52D878}"/>
            </c:ext>
          </c:extLst>
        </c:ser>
        <c:dLbls>
          <c:showLegendKey val="0"/>
          <c:showVal val="0"/>
          <c:showCatName val="0"/>
          <c:showSerName val="0"/>
          <c:showPercent val="0"/>
          <c:showBubbleSize val="0"/>
        </c:dLbls>
        <c:axId val="1849704560"/>
        <c:axId val="1849713200"/>
      </c:areaChart>
      <c:catAx>
        <c:axId val="18497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849713200"/>
        <c:crosses val="autoZero"/>
        <c:auto val="1"/>
        <c:lblAlgn val="ctr"/>
        <c:lblOffset val="100"/>
        <c:noMultiLvlLbl val="0"/>
      </c:catAx>
      <c:valAx>
        <c:axId val="184971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84970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Insights!PivotTable4</c:name>
    <c:fmtId val="8"/>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AVERAGE BY YEARS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Insights'!$C$63</c:f>
              <c:strCache>
                <c:ptCount val="1"/>
                <c:pt idx="0">
                  <c:v>Total</c:v>
                </c:pt>
              </c:strCache>
            </c:strRef>
          </c:tx>
          <c:spPr>
            <a:ln w="28575" cap="rnd">
              <a:solidFill>
                <a:schemeClr val="accent4">
                  <a:lumMod val="75000"/>
                </a:schemeClr>
              </a:solidFill>
              <a:round/>
            </a:ln>
            <a:effectLst/>
          </c:spPr>
          <c:marker>
            <c:symbol val="none"/>
          </c:marker>
          <c:cat>
            <c:strRef>
              <c:f>'Data Insights'!$B$64:$B$79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'Data Insights'!$C$64:$C$79</c:f>
              <c:numCache>
                <c:formatCode>General</c:formatCode>
                <c:ptCount val="15"/>
                <c:pt idx="0">
                  <c:v>31.8</c:v>
                </c:pt>
                <c:pt idx="1">
                  <c:v>40.625</c:v>
                </c:pt>
                <c:pt idx="2">
                  <c:v>40.840000000000003</c:v>
                </c:pt>
                <c:pt idx="3">
                  <c:v>34.978723404255319</c:v>
                </c:pt>
                <c:pt idx="4">
                  <c:v>47.521739130434781</c:v>
                </c:pt>
                <c:pt idx="5">
                  <c:v>44.488372093023258</c:v>
                </c:pt>
                <c:pt idx="6">
                  <c:v>48.638297872340424</c:v>
                </c:pt>
                <c:pt idx="7">
                  <c:v>35.324324324324323</c:v>
                </c:pt>
                <c:pt idx="8">
                  <c:v>63.292682926829265</c:v>
                </c:pt>
                <c:pt idx="9">
                  <c:v>54.192307692307693</c:v>
                </c:pt>
                <c:pt idx="10">
                  <c:v>58.191489361702125</c:v>
                </c:pt>
                <c:pt idx="11">
                  <c:v>53.369565217391305</c:v>
                </c:pt>
                <c:pt idx="12">
                  <c:v>35.083333333333336</c:v>
                </c:pt>
                <c:pt idx="13">
                  <c:v>32.133333333333333</c:v>
                </c:pt>
                <c:pt idx="14">
                  <c:v>25.5</c:v>
                </c:pt>
              </c:numCache>
            </c:numRef>
          </c:val>
          <c:smooth val="0"/>
          <c:extLst>
            <c:ext xmlns:c16="http://schemas.microsoft.com/office/drawing/2014/chart" uri="{C3380CC4-5D6E-409C-BE32-E72D297353CC}">
              <c16:uniqueId val="{00000000-6C26-4893-9731-207B446C504A}"/>
            </c:ext>
          </c:extLst>
        </c:ser>
        <c:dLbls>
          <c:showLegendKey val="0"/>
          <c:showVal val="0"/>
          <c:showCatName val="0"/>
          <c:showSerName val="0"/>
          <c:showPercent val="0"/>
          <c:showBubbleSize val="0"/>
        </c:dLbls>
        <c:smooth val="0"/>
        <c:axId val="1246530464"/>
        <c:axId val="1246533344"/>
      </c:lineChart>
      <c:catAx>
        <c:axId val="124653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33344"/>
        <c:crosses val="autoZero"/>
        <c:auto val="1"/>
        <c:lblAlgn val="ctr"/>
        <c:lblOffset val="100"/>
        <c:noMultiLvlLbl val="0"/>
      </c:catAx>
      <c:valAx>
        <c:axId val="124653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3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Insights!PivotTable5</c:name>
    <c:fmtId val="1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RUNS SCORED BY FORMAT</a:t>
            </a:r>
          </a:p>
        </c:rich>
      </c:tx>
      <c:layout>
        <c:manualLayout>
          <c:xMode val="edge"/>
          <c:yMode val="edge"/>
          <c:x val="0.18658576143252467"/>
          <c:y val="5.4272631733864526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bg2">
              <a:lumMod val="25000"/>
            </a:schemeClr>
          </a:solidFill>
          <a:ln>
            <a:noFill/>
          </a:ln>
          <a:effectLst/>
        </c:spPr>
      </c:pivotFmt>
      <c:pivotFmt>
        <c:idx val="5"/>
        <c:spPr>
          <a:solidFill>
            <a:schemeClr val="accent4">
              <a:lumMod val="75000"/>
            </a:schemeClr>
          </a:solidFill>
          <a:ln>
            <a:noFill/>
          </a:ln>
          <a:effectLst/>
        </c:spPr>
      </c:pivotFmt>
    </c:pivotFmts>
    <c:plotArea>
      <c:layout/>
      <c:pieChart>
        <c:varyColors val="1"/>
        <c:ser>
          <c:idx val="0"/>
          <c:order val="0"/>
          <c:tx>
            <c:strRef>
              <c:f>'Data Insights'!$C$84</c:f>
              <c:strCache>
                <c:ptCount val="1"/>
                <c:pt idx="0">
                  <c:v>Total</c:v>
                </c:pt>
              </c:strCache>
            </c:strRef>
          </c:tx>
          <c:explosion val="2"/>
          <c:dPt>
            <c:idx val="0"/>
            <c:bubble3D val="0"/>
            <c:spPr>
              <a:solidFill>
                <a:schemeClr val="accent5">
                  <a:lumMod val="50000"/>
                </a:schemeClr>
              </a:solidFill>
              <a:ln>
                <a:noFill/>
              </a:ln>
              <a:effectLst/>
            </c:spPr>
            <c:extLst>
              <c:ext xmlns:c16="http://schemas.microsoft.com/office/drawing/2014/chart" uri="{C3380CC4-5D6E-409C-BE32-E72D297353CC}">
                <c16:uniqueId val="{00000001-B15D-4D61-AD9D-0798A85EBAE8}"/>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3-B15D-4D61-AD9D-0798A85EBAE8}"/>
              </c:ext>
            </c:extLst>
          </c:dPt>
          <c:dPt>
            <c:idx val="2"/>
            <c:bubble3D val="0"/>
            <c:spPr>
              <a:solidFill>
                <a:schemeClr val="bg2">
                  <a:lumMod val="25000"/>
                </a:schemeClr>
              </a:solidFill>
              <a:ln>
                <a:noFill/>
              </a:ln>
              <a:effectLst/>
            </c:spPr>
            <c:extLst>
              <c:ext xmlns:c16="http://schemas.microsoft.com/office/drawing/2014/chart" uri="{C3380CC4-5D6E-409C-BE32-E72D297353CC}">
                <c16:uniqueId val="{00000002-B15D-4D61-AD9D-0798A85EBA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Insights'!$B$85:$B$88</c:f>
              <c:strCache>
                <c:ptCount val="3"/>
                <c:pt idx="0">
                  <c:v>ODI</c:v>
                </c:pt>
                <c:pt idx="1">
                  <c:v>T20</c:v>
                </c:pt>
                <c:pt idx="2">
                  <c:v>Test</c:v>
                </c:pt>
              </c:strCache>
            </c:strRef>
          </c:cat>
          <c:val>
            <c:numRef>
              <c:f>'Data Insights'!$C$85:$C$88</c:f>
              <c:numCache>
                <c:formatCode>General</c:formatCode>
                <c:ptCount val="3"/>
                <c:pt idx="0">
                  <c:v>12327</c:v>
                </c:pt>
                <c:pt idx="1">
                  <c:v>3308</c:v>
                </c:pt>
                <c:pt idx="2">
                  <c:v>8074</c:v>
                </c:pt>
              </c:numCache>
            </c:numRef>
          </c:val>
          <c:extLst>
            <c:ext xmlns:c16="http://schemas.microsoft.com/office/drawing/2014/chart" uri="{C3380CC4-5D6E-409C-BE32-E72D297353CC}">
              <c16:uniqueId val="{00000000-F6AB-4C15-A9E6-59091A9CFAD1}"/>
            </c:ext>
          </c:extLst>
        </c:ser>
        <c:dLbls>
          <c:showLegendKey val="0"/>
          <c:showVal val="0"/>
          <c:showCatName val="0"/>
          <c:showSerName val="0"/>
          <c:showPercent val="0"/>
          <c:showBubbleSize val="0"/>
          <c:showLeaderLines val="1"/>
        </c:dLbls>
        <c:firstSliceAng val="12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Insights!PivotTable6</c:name>
    <c:fmtId val="1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HIGHEST SCORE BY FORMAT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Insights'!$C$96</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Insights'!$B$97:$B$100</c:f>
              <c:strCache>
                <c:ptCount val="3"/>
                <c:pt idx="0">
                  <c:v>ODI</c:v>
                </c:pt>
                <c:pt idx="1">
                  <c:v>T20</c:v>
                </c:pt>
                <c:pt idx="2">
                  <c:v>Test</c:v>
                </c:pt>
              </c:strCache>
            </c:strRef>
          </c:cat>
          <c:val>
            <c:numRef>
              <c:f>'Data Insights'!$C$97:$C$100</c:f>
              <c:numCache>
                <c:formatCode>General</c:formatCode>
                <c:ptCount val="3"/>
                <c:pt idx="0">
                  <c:v>183</c:v>
                </c:pt>
                <c:pt idx="1">
                  <c:v>94</c:v>
                </c:pt>
                <c:pt idx="2">
                  <c:v>254</c:v>
                </c:pt>
              </c:numCache>
            </c:numRef>
          </c:val>
          <c:extLst>
            <c:ext xmlns:c16="http://schemas.microsoft.com/office/drawing/2014/chart" uri="{C3380CC4-5D6E-409C-BE32-E72D297353CC}">
              <c16:uniqueId val="{00000000-76FF-4D7A-9A92-2B24D4AD4AE5}"/>
            </c:ext>
          </c:extLst>
        </c:ser>
        <c:dLbls>
          <c:showLegendKey val="0"/>
          <c:showVal val="0"/>
          <c:showCatName val="0"/>
          <c:showSerName val="0"/>
          <c:showPercent val="0"/>
          <c:showBubbleSize val="0"/>
        </c:dLbls>
        <c:gapWidth val="30"/>
        <c:axId val="1815374400"/>
        <c:axId val="1815375360"/>
      </c:barChart>
      <c:catAx>
        <c:axId val="181537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15375360"/>
        <c:crosses val="autoZero"/>
        <c:auto val="1"/>
        <c:lblAlgn val="ctr"/>
        <c:lblOffset val="100"/>
        <c:noMultiLvlLbl val="0"/>
      </c:catAx>
      <c:valAx>
        <c:axId val="1815375360"/>
        <c:scaling>
          <c:orientation val="minMax"/>
        </c:scaling>
        <c:delete val="1"/>
        <c:axPos val="b"/>
        <c:numFmt formatCode="General" sourceLinked="1"/>
        <c:majorTickMark val="none"/>
        <c:minorTickMark val="none"/>
        <c:tickLblPos val="nextTo"/>
        <c:crossAx val="181537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Insights!PivotTable2</c:name>
    <c:fmtId val="2"/>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Top 5 High Scoring</a:t>
            </a:r>
            <a:r>
              <a:rPr lang="en-US" baseline="0"/>
              <a:t> Venues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Insights'!$C$23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Insights'!$B$24:$B$29</c:f>
              <c:strCache>
                <c:ptCount val="5"/>
                <c:pt idx="0">
                  <c:v>Adelaide</c:v>
                </c:pt>
                <c:pt idx="1">
                  <c:v>Kolkata</c:v>
                </c:pt>
                <c:pt idx="2">
                  <c:v>Mirpur</c:v>
                </c:pt>
                <c:pt idx="3">
                  <c:v>Visakhapatnam</c:v>
                </c:pt>
                <c:pt idx="4">
                  <c:v>Wankhede</c:v>
                </c:pt>
              </c:strCache>
            </c:strRef>
          </c:cat>
          <c:val>
            <c:numRef>
              <c:f>'Data Insights'!$C$24:$C$29</c:f>
              <c:numCache>
                <c:formatCode>General</c:formatCode>
                <c:ptCount val="5"/>
                <c:pt idx="0">
                  <c:v>843</c:v>
                </c:pt>
                <c:pt idx="1">
                  <c:v>788</c:v>
                </c:pt>
                <c:pt idx="2">
                  <c:v>1258</c:v>
                </c:pt>
                <c:pt idx="3">
                  <c:v>879</c:v>
                </c:pt>
                <c:pt idx="4">
                  <c:v>931</c:v>
                </c:pt>
              </c:numCache>
            </c:numRef>
          </c:val>
          <c:extLst>
            <c:ext xmlns:c16="http://schemas.microsoft.com/office/drawing/2014/chart" uri="{C3380CC4-5D6E-409C-BE32-E72D297353CC}">
              <c16:uniqueId val="{00000000-33FF-4493-A190-EB1CC9EB802B}"/>
            </c:ext>
          </c:extLst>
        </c:ser>
        <c:dLbls>
          <c:showLegendKey val="0"/>
          <c:showVal val="0"/>
          <c:showCatName val="0"/>
          <c:showSerName val="0"/>
          <c:showPercent val="0"/>
          <c:showBubbleSize val="0"/>
        </c:dLbls>
        <c:gapWidth val="75"/>
        <c:axId val="2130059120"/>
        <c:axId val="2130049040"/>
      </c:barChart>
      <c:catAx>
        <c:axId val="213005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30049040"/>
        <c:crosses val="autoZero"/>
        <c:auto val="1"/>
        <c:lblAlgn val="ctr"/>
        <c:lblOffset val="100"/>
        <c:noMultiLvlLbl val="0"/>
      </c:catAx>
      <c:valAx>
        <c:axId val="2130049040"/>
        <c:scaling>
          <c:orientation val="minMax"/>
        </c:scaling>
        <c:delete val="1"/>
        <c:axPos val="b"/>
        <c:numFmt formatCode="General" sourceLinked="1"/>
        <c:majorTickMark val="none"/>
        <c:minorTickMark val="none"/>
        <c:tickLblPos val="nextTo"/>
        <c:crossAx val="213005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Runs Scored Against Opponent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Insights'!$C$40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Insights'!$B$41:$B$55</c:f>
              <c:strCache>
                <c:ptCount val="14"/>
                <c:pt idx="0">
                  <c:v>Afghanistan</c:v>
                </c:pt>
                <c:pt idx="1">
                  <c:v>Australia</c:v>
                </c:pt>
                <c:pt idx="2">
                  <c:v>Bangladesh</c:v>
                </c:pt>
                <c:pt idx="3">
                  <c:v>England</c:v>
                </c:pt>
                <c:pt idx="4">
                  <c:v>Ireland</c:v>
                </c:pt>
                <c:pt idx="5">
                  <c:v>Netherlands</c:v>
                </c:pt>
                <c:pt idx="6">
                  <c:v>NewZealand</c:v>
                </c:pt>
                <c:pt idx="7">
                  <c:v>Pakistan</c:v>
                </c:pt>
                <c:pt idx="8">
                  <c:v>Scotland</c:v>
                </c:pt>
                <c:pt idx="9">
                  <c:v>SouthAfrica</c:v>
                </c:pt>
                <c:pt idx="10">
                  <c:v>SriLanka</c:v>
                </c:pt>
                <c:pt idx="11">
                  <c:v>U.A.E.</c:v>
                </c:pt>
                <c:pt idx="12">
                  <c:v>WestIndies</c:v>
                </c:pt>
                <c:pt idx="13">
                  <c:v>Zimbabwe</c:v>
                </c:pt>
              </c:strCache>
            </c:strRef>
          </c:cat>
          <c:val>
            <c:numRef>
              <c:f>'Data Insights'!$C$41:$C$55</c:f>
              <c:numCache>
                <c:formatCode>General</c:formatCode>
                <c:ptCount val="14"/>
                <c:pt idx="0">
                  <c:v>117</c:v>
                </c:pt>
                <c:pt idx="1">
                  <c:v>4483</c:v>
                </c:pt>
                <c:pt idx="2">
                  <c:v>1201</c:v>
                </c:pt>
                <c:pt idx="3">
                  <c:v>3903</c:v>
                </c:pt>
                <c:pt idx="4">
                  <c:v>87</c:v>
                </c:pt>
                <c:pt idx="5">
                  <c:v>12</c:v>
                </c:pt>
                <c:pt idx="6">
                  <c:v>2555</c:v>
                </c:pt>
                <c:pt idx="7">
                  <c:v>847</c:v>
                </c:pt>
                <c:pt idx="8">
                  <c:v>2</c:v>
                </c:pt>
                <c:pt idx="9">
                  <c:v>2893</c:v>
                </c:pt>
                <c:pt idx="10">
                  <c:v>3644</c:v>
                </c:pt>
                <c:pt idx="11">
                  <c:v>33</c:v>
                </c:pt>
                <c:pt idx="12">
                  <c:v>3653</c:v>
                </c:pt>
                <c:pt idx="13">
                  <c:v>279</c:v>
                </c:pt>
              </c:numCache>
            </c:numRef>
          </c:val>
          <c:extLst>
            <c:ext xmlns:c16="http://schemas.microsoft.com/office/drawing/2014/chart" uri="{C3380CC4-5D6E-409C-BE32-E72D297353CC}">
              <c16:uniqueId val="{00000000-3DAA-4656-9C3B-C8CF232ED155}"/>
            </c:ext>
          </c:extLst>
        </c:ser>
        <c:dLbls>
          <c:showLegendKey val="0"/>
          <c:showVal val="0"/>
          <c:showCatName val="0"/>
          <c:showSerName val="0"/>
          <c:showPercent val="0"/>
          <c:showBubbleSize val="0"/>
        </c:dLbls>
        <c:gapWidth val="219"/>
        <c:overlap val="-27"/>
        <c:axId val="2130052880"/>
        <c:axId val="1565055344"/>
      </c:barChart>
      <c:catAx>
        <c:axId val="213005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55344"/>
        <c:crosses val="autoZero"/>
        <c:auto val="1"/>
        <c:lblAlgn val="ctr"/>
        <c:lblOffset val="100"/>
        <c:noMultiLvlLbl val="0"/>
      </c:catAx>
      <c:valAx>
        <c:axId val="1565055344"/>
        <c:scaling>
          <c:orientation val="minMax"/>
        </c:scaling>
        <c:delete val="1"/>
        <c:axPos val="l"/>
        <c:numFmt formatCode="General" sourceLinked="1"/>
        <c:majorTickMark val="none"/>
        <c:minorTickMark val="none"/>
        <c:tickLblPos val="nextTo"/>
        <c:crossAx val="213005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BY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Insights'!$C$63</c:f>
              <c:strCache>
                <c:ptCount val="1"/>
                <c:pt idx="0">
                  <c:v>Total</c:v>
                </c:pt>
              </c:strCache>
            </c:strRef>
          </c:tx>
          <c:spPr>
            <a:ln w="28575" cap="rnd">
              <a:solidFill>
                <a:schemeClr val="accent1"/>
              </a:solidFill>
              <a:round/>
            </a:ln>
            <a:effectLst/>
          </c:spPr>
          <c:marker>
            <c:symbol val="none"/>
          </c:marker>
          <c:cat>
            <c:strRef>
              <c:f>'Data Insights'!$B$64:$B$79</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'Data Insights'!$C$64:$C$79</c:f>
              <c:numCache>
                <c:formatCode>General</c:formatCode>
                <c:ptCount val="15"/>
                <c:pt idx="0">
                  <c:v>31.8</c:v>
                </c:pt>
                <c:pt idx="1">
                  <c:v>40.625</c:v>
                </c:pt>
                <c:pt idx="2">
                  <c:v>40.840000000000003</c:v>
                </c:pt>
                <c:pt idx="3">
                  <c:v>34.978723404255319</c:v>
                </c:pt>
                <c:pt idx="4">
                  <c:v>47.521739130434781</c:v>
                </c:pt>
                <c:pt idx="5">
                  <c:v>44.488372093023258</c:v>
                </c:pt>
                <c:pt idx="6">
                  <c:v>48.638297872340424</c:v>
                </c:pt>
                <c:pt idx="7">
                  <c:v>35.324324324324323</c:v>
                </c:pt>
                <c:pt idx="8">
                  <c:v>63.292682926829265</c:v>
                </c:pt>
                <c:pt idx="9">
                  <c:v>54.192307692307693</c:v>
                </c:pt>
                <c:pt idx="10">
                  <c:v>58.191489361702125</c:v>
                </c:pt>
                <c:pt idx="11">
                  <c:v>53.369565217391305</c:v>
                </c:pt>
                <c:pt idx="12">
                  <c:v>35.083333333333336</c:v>
                </c:pt>
                <c:pt idx="13">
                  <c:v>32.133333333333333</c:v>
                </c:pt>
                <c:pt idx="14">
                  <c:v>25.5</c:v>
                </c:pt>
              </c:numCache>
            </c:numRef>
          </c:val>
          <c:smooth val="0"/>
          <c:extLst>
            <c:ext xmlns:c16="http://schemas.microsoft.com/office/drawing/2014/chart" uri="{C3380CC4-5D6E-409C-BE32-E72D297353CC}">
              <c16:uniqueId val="{00000000-21F0-4BC5-B1A6-983DFE3C20A1}"/>
            </c:ext>
          </c:extLst>
        </c:ser>
        <c:dLbls>
          <c:showLegendKey val="0"/>
          <c:showVal val="0"/>
          <c:showCatName val="0"/>
          <c:showSerName val="0"/>
          <c:showPercent val="0"/>
          <c:showBubbleSize val="0"/>
        </c:dLbls>
        <c:smooth val="0"/>
        <c:axId val="1246530464"/>
        <c:axId val="1246533344"/>
      </c:lineChart>
      <c:catAx>
        <c:axId val="124653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33344"/>
        <c:crosses val="autoZero"/>
        <c:auto val="1"/>
        <c:lblAlgn val="ctr"/>
        <c:lblOffset val="100"/>
        <c:noMultiLvlLbl val="0"/>
      </c:catAx>
      <c:valAx>
        <c:axId val="124653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3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RUNS SCORED</a:t>
            </a:r>
            <a:r>
              <a:rPr lang="en-US" baseline="0"/>
              <a:t> BY FORMAT</a:t>
            </a:r>
            <a:endParaRPr lang="en-US"/>
          </a:p>
        </c:rich>
      </c:tx>
      <c:layout>
        <c:manualLayout>
          <c:xMode val="edge"/>
          <c:yMode val="edge"/>
          <c:x val="0.2720536247691186"/>
          <c:y val="3.8477502779772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Insights'!$C$84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Insights'!$B$85:$B$88</c:f>
              <c:strCache>
                <c:ptCount val="3"/>
                <c:pt idx="0">
                  <c:v>ODI</c:v>
                </c:pt>
                <c:pt idx="1">
                  <c:v>T20</c:v>
                </c:pt>
                <c:pt idx="2">
                  <c:v>Test</c:v>
                </c:pt>
              </c:strCache>
            </c:strRef>
          </c:cat>
          <c:val>
            <c:numRef>
              <c:f>'Data Insights'!$C$85:$C$88</c:f>
              <c:numCache>
                <c:formatCode>General</c:formatCode>
                <c:ptCount val="3"/>
                <c:pt idx="0">
                  <c:v>12327</c:v>
                </c:pt>
                <c:pt idx="1">
                  <c:v>3308</c:v>
                </c:pt>
                <c:pt idx="2">
                  <c:v>8074</c:v>
                </c:pt>
              </c:numCache>
            </c:numRef>
          </c:val>
          <c:extLst>
            <c:ext xmlns:c16="http://schemas.microsoft.com/office/drawing/2014/chart" uri="{C3380CC4-5D6E-409C-BE32-E72D297353CC}">
              <c16:uniqueId val="{00000000-5E50-4FC3-9F94-5A26A04EA60A}"/>
            </c:ext>
          </c:extLst>
        </c:ser>
        <c:dLbls>
          <c:showLegendKey val="0"/>
          <c:showVal val="0"/>
          <c:showCatName val="0"/>
          <c:showSerName val="0"/>
          <c:showPercent val="0"/>
          <c:showBubbleSize val="0"/>
        </c:dLbls>
        <c:gapWidth val="219"/>
        <c:overlap val="-27"/>
        <c:axId val="1730697056"/>
        <c:axId val="1730688416"/>
      </c:barChart>
      <c:catAx>
        <c:axId val="173069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88416"/>
        <c:crosses val="autoZero"/>
        <c:auto val="1"/>
        <c:lblAlgn val="ctr"/>
        <c:lblOffset val="100"/>
        <c:noMultiLvlLbl val="0"/>
      </c:catAx>
      <c:valAx>
        <c:axId val="1730688416"/>
        <c:scaling>
          <c:orientation val="minMax"/>
        </c:scaling>
        <c:delete val="1"/>
        <c:axPos val="l"/>
        <c:numFmt formatCode="General" sourceLinked="1"/>
        <c:majorTickMark val="none"/>
        <c:minorTickMark val="none"/>
        <c:tickLblPos val="nextTo"/>
        <c:crossAx val="173069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SCORE BY</a:t>
            </a:r>
            <a:r>
              <a:rPr lang="en-US" baseline="0"/>
              <a:t> FORMAT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Insights'!$C$96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Insights'!$B$97:$B$100</c:f>
              <c:strCache>
                <c:ptCount val="3"/>
                <c:pt idx="0">
                  <c:v>ODI</c:v>
                </c:pt>
                <c:pt idx="1">
                  <c:v>T20</c:v>
                </c:pt>
                <c:pt idx="2">
                  <c:v>Test</c:v>
                </c:pt>
              </c:strCache>
            </c:strRef>
          </c:cat>
          <c:val>
            <c:numRef>
              <c:f>'Data Insights'!$C$97:$C$100</c:f>
              <c:numCache>
                <c:formatCode>General</c:formatCode>
                <c:ptCount val="3"/>
                <c:pt idx="0">
                  <c:v>183</c:v>
                </c:pt>
                <c:pt idx="1">
                  <c:v>94</c:v>
                </c:pt>
                <c:pt idx="2">
                  <c:v>254</c:v>
                </c:pt>
              </c:numCache>
            </c:numRef>
          </c:val>
          <c:extLst>
            <c:ext xmlns:c16="http://schemas.microsoft.com/office/drawing/2014/chart" uri="{C3380CC4-5D6E-409C-BE32-E72D297353CC}">
              <c16:uniqueId val="{00000000-E1DB-495B-85E1-F9468D70AC61}"/>
            </c:ext>
          </c:extLst>
        </c:ser>
        <c:dLbls>
          <c:showLegendKey val="0"/>
          <c:showVal val="0"/>
          <c:showCatName val="0"/>
          <c:showSerName val="0"/>
          <c:showPercent val="0"/>
          <c:showBubbleSize val="0"/>
        </c:dLbls>
        <c:gapWidth val="182"/>
        <c:axId val="1815374400"/>
        <c:axId val="1815375360"/>
      </c:barChart>
      <c:catAx>
        <c:axId val="181537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375360"/>
        <c:crosses val="autoZero"/>
        <c:auto val="1"/>
        <c:lblAlgn val="ctr"/>
        <c:lblOffset val="100"/>
        <c:noMultiLvlLbl val="0"/>
      </c:catAx>
      <c:valAx>
        <c:axId val="1815375360"/>
        <c:scaling>
          <c:orientation val="minMax"/>
        </c:scaling>
        <c:delete val="1"/>
        <c:axPos val="b"/>
        <c:numFmt formatCode="General" sourceLinked="1"/>
        <c:majorTickMark val="none"/>
        <c:minorTickMark val="none"/>
        <c:tickLblPos val="nextTo"/>
        <c:crossAx val="181537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RUNS SCORED</a:t>
            </a:r>
            <a:r>
              <a:rPr lang="en-US" b="1" baseline="0"/>
              <a:t> BY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Insights'!$C$2</c:f>
              <c:strCache>
                <c:ptCount val="1"/>
                <c:pt idx="0">
                  <c:v>Total</c:v>
                </c:pt>
              </c:strCache>
            </c:strRef>
          </c:tx>
          <c:spPr>
            <a:solidFill>
              <a:schemeClr val="accent5">
                <a:lumMod val="50000"/>
              </a:schemeClr>
            </a:solidFill>
            <a:ln>
              <a:noFill/>
            </a:ln>
            <a:effectLst/>
          </c:spPr>
          <c:cat>
            <c:strRef>
              <c:f>'Data Insights'!$B$3:$B$18</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'Data Insights'!$C$3:$C$18</c:f>
              <c:numCache>
                <c:formatCode>General</c:formatCode>
                <c:ptCount val="15"/>
                <c:pt idx="0">
                  <c:v>159</c:v>
                </c:pt>
                <c:pt idx="1">
                  <c:v>325</c:v>
                </c:pt>
                <c:pt idx="2">
                  <c:v>1021</c:v>
                </c:pt>
                <c:pt idx="3">
                  <c:v>1644</c:v>
                </c:pt>
                <c:pt idx="4">
                  <c:v>2186</c:v>
                </c:pt>
                <c:pt idx="5">
                  <c:v>1913</c:v>
                </c:pt>
                <c:pt idx="6">
                  <c:v>2286</c:v>
                </c:pt>
                <c:pt idx="7">
                  <c:v>1307</c:v>
                </c:pt>
                <c:pt idx="8">
                  <c:v>2595</c:v>
                </c:pt>
                <c:pt idx="9">
                  <c:v>2818</c:v>
                </c:pt>
                <c:pt idx="10">
                  <c:v>2735</c:v>
                </c:pt>
                <c:pt idx="11">
                  <c:v>2455</c:v>
                </c:pt>
                <c:pt idx="12">
                  <c:v>842</c:v>
                </c:pt>
                <c:pt idx="13">
                  <c:v>964</c:v>
                </c:pt>
                <c:pt idx="14">
                  <c:v>459</c:v>
                </c:pt>
              </c:numCache>
            </c:numRef>
          </c:val>
          <c:extLst>
            <c:ext xmlns:c16="http://schemas.microsoft.com/office/drawing/2014/chart" uri="{C3380CC4-5D6E-409C-BE32-E72D297353CC}">
              <c16:uniqueId val="{00000000-3984-4B6E-8B1A-F34BB8F63FB0}"/>
            </c:ext>
          </c:extLst>
        </c:ser>
        <c:dLbls>
          <c:showLegendKey val="0"/>
          <c:showVal val="0"/>
          <c:showCatName val="0"/>
          <c:showSerName val="0"/>
          <c:showPercent val="0"/>
          <c:showBubbleSize val="0"/>
        </c:dLbls>
        <c:axId val="1849704560"/>
        <c:axId val="1849713200"/>
      </c:areaChart>
      <c:catAx>
        <c:axId val="18497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849713200"/>
        <c:crosses val="autoZero"/>
        <c:auto val="1"/>
        <c:lblAlgn val="ctr"/>
        <c:lblOffset val="100"/>
        <c:noMultiLvlLbl val="0"/>
      </c:catAx>
      <c:valAx>
        <c:axId val="184971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0" i="0" u="none" strike="noStrike" kern="1200" baseline="0">
                <a:solidFill>
                  <a:schemeClr val="tx1">
                    <a:lumMod val="65000"/>
                    <a:lumOff val="35000"/>
                  </a:schemeClr>
                </a:solidFill>
                <a:latin typeface="+mn-lt"/>
                <a:ea typeface="+mn-ea"/>
                <a:cs typeface="+mn-cs"/>
              </a:defRPr>
            </a:pPr>
            <a:endParaRPr lang="en-US"/>
          </a:p>
        </c:txPr>
        <c:crossAx val="184970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Insights!PivotTable2</c:name>
    <c:fmtId val="6"/>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TOP 5 SCORING VENUES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Insights'!$C$23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Insights'!$B$24:$B$29</c:f>
              <c:strCache>
                <c:ptCount val="5"/>
                <c:pt idx="0">
                  <c:v>Adelaide</c:v>
                </c:pt>
                <c:pt idx="1">
                  <c:v>Kolkata</c:v>
                </c:pt>
                <c:pt idx="2">
                  <c:v>Mirpur</c:v>
                </c:pt>
                <c:pt idx="3">
                  <c:v>Visakhapatnam</c:v>
                </c:pt>
                <c:pt idx="4">
                  <c:v>Wankhede</c:v>
                </c:pt>
              </c:strCache>
            </c:strRef>
          </c:cat>
          <c:val>
            <c:numRef>
              <c:f>'Data Insights'!$C$24:$C$29</c:f>
              <c:numCache>
                <c:formatCode>General</c:formatCode>
                <c:ptCount val="5"/>
                <c:pt idx="0">
                  <c:v>843</c:v>
                </c:pt>
                <c:pt idx="1">
                  <c:v>788</c:v>
                </c:pt>
                <c:pt idx="2">
                  <c:v>1258</c:v>
                </c:pt>
                <c:pt idx="3">
                  <c:v>879</c:v>
                </c:pt>
                <c:pt idx="4">
                  <c:v>931</c:v>
                </c:pt>
              </c:numCache>
            </c:numRef>
          </c:val>
          <c:extLst>
            <c:ext xmlns:c16="http://schemas.microsoft.com/office/drawing/2014/chart" uri="{C3380CC4-5D6E-409C-BE32-E72D297353CC}">
              <c16:uniqueId val="{00000000-C3BE-4B87-82E2-58F4B024A151}"/>
            </c:ext>
          </c:extLst>
        </c:ser>
        <c:dLbls>
          <c:showLegendKey val="0"/>
          <c:showVal val="0"/>
          <c:showCatName val="0"/>
          <c:showSerName val="0"/>
          <c:showPercent val="0"/>
          <c:showBubbleSize val="0"/>
        </c:dLbls>
        <c:gapWidth val="75"/>
        <c:axId val="2130059120"/>
        <c:axId val="2130049040"/>
      </c:barChart>
      <c:catAx>
        <c:axId val="213005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30049040"/>
        <c:crosses val="autoZero"/>
        <c:auto val="1"/>
        <c:lblAlgn val="ctr"/>
        <c:lblOffset val="100"/>
        <c:noMultiLvlLbl val="0"/>
      </c:catAx>
      <c:valAx>
        <c:axId val="2130049040"/>
        <c:scaling>
          <c:orientation val="minMax"/>
        </c:scaling>
        <c:delete val="1"/>
        <c:axPos val="b"/>
        <c:numFmt formatCode="General" sourceLinked="1"/>
        <c:majorTickMark val="none"/>
        <c:minorTickMark val="none"/>
        <c:tickLblPos val="nextTo"/>
        <c:crossAx val="213005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 Stat (Recovered).xlsx]Data Insights!PivotTable3</c:name>
    <c:fmtId val="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RUNS SCORED AGAINST OPPONENT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
        <c:idx val="7"/>
        <c:spPr>
          <a:solidFill>
            <a:schemeClr val="accent4">
              <a:lumMod val="75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75000"/>
            </a:schemeClr>
          </a:solidFill>
          <a:ln>
            <a:noFill/>
          </a:ln>
          <a:effectLst/>
        </c:spPr>
      </c:pivotFmt>
    </c:pivotFmts>
    <c:plotArea>
      <c:layout/>
      <c:barChart>
        <c:barDir val="col"/>
        <c:grouping val="clustered"/>
        <c:varyColors val="0"/>
        <c:ser>
          <c:idx val="0"/>
          <c:order val="0"/>
          <c:tx>
            <c:strRef>
              <c:f>'Data Insights'!$C$40</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Insights'!$B$41:$B$55</c:f>
              <c:strCache>
                <c:ptCount val="14"/>
                <c:pt idx="0">
                  <c:v>Afghanistan</c:v>
                </c:pt>
                <c:pt idx="1">
                  <c:v>Australia</c:v>
                </c:pt>
                <c:pt idx="2">
                  <c:v>Bangladesh</c:v>
                </c:pt>
                <c:pt idx="3">
                  <c:v>England</c:v>
                </c:pt>
                <c:pt idx="4">
                  <c:v>Ireland</c:v>
                </c:pt>
                <c:pt idx="5">
                  <c:v>Netherlands</c:v>
                </c:pt>
                <c:pt idx="6">
                  <c:v>NewZealand</c:v>
                </c:pt>
                <c:pt idx="7">
                  <c:v>Pakistan</c:v>
                </c:pt>
                <c:pt idx="8">
                  <c:v>Scotland</c:v>
                </c:pt>
                <c:pt idx="9">
                  <c:v>SouthAfrica</c:v>
                </c:pt>
                <c:pt idx="10">
                  <c:v>SriLanka</c:v>
                </c:pt>
                <c:pt idx="11">
                  <c:v>U.A.E.</c:v>
                </c:pt>
                <c:pt idx="12">
                  <c:v>WestIndies</c:v>
                </c:pt>
                <c:pt idx="13">
                  <c:v>Zimbabwe</c:v>
                </c:pt>
              </c:strCache>
            </c:strRef>
          </c:cat>
          <c:val>
            <c:numRef>
              <c:f>'Data Insights'!$C$41:$C$55</c:f>
              <c:numCache>
                <c:formatCode>General</c:formatCode>
                <c:ptCount val="14"/>
                <c:pt idx="0">
                  <c:v>117</c:v>
                </c:pt>
                <c:pt idx="1">
                  <c:v>4483</c:v>
                </c:pt>
                <c:pt idx="2">
                  <c:v>1201</c:v>
                </c:pt>
                <c:pt idx="3">
                  <c:v>3903</c:v>
                </c:pt>
                <c:pt idx="4">
                  <c:v>87</c:v>
                </c:pt>
                <c:pt idx="5">
                  <c:v>12</c:v>
                </c:pt>
                <c:pt idx="6">
                  <c:v>2555</c:v>
                </c:pt>
                <c:pt idx="7">
                  <c:v>847</c:v>
                </c:pt>
                <c:pt idx="8">
                  <c:v>2</c:v>
                </c:pt>
                <c:pt idx="9">
                  <c:v>2893</c:v>
                </c:pt>
                <c:pt idx="10">
                  <c:v>3644</c:v>
                </c:pt>
                <c:pt idx="11">
                  <c:v>33</c:v>
                </c:pt>
                <c:pt idx="12">
                  <c:v>3653</c:v>
                </c:pt>
                <c:pt idx="13">
                  <c:v>279</c:v>
                </c:pt>
              </c:numCache>
            </c:numRef>
          </c:val>
          <c:extLst>
            <c:ext xmlns:c16="http://schemas.microsoft.com/office/drawing/2014/chart" uri="{C3380CC4-5D6E-409C-BE32-E72D297353CC}">
              <c16:uniqueId val="{00000000-3FE7-4E5E-95A6-E85E09ED0806}"/>
            </c:ext>
          </c:extLst>
        </c:ser>
        <c:dLbls>
          <c:showLegendKey val="0"/>
          <c:showVal val="0"/>
          <c:showCatName val="0"/>
          <c:showSerName val="0"/>
          <c:showPercent val="0"/>
          <c:showBubbleSize val="0"/>
        </c:dLbls>
        <c:gapWidth val="40"/>
        <c:overlap val="-27"/>
        <c:axId val="2130052880"/>
        <c:axId val="1565055344"/>
      </c:barChart>
      <c:catAx>
        <c:axId val="213005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565055344"/>
        <c:crosses val="autoZero"/>
        <c:auto val="1"/>
        <c:lblAlgn val="ctr"/>
        <c:lblOffset val="100"/>
        <c:noMultiLvlLbl val="0"/>
      </c:catAx>
      <c:valAx>
        <c:axId val="1565055344"/>
        <c:scaling>
          <c:orientation val="minMax"/>
        </c:scaling>
        <c:delete val="1"/>
        <c:axPos val="l"/>
        <c:numFmt formatCode="General" sourceLinked="1"/>
        <c:majorTickMark val="none"/>
        <c:minorTickMark val="none"/>
        <c:tickLblPos val="nextTo"/>
        <c:crossAx val="213005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MOST RUNS BY OPPONENT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MOST RUNS BY OPPONENT</a:t>
          </a:r>
        </a:p>
      </cx:txPr>
    </cx:title>
    <cx:plotArea>
      <cx:plotAreaRegion>
        <cx:series layoutId="treemap" uniqueId="{AF5B498D-0E78-4E8A-B564-233274FFF76D}">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MOST RUNS BY OPPONENT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MOST RUNS BY OPPONENT</a:t>
          </a:r>
        </a:p>
      </cx:txPr>
    </cx:title>
    <cx:plotArea>
      <cx:plotAreaRegion>
        <cx:series layoutId="treemap" uniqueId="{AF5B498D-0E78-4E8A-B564-233274FFF76D}">
          <cx:dataPt idx="0">
            <cx:spPr>
              <a:solidFill>
                <a:srgbClr val="A5A5A5">
                  <a:lumMod val="50000"/>
                </a:srgbClr>
              </a:solidFill>
            </cx:spPr>
          </cx:dataPt>
          <cx:dataPt idx="1">
            <cx:spPr>
              <a:solidFill>
                <a:srgbClr val="E7E6E6">
                  <a:lumMod val="25000"/>
                </a:srgbClr>
              </a:solidFill>
            </cx:spPr>
          </cx:dataPt>
          <cx:dataPt idx="2">
            <cx:spPr>
              <a:solidFill>
                <a:sysClr val="windowText" lastClr="000000">
                  <a:lumMod val="85000"/>
                  <a:lumOff val="15000"/>
                </a:sysClr>
              </a:solidFill>
            </cx:spPr>
          </cx:dataPt>
          <cx:dataPt idx="3">
            <cx:spPr>
              <a:solidFill>
                <a:srgbClr val="4472C4">
                  <a:lumMod val="75000"/>
                </a:srgbClr>
              </a:solidFill>
            </cx:spPr>
          </cx:dataPt>
          <cx:dataPt idx="6">
            <cx:spPr>
              <a:solidFill>
                <a:srgbClr val="E7E6E6">
                  <a:lumMod val="75000"/>
                </a:srgbClr>
              </a:solidFill>
            </cx:spPr>
          </cx:dataPt>
          <cx:dataPt idx="7">
            <cx:spPr>
              <a:solidFill>
                <a:srgbClr val="70AD47">
                  <a:lumMod val="50000"/>
                </a:srgbClr>
              </a:solidFill>
            </cx:spPr>
          </cx:dataPt>
          <cx:dataPt idx="9">
            <cx:spPr>
              <a:solidFill>
                <a:srgbClr val="0070C0"/>
              </a:solidFill>
            </cx:spPr>
          </cx:dataPt>
          <cx:dataPt idx="10">
            <cx:spPr>
              <a:solidFill>
                <a:srgbClr val="FFC000">
                  <a:lumMod val="75000"/>
                </a:srgbClr>
              </a:solidFill>
            </cx:spPr>
          </cx:dataPt>
          <cx:dataPt idx="12">
            <cx:spPr>
              <a:solidFill>
                <a:srgbClr val="660033"/>
              </a:solidFill>
            </cx:spPr>
          </cx:dataPt>
          <cx:dataPt idx="13">
            <cx:spPr>
              <a:solidFill>
                <a:srgbClr val="FFC000">
                  <a:lumMod val="20000"/>
                  <a:lumOff val="80000"/>
                </a:srgbClr>
              </a:solidFill>
            </cx:spPr>
          </cx:dataPt>
          <cx:dataLabels pos="inEnd">
            <cx:visibility seriesName="0" categoryName="1" value="0"/>
          </cx:dataLabels>
          <cx:dataId val="0"/>
          <cx:layoutPr>
            <cx:parentLabelLayout val="overlapping"/>
          </cx:layoutPr>
        </cx:series>
      </cx:plotAreaRegion>
    </cx:plotArea>
  </cx:chart>
  <cx:spPr>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30480</xdr:colOff>
      <xdr:row>1</xdr:row>
      <xdr:rowOff>60960</xdr:rowOff>
    </xdr:from>
    <xdr:to>
      <xdr:col>12</xdr:col>
      <xdr:colOff>556260</xdr:colOff>
      <xdr:row>16</xdr:row>
      <xdr:rowOff>60960</xdr:rowOff>
    </xdr:to>
    <xdr:graphicFrame macro="">
      <xdr:nvGraphicFramePr>
        <xdr:cNvPr id="2" name="Chart 1">
          <a:extLst>
            <a:ext uri="{FF2B5EF4-FFF2-40B4-BE49-F238E27FC236}">
              <a16:creationId xmlns:a16="http://schemas.microsoft.com/office/drawing/2014/main" id="{939C8871-B347-94E1-6772-341553BCB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217239</xdr:colOff>
      <xdr:row>17</xdr:row>
      <xdr:rowOff>141688</xdr:rowOff>
    </xdr:from>
    <xdr:to>
      <xdr:col>12</xdr:col>
      <xdr:colOff>32385</xdr:colOff>
      <xdr:row>32</xdr:row>
      <xdr:rowOff>141689</xdr:rowOff>
    </xdr:to>
    <xdr:graphicFrame macro="">
      <xdr:nvGraphicFramePr>
        <xdr:cNvPr id="3" name="Chart 2">
          <a:extLst>
            <a:ext uri="{FF2B5EF4-FFF2-40B4-BE49-F238E27FC236}">
              <a16:creationId xmlns:a16="http://schemas.microsoft.com/office/drawing/2014/main" id="{C852C18A-8116-F226-E9A8-E7EA003C8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540413</xdr:colOff>
      <xdr:row>40</xdr:row>
      <xdr:rowOff>16213</xdr:rowOff>
    </xdr:from>
    <xdr:to>
      <xdr:col>10</xdr:col>
      <xdr:colOff>251298</xdr:colOff>
      <xdr:row>56</xdr:row>
      <xdr:rowOff>104222</xdr:rowOff>
    </xdr:to>
    <xdr:graphicFrame macro="">
      <xdr:nvGraphicFramePr>
        <xdr:cNvPr id="4" name="Chart 3">
          <a:extLst>
            <a:ext uri="{FF2B5EF4-FFF2-40B4-BE49-F238E27FC236}">
              <a16:creationId xmlns:a16="http://schemas.microsoft.com/office/drawing/2014/main" id="{75A0BF33-B9D0-F873-5B96-7058C1184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521917</xdr:colOff>
      <xdr:row>62</xdr:row>
      <xdr:rowOff>173277</xdr:rowOff>
    </xdr:from>
    <xdr:to>
      <xdr:col>13</xdr:col>
      <xdr:colOff>542794</xdr:colOff>
      <xdr:row>77</xdr:row>
      <xdr:rowOff>98120</xdr:rowOff>
    </xdr:to>
    <xdr:graphicFrame macro="">
      <xdr:nvGraphicFramePr>
        <xdr:cNvPr id="5" name="Chart 4">
          <a:extLst>
            <a:ext uri="{FF2B5EF4-FFF2-40B4-BE49-F238E27FC236}">
              <a16:creationId xmlns:a16="http://schemas.microsoft.com/office/drawing/2014/main" id="{0324E1BE-EF70-FFF3-609D-0F071CE4B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771525</xdr:colOff>
      <xdr:row>81</xdr:row>
      <xdr:rowOff>61913</xdr:rowOff>
    </xdr:from>
    <xdr:to>
      <xdr:col>9</xdr:col>
      <xdr:colOff>461962</xdr:colOff>
      <xdr:row>92</xdr:row>
      <xdr:rowOff>19050</xdr:rowOff>
    </xdr:to>
    <xdr:graphicFrame macro="">
      <xdr:nvGraphicFramePr>
        <xdr:cNvPr id="6" name="Chart 5">
          <a:extLst>
            <a:ext uri="{FF2B5EF4-FFF2-40B4-BE49-F238E27FC236}">
              <a16:creationId xmlns:a16="http://schemas.microsoft.com/office/drawing/2014/main" id="{FD94B132-95F9-A944-A3EF-47DC00E5B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633249</xdr:colOff>
      <xdr:row>93</xdr:row>
      <xdr:rowOff>112987</xdr:rowOff>
    </xdr:from>
    <xdr:to>
      <xdr:col>10</xdr:col>
      <xdr:colOff>454573</xdr:colOff>
      <xdr:row>108</xdr:row>
      <xdr:rowOff>97221</xdr:rowOff>
    </xdr:to>
    <xdr:graphicFrame macro="">
      <xdr:nvGraphicFramePr>
        <xdr:cNvPr id="7" name="Chart 6">
          <a:extLst>
            <a:ext uri="{FF2B5EF4-FFF2-40B4-BE49-F238E27FC236}">
              <a16:creationId xmlns:a16="http://schemas.microsoft.com/office/drawing/2014/main" id="{A7D0FB08-1B76-BA89-2384-4FCF73C55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286671</xdr:colOff>
      <xdr:row>122</xdr:row>
      <xdr:rowOff>110621</xdr:rowOff>
    </xdr:from>
    <xdr:to>
      <xdr:col>7</xdr:col>
      <xdr:colOff>44933</xdr:colOff>
      <xdr:row>136</xdr:row>
      <xdr:rowOff>2562</xdr:rowOff>
    </xdr:to>
    <mc:AlternateContent xmlns:mc="http://schemas.openxmlformats.org/markup-compatibility/2006" xmlns:a14="http://schemas.microsoft.com/office/drawing/2010/main">
      <mc:Choice Requires="a14">
        <xdr:graphicFrame macro="">
          <xdr:nvGraphicFramePr>
            <xdr:cNvPr id="16" name="Opponent">
              <a:extLst>
                <a:ext uri="{FF2B5EF4-FFF2-40B4-BE49-F238E27FC236}">
                  <a16:creationId xmlns:a16="http://schemas.microsoft.com/office/drawing/2014/main" id="{18A57768-A198-61F8-EA6A-A52372C5B5E1}"/>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3402988" y="2255020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308043</xdr:colOff>
      <xdr:row>140</xdr:row>
      <xdr:rowOff>124028</xdr:rowOff>
    </xdr:from>
    <xdr:to>
      <xdr:col>12</xdr:col>
      <xdr:colOff>332361</xdr:colOff>
      <xdr:row>155</xdr:row>
      <xdr:rowOff>70526</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259E1804-A058-D9DE-5A73-63F9557D0B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910523" y="25811048"/>
              <a:ext cx="3834318" cy="268969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344954</xdr:colOff>
      <xdr:row>0</xdr:row>
      <xdr:rowOff>65573</xdr:rowOff>
    </xdr:from>
    <xdr:to>
      <xdr:col>26</xdr:col>
      <xdr:colOff>356444</xdr:colOff>
      <xdr:row>13</xdr:row>
      <xdr:rowOff>67733</xdr:rowOff>
    </xdr:to>
    <xdr:pic>
      <xdr:nvPicPr>
        <xdr:cNvPr id="3" name="Picture 2">
          <a:extLst>
            <a:ext uri="{FF2B5EF4-FFF2-40B4-BE49-F238E27FC236}">
              <a16:creationId xmlns:a16="http://schemas.microsoft.com/office/drawing/2014/main" id="{E94A71BD-CB4A-599D-1A99-EE29EF1A60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55487" y="65573"/>
          <a:ext cx="3059490" cy="2423627"/>
        </a:xfrm>
        <a:prstGeom prst="rect">
          <a:avLst/>
        </a:prstGeom>
      </xdr:spPr>
    </xdr:pic>
    <xdr:clientData/>
  </xdr:twoCellAnchor>
  <xdr:twoCellAnchor editAs="oneCell">
    <xdr:from>
      <xdr:col>1</xdr:col>
      <xdr:colOff>307129</xdr:colOff>
      <xdr:row>0</xdr:row>
      <xdr:rowOff>51039</xdr:rowOff>
    </xdr:from>
    <xdr:to>
      <xdr:col>3</xdr:col>
      <xdr:colOff>282151</xdr:colOff>
      <xdr:row>6</xdr:row>
      <xdr:rowOff>117956</xdr:rowOff>
    </xdr:to>
    <xdr:pic>
      <xdr:nvPicPr>
        <xdr:cNvPr id="5" name="Picture 4">
          <a:extLst>
            <a:ext uri="{FF2B5EF4-FFF2-40B4-BE49-F238E27FC236}">
              <a16:creationId xmlns:a16="http://schemas.microsoft.com/office/drawing/2014/main" id="{37961EA1-6992-F09B-8D8F-C2526B0590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8356" y="51039"/>
          <a:ext cx="1187295" cy="1157962"/>
        </a:xfrm>
        <a:prstGeom prst="rect">
          <a:avLst/>
        </a:prstGeom>
      </xdr:spPr>
    </xdr:pic>
    <xdr:clientData/>
  </xdr:twoCellAnchor>
  <xdr:twoCellAnchor>
    <xdr:from>
      <xdr:col>4</xdr:col>
      <xdr:colOff>330100</xdr:colOff>
      <xdr:row>0</xdr:row>
      <xdr:rowOff>89470</xdr:rowOff>
    </xdr:from>
    <xdr:to>
      <xdr:col>20</xdr:col>
      <xdr:colOff>529254</xdr:colOff>
      <xdr:row>3</xdr:row>
      <xdr:rowOff>84668</xdr:rowOff>
    </xdr:to>
    <xdr:sp macro="" textlink="">
      <xdr:nvSpPr>
        <xdr:cNvPr id="6" name="Rectangle: Rounded Corners 5">
          <a:extLst>
            <a:ext uri="{FF2B5EF4-FFF2-40B4-BE49-F238E27FC236}">
              <a16:creationId xmlns:a16="http://schemas.microsoft.com/office/drawing/2014/main" id="{86E87832-D6FA-A5CF-10E1-20D4CA6E11AF}"/>
            </a:ext>
          </a:extLst>
        </xdr:cNvPr>
        <xdr:cNvSpPr/>
      </xdr:nvSpPr>
      <xdr:spPr>
        <a:xfrm>
          <a:off x="2277433" y="89470"/>
          <a:ext cx="9952754" cy="553998"/>
        </a:xfrm>
        <a:prstGeom prst="roundRect">
          <a:avLst/>
        </a:prstGeom>
        <a:solidFill>
          <a:schemeClr val="bg2">
            <a:lumMod val="25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i="1" kern="1200"/>
            <a:t>VIRAT</a:t>
          </a:r>
          <a:r>
            <a:rPr lang="en-IN" sz="3200" b="1" i="1" kern="1200" baseline="0"/>
            <a:t> KOHLI INTERNATIONAL STATISTICS</a:t>
          </a:r>
          <a:endParaRPr lang="en-IN" sz="3200" b="1" i="1" kern="1200"/>
        </a:p>
      </xdr:txBody>
    </xdr:sp>
    <xdr:clientData/>
  </xdr:twoCellAnchor>
  <xdr:twoCellAnchor>
    <xdr:from>
      <xdr:col>9</xdr:col>
      <xdr:colOff>445858</xdr:colOff>
      <xdr:row>3</xdr:row>
      <xdr:rowOff>102550</xdr:rowOff>
    </xdr:from>
    <xdr:to>
      <xdr:col>12</xdr:col>
      <xdr:colOff>176146</xdr:colOff>
      <xdr:row>7</xdr:row>
      <xdr:rowOff>51870</xdr:rowOff>
    </xdr:to>
    <xdr:sp macro="" textlink="">
      <xdr:nvSpPr>
        <xdr:cNvPr id="7" name="Arrow: Chevron 6">
          <a:extLst>
            <a:ext uri="{FF2B5EF4-FFF2-40B4-BE49-F238E27FC236}">
              <a16:creationId xmlns:a16="http://schemas.microsoft.com/office/drawing/2014/main" id="{D177FA34-D7EF-40A7-94A9-409BCA4A683E}"/>
            </a:ext>
          </a:extLst>
        </xdr:cNvPr>
        <xdr:cNvSpPr/>
      </xdr:nvSpPr>
      <xdr:spPr>
        <a:xfrm>
          <a:off x="5416176" y="648073"/>
          <a:ext cx="1548697" cy="676683"/>
        </a:xfrm>
        <a:prstGeom prst="chevron">
          <a:avLst>
            <a:gd name="adj" fmla="val 40000"/>
          </a:avLst>
        </a:prstGeom>
        <a:solidFill>
          <a:schemeClr val="bg2">
            <a:lumMod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r>
            <a:rPr lang="en-IN" sz="1200" b="1">
              <a:solidFill>
                <a:schemeClr val="lt1"/>
              </a:solidFill>
              <a:latin typeface="+mn-lt"/>
              <a:ea typeface="+mn-ea"/>
              <a:cs typeface="+mn-cs"/>
            </a:rPr>
            <a:t>MATCHES</a:t>
          </a:r>
        </a:p>
      </xdr:txBody>
    </xdr:sp>
    <xdr:clientData/>
  </xdr:twoCellAnchor>
  <xdr:twoCellAnchor>
    <xdr:from>
      <xdr:col>12</xdr:col>
      <xdr:colOff>491635</xdr:colOff>
      <xdr:row>3</xdr:row>
      <xdr:rowOff>125035</xdr:rowOff>
    </xdr:from>
    <xdr:to>
      <xdr:col>15</xdr:col>
      <xdr:colOff>221923</xdr:colOff>
      <xdr:row>7</xdr:row>
      <xdr:rowOff>74961</xdr:rowOff>
    </xdr:to>
    <xdr:sp macro="" textlink="">
      <xdr:nvSpPr>
        <xdr:cNvPr id="8" name="Arrow: Chevron 7">
          <a:extLst>
            <a:ext uri="{FF2B5EF4-FFF2-40B4-BE49-F238E27FC236}">
              <a16:creationId xmlns:a16="http://schemas.microsoft.com/office/drawing/2014/main" id="{4E5B1B14-A44F-4D58-98C2-A9800E7CA859}"/>
            </a:ext>
          </a:extLst>
        </xdr:cNvPr>
        <xdr:cNvSpPr/>
      </xdr:nvSpPr>
      <xdr:spPr>
        <a:xfrm>
          <a:off x="7280362" y="670558"/>
          <a:ext cx="1548697" cy="677289"/>
        </a:xfrm>
        <a:prstGeom prst="chevron">
          <a:avLst>
            <a:gd name="adj" fmla="val 40000"/>
          </a:avLst>
        </a:prstGeom>
        <a:solidFill>
          <a:schemeClr val="bg2">
            <a:lumMod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r>
            <a:rPr lang="en-IN" sz="1200" b="1">
              <a:solidFill>
                <a:schemeClr val="lt1"/>
              </a:solidFill>
              <a:latin typeface="+mn-lt"/>
              <a:ea typeface="+mn-ea"/>
              <a:cs typeface="+mn-cs"/>
            </a:rPr>
            <a:t>RUNS</a:t>
          </a:r>
        </a:p>
      </xdr:txBody>
    </xdr:sp>
    <xdr:clientData/>
  </xdr:twoCellAnchor>
  <xdr:twoCellAnchor>
    <xdr:from>
      <xdr:col>6</xdr:col>
      <xdr:colOff>408423</xdr:colOff>
      <xdr:row>3</xdr:row>
      <xdr:rowOff>114993</xdr:rowOff>
    </xdr:from>
    <xdr:to>
      <xdr:col>9</xdr:col>
      <xdr:colOff>135040</xdr:colOff>
      <xdr:row>7</xdr:row>
      <xdr:rowOff>63771</xdr:rowOff>
    </xdr:to>
    <xdr:sp macro="" textlink="">
      <xdr:nvSpPr>
        <xdr:cNvPr id="9" name="Arrow: Chevron 8">
          <a:extLst>
            <a:ext uri="{FF2B5EF4-FFF2-40B4-BE49-F238E27FC236}">
              <a16:creationId xmlns:a16="http://schemas.microsoft.com/office/drawing/2014/main" id="{31995B21-8E04-443E-99D2-7CC503AD1835}"/>
            </a:ext>
          </a:extLst>
        </xdr:cNvPr>
        <xdr:cNvSpPr/>
      </xdr:nvSpPr>
      <xdr:spPr>
        <a:xfrm>
          <a:off x="3560332" y="660516"/>
          <a:ext cx="1545026" cy="676141"/>
        </a:xfrm>
        <a:prstGeom prst="chevron">
          <a:avLst>
            <a:gd name="adj" fmla="val 40000"/>
          </a:avLst>
        </a:prstGeom>
        <a:solidFill>
          <a:schemeClr val="bg2">
            <a:lumMod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200" b="1"/>
            <a:t>COUNTRY</a:t>
          </a:r>
        </a:p>
      </xdr:txBody>
    </xdr:sp>
    <xdr:clientData/>
  </xdr:twoCellAnchor>
  <xdr:twoCellAnchor>
    <xdr:from>
      <xdr:col>13</xdr:col>
      <xdr:colOff>315575</xdr:colOff>
      <xdr:row>5</xdr:row>
      <xdr:rowOff>34740</xdr:rowOff>
    </xdr:from>
    <xdr:to>
      <xdr:col>15</xdr:col>
      <xdr:colOff>404384</xdr:colOff>
      <xdr:row>8</xdr:row>
      <xdr:rowOff>167133</xdr:rowOff>
    </xdr:to>
    <xdr:sp macro="" textlink="'Data Insights'!G121">
      <xdr:nvSpPr>
        <xdr:cNvPr id="10" name="Freeform: Shape 9">
          <a:extLst>
            <a:ext uri="{FF2B5EF4-FFF2-40B4-BE49-F238E27FC236}">
              <a16:creationId xmlns:a16="http://schemas.microsoft.com/office/drawing/2014/main" id="{A8FDCC5B-EAB1-469E-8B1F-F77EC1107A3F}"/>
            </a:ext>
          </a:extLst>
        </xdr:cNvPr>
        <xdr:cNvSpPr/>
      </xdr:nvSpPr>
      <xdr:spPr>
        <a:xfrm>
          <a:off x="7710439" y="943945"/>
          <a:ext cx="1301081" cy="6779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07D4E02-C932-4A67-9D1B-6CCB062E33C7}" type="TxLink">
            <a:rPr lang="en-US" sz="18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117</a:t>
          </a:fld>
          <a:endParaRPr lang="en-IN" sz="1800" b="0" i="0" u="none" strike="noStrike" kern="1200">
            <a:solidFill>
              <a:srgbClr val="000000"/>
            </a:solidFill>
            <a:latin typeface="Calibri"/>
            <a:ea typeface="Calibri"/>
            <a:cs typeface="Calibri"/>
          </a:endParaRPr>
        </a:p>
      </xdr:txBody>
    </xdr:sp>
    <xdr:clientData/>
  </xdr:twoCellAnchor>
  <xdr:twoCellAnchor>
    <xdr:from>
      <xdr:col>7</xdr:col>
      <xdr:colOff>95443</xdr:colOff>
      <xdr:row>5</xdr:row>
      <xdr:rowOff>53987</xdr:rowOff>
    </xdr:from>
    <xdr:to>
      <xdr:col>9</xdr:col>
      <xdr:colOff>344965</xdr:colOff>
      <xdr:row>9</xdr:row>
      <xdr:rowOff>113</xdr:rowOff>
    </xdr:to>
    <xdr:sp macro="" textlink="'Data Insights'!E121">
      <xdr:nvSpPr>
        <xdr:cNvPr id="11" name="Freeform: Shape 10">
          <a:extLst>
            <a:ext uri="{FF2B5EF4-FFF2-40B4-BE49-F238E27FC236}">
              <a16:creationId xmlns:a16="http://schemas.microsoft.com/office/drawing/2014/main" id="{58B5CDD8-CF9C-40D7-AD2C-285DF2BFA732}"/>
            </a:ext>
          </a:extLst>
        </xdr:cNvPr>
        <xdr:cNvSpPr/>
      </xdr:nvSpPr>
      <xdr:spPr>
        <a:xfrm>
          <a:off x="3853488" y="963192"/>
          <a:ext cx="1461795" cy="67348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D4B658F-1AD0-453A-993C-34FE44C2C43A}" type="TxLink">
            <a:rPr lang="en-US" sz="18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Afghanistan</a:t>
          </a:fld>
          <a:endParaRPr lang="en-US" sz="1200" kern="1200"/>
        </a:p>
      </xdr:txBody>
    </xdr:sp>
    <xdr:clientData/>
  </xdr:twoCellAnchor>
  <xdr:twoCellAnchor>
    <xdr:from>
      <xdr:col>10</xdr:col>
      <xdr:colOff>292523</xdr:colOff>
      <xdr:row>5</xdr:row>
      <xdr:rowOff>39227</xdr:rowOff>
    </xdr:from>
    <xdr:to>
      <xdr:col>12</xdr:col>
      <xdr:colOff>383346</xdr:colOff>
      <xdr:row>8</xdr:row>
      <xdr:rowOff>166695</xdr:rowOff>
    </xdr:to>
    <xdr:sp macro="" textlink="'Data Insights'!F121">
      <xdr:nvSpPr>
        <xdr:cNvPr id="12" name="Freeform: Shape 11">
          <a:extLst>
            <a:ext uri="{FF2B5EF4-FFF2-40B4-BE49-F238E27FC236}">
              <a16:creationId xmlns:a16="http://schemas.microsoft.com/office/drawing/2014/main" id="{8DF53D7F-D242-41A8-B758-BD547A8B4DA6}"/>
            </a:ext>
          </a:extLst>
        </xdr:cNvPr>
        <xdr:cNvSpPr/>
      </xdr:nvSpPr>
      <xdr:spPr>
        <a:xfrm>
          <a:off x="5868978" y="948432"/>
          <a:ext cx="1303095" cy="67299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1FED25E-8B84-4E2B-8042-3CFBC79144FC}" type="TxLink">
            <a:rPr lang="en-US" sz="18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2</a:t>
          </a:fld>
          <a:endParaRPr lang="en-IN" sz="1800" b="0" i="0" u="none" strike="noStrike" kern="1200">
            <a:solidFill>
              <a:srgbClr val="000000"/>
            </a:solidFill>
            <a:latin typeface="Calibri"/>
            <a:ea typeface="Calibri"/>
            <a:cs typeface="Calibri"/>
          </a:endParaRPr>
        </a:p>
      </xdr:txBody>
    </xdr:sp>
    <xdr:clientData/>
  </xdr:twoCellAnchor>
  <xdr:twoCellAnchor>
    <xdr:from>
      <xdr:col>15</xdr:col>
      <xdr:colOff>445749</xdr:colOff>
      <xdr:row>3</xdr:row>
      <xdr:rowOff>118213</xdr:rowOff>
    </xdr:from>
    <xdr:to>
      <xdr:col>18</xdr:col>
      <xdr:colOff>172576</xdr:colOff>
      <xdr:row>7</xdr:row>
      <xdr:rowOff>68139</xdr:rowOff>
    </xdr:to>
    <xdr:sp macro="" textlink="">
      <xdr:nvSpPr>
        <xdr:cNvPr id="14" name="Arrow: Chevron 13">
          <a:extLst>
            <a:ext uri="{FF2B5EF4-FFF2-40B4-BE49-F238E27FC236}">
              <a16:creationId xmlns:a16="http://schemas.microsoft.com/office/drawing/2014/main" id="{B1B67035-35ED-4D05-845E-6AFFA849CAB3}"/>
            </a:ext>
          </a:extLst>
        </xdr:cNvPr>
        <xdr:cNvSpPr/>
      </xdr:nvSpPr>
      <xdr:spPr>
        <a:xfrm>
          <a:off x="9052885" y="663736"/>
          <a:ext cx="1545236" cy="677289"/>
        </a:xfrm>
        <a:prstGeom prst="chevron">
          <a:avLst>
            <a:gd name="adj" fmla="val 40000"/>
          </a:avLst>
        </a:prstGeom>
        <a:solidFill>
          <a:schemeClr val="bg2">
            <a:lumMod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r>
            <a:rPr lang="en-IN" sz="1200" b="1">
              <a:solidFill>
                <a:schemeClr val="lt1"/>
              </a:solidFill>
              <a:latin typeface="+mn-lt"/>
              <a:ea typeface="+mn-ea"/>
              <a:cs typeface="+mn-cs"/>
            </a:rPr>
            <a:t>50+</a:t>
          </a:r>
        </a:p>
      </xdr:txBody>
    </xdr:sp>
    <xdr:clientData/>
  </xdr:twoCellAnchor>
  <xdr:twoCellAnchor>
    <xdr:from>
      <xdr:col>16</xdr:col>
      <xdr:colOff>245779</xdr:colOff>
      <xdr:row>5</xdr:row>
      <xdr:rowOff>46226</xdr:rowOff>
    </xdr:from>
    <xdr:to>
      <xdr:col>18</xdr:col>
      <xdr:colOff>331254</xdr:colOff>
      <xdr:row>8</xdr:row>
      <xdr:rowOff>169268</xdr:rowOff>
    </xdr:to>
    <xdr:sp macro="" textlink="'Data Insights'!H121">
      <xdr:nvSpPr>
        <xdr:cNvPr id="15" name="Freeform: Shape 14">
          <a:extLst>
            <a:ext uri="{FF2B5EF4-FFF2-40B4-BE49-F238E27FC236}">
              <a16:creationId xmlns:a16="http://schemas.microsoft.com/office/drawing/2014/main" id="{2DE6C419-110F-4047-99E4-901078ADD208}"/>
            </a:ext>
          </a:extLst>
        </xdr:cNvPr>
        <xdr:cNvSpPr/>
      </xdr:nvSpPr>
      <xdr:spPr>
        <a:xfrm>
          <a:off x="9459052" y="955431"/>
          <a:ext cx="1297747" cy="66856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2D64BCC-FB3D-4A7D-A479-6D8AEE367623}" type="TxLink">
            <a:rPr lang="en-US" sz="18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2</a:t>
          </a:fld>
          <a:endParaRPr lang="en-IN" sz="1800" b="0" i="0" u="none" strike="noStrike" kern="1200">
            <a:solidFill>
              <a:srgbClr val="000000"/>
            </a:solidFill>
            <a:latin typeface="Calibri"/>
            <a:ea typeface="Calibri"/>
            <a:cs typeface="Calibri"/>
          </a:endParaRPr>
        </a:p>
      </xdr:txBody>
    </xdr:sp>
    <xdr:clientData/>
  </xdr:twoCellAnchor>
  <xdr:twoCellAnchor>
    <xdr:from>
      <xdr:col>18</xdr:col>
      <xdr:colOff>433510</xdr:colOff>
      <xdr:row>3</xdr:row>
      <xdr:rowOff>123644</xdr:rowOff>
    </xdr:from>
    <xdr:to>
      <xdr:col>21</xdr:col>
      <xdr:colOff>160350</xdr:colOff>
      <xdr:row>7</xdr:row>
      <xdr:rowOff>68102</xdr:rowOff>
    </xdr:to>
    <xdr:sp macro="" textlink="">
      <xdr:nvSpPr>
        <xdr:cNvPr id="16" name="Arrow: Chevron 15">
          <a:extLst>
            <a:ext uri="{FF2B5EF4-FFF2-40B4-BE49-F238E27FC236}">
              <a16:creationId xmlns:a16="http://schemas.microsoft.com/office/drawing/2014/main" id="{6740EFBA-6BCC-483A-85FD-BCD6704144D3}"/>
            </a:ext>
          </a:extLst>
        </xdr:cNvPr>
        <xdr:cNvSpPr/>
      </xdr:nvSpPr>
      <xdr:spPr>
        <a:xfrm>
          <a:off x="10859055" y="669167"/>
          <a:ext cx="1545250" cy="671821"/>
        </a:xfrm>
        <a:prstGeom prst="chevron">
          <a:avLst>
            <a:gd name="adj" fmla="val 40000"/>
          </a:avLst>
        </a:prstGeom>
        <a:solidFill>
          <a:schemeClr val="bg2">
            <a:lumMod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r>
            <a:rPr lang="en-IN" sz="1200" b="1">
              <a:solidFill>
                <a:schemeClr val="lt1"/>
              </a:solidFill>
              <a:latin typeface="+mn-lt"/>
              <a:ea typeface="+mn-ea"/>
              <a:cs typeface="+mn-cs"/>
            </a:rPr>
            <a:t>100+</a:t>
          </a:r>
        </a:p>
      </xdr:txBody>
    </xdr:sp>
    <xdr:clientData/>
  </xdr:twoCellAnchor>
  <xdr:twoCellAnchor>
    <xdr:from>
      <xdr:col>19</xdr:col>
      <xdr:colOff>204242</xdr:colOff>
      <xdr:row>5</xdr:row>
      <xdr:rowOff>53918</xdr:rowOff>
    </xdr:from>
    <xdr:to>
      <xdr:col>21</xdr:col>
      <xdr:colOff>289718</xdr:colOff>
      <xdr:row>9</xdr:row>
      <xdr:rowOff>44</xdr:rowOff>
    </xdr:to>
    <xdr:sp macro="" textlink="'Data Insights'!I121">
      <xdr:nvSpPr>
        <xdr:cNvPr id="17" name="Freeform: Shape 16">
          <a:extLst>
            <a:ext uri="{FF2B5EF4-FFF2-40B4-BE49-F238E27FC236}">
              <a16:creationId xmlns:a16="http://schemas.microsoft.com/office/drawing/2014/main" id="{5E373043-135A-4CA9-85B5-B018B0520C51}"/>
            </a:ext>
          </a:extLst>
        </xdr:cNvPr>
        <xdr:cNvSpPr/>
      </xdr:nvSpPr>
      <xdr:spPr>
        <a:xfrm>
          <a:off x="11235924" y="963123"/>
          <a:ext cx="1297749" cy="67348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CDA3407-89EC-4A3A-B3DC-E17F005CCA94}" type="TxLink">
            <a:rPr lang="en-US" sz="18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0</a:t>
          </a:fld>
          <a:endParaRPr lang="en-IN" sz="1800" b="0" i="0" u="none" strike="noStrike" kern="1200">
            <a:solidFill>
              <a:srgbClr val="000000"/>
            </a:solidFill>
            <a:latin typeface="Calibri"/>
            <a:ea typeface="Calibri"/>
            <a:cs typeface="Calibri"/>
          </a:endParaRPr>
        </a:p>
      </xdr:txBody>
    </xdr:sp>
    <xdr:clientData/>
  </xdr:twoCellAnchor>
  <xdr:twoCellAnchor>
    <xdr:from>
      <xdr:col>1</xdr:col>
      <xdr:colOff>106314</xdr:colOff>
      <xdr:row>13</xdr:row>
      <xdr:rowOff>144649</xdr:rowOff>
    </xdr:from>
    <xdr:to>
      <xdr:col>6</xdr:col>
      <xdr:colOff>541867</xdr:colOff>
      <xdr:row>24</xdr:row>
      <xdr:rowOff>34805</xdr:rowOff>
    </xdr:to>
    <xdr:graphicFrame macro="">
      <xdr:nvGraphicFramePr>
        <xdr:cNvPr id="20" name="Chart 19">
          <a:extLst>
            <a:ext uri="{FF2B5EF4-FFF2-40B4-BE49-F238E27FC236}">
              <a16:creationId xmlns:a16="http://schemas.microsoft.com/office/drawing/2014/main" id="{FC3AEA6C-B2D0-4CD9-A8E5-CEB1140D8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96722</xdr:colOff>
      <xdr:row>24</xdr:row>
      <xdr:rowOff>103992</xdr:rowOff>
    </xdr:from>
    <xdr:to>
      <xdr:col>7</xdr:col>
      <xdr:colOff>296334</xdr:colOff>
      <xdr:row>35</xdr:row>
      <xdr:rowOff>143934</xdr:rowOff>
    </xdr:to>
    <xdr:graphicFrame macro="">
      <xdr:nvGraphicFramePr>
        <xdr:cNvPr id="21" name="Chart 20">
          <a:extLst>
            <a:ext uri="{FF2B5EF4-FFF2-40B4-BE49-F238E27FC236}">
              <a16:creationId xmlns:a16="http://schemas.microsoft.com/office/drawing/2014/main" id="{1C62FDE9-A2A4-4B3A-A8A7-57E5D3CD8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13</xdr:row>
      <xdr:rowOff>130572</xdr:rowOff>
    </xdr:from>
    <xdr:to>
      <xdr:col>20</xdr:col>
      <xdr:colOff>550334</xdr:colOff>
      <xdr:row>24</xdr:row>
      <xdr:rowOff>33867</xdr:rowOff>
    </xdr:to>
    <xdr:graphicFrame macro="">
      <xdr:nvGraphicFramePr>
        <xdr:cNvPr id="22" name="Chart 21">
          <a:extLst>
            <a:ext uri="{FF2B5EF4-FFF2-40B4-BE49-F238E27FC236}">
              <a16:creationId xmlns:a16="http://schemas.microsoft.com/office/drawing/2014/main" id="{C4186941-6DF2-4250-9779-022A32FC4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355600</xdr:colOff>
      <xdr:row>24</xdr:row>
      <xdr:rowOff>110623</xdr:rowOff>
    </xdr:from>
    <xdr:to>
      <xdr:col>15</xdr:col>
      <xdr:colOff>296333</xdr:colOff>
      <xdr:row>35</xdr:row>
      <xdr:rowOff>143934</xdr:rowOff>
    </xdr:to>
    <xdr:graphicFrame macro="">
      <xdr:nvGraphicFramePr>
        <xdr:cNvPr id="23" name="Chart 22">
          <a:extLst>
            <a:ext uri="{FF2B5EF4-FFF2-40B4-BE49-F238E27FC236}">
              <a16:creationId xmlns:a16="http://schemas.microsoft.com/office/drawing/2014/main" id="{75A57B28-F7B8-45C3-A24D-8B89901B7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30964</xdr:colOff>
      <xdr:row>13</xdr:row>
      <xdr:rowOff>135466</xdr:rowOff>
    </xdr:from>
    <xdr:to>
      <xdr:col>26</xdr:col>
      <xdr:colOff>313267</xdr:colOff>
      <xdr:row>24</xdr:row>
      <xdr:rowOff>50800</xdr:rowOff>
    </xdr:to>
    <xdr:graphicFrame macro="">
      <xdr:nvGraphicFramePr>
        <xdr:cNvPr id="24" name="Chart 23">
          <a:extLst>
            <a:ext uri="{FF2B5EF4-FFF2-40B4-BE49-F238E27FC236}">
              <a16:creationId xmlns:a16="http://schemas.microsoft.com/office/drawing/2014/main" id="{34271F3B-E22A-466E-9EB9-46CEC3A95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364067</xdr:colOff>
      <xdr:row>24</xdr:row>
      <xdr:rowOff>104751</xdr:rowOff>
    </xdr:from>
    <xdr:to>
      <xdr:col>20</xdr:col>
      <xdr:colOff>560917</xdr:colOff>
      <xdr:row>35</xdr:row>
      <xdr:rowOff>152400</xdr:rowOff>
    </xdr:to>
    <xdr:graphicFrame macro="">
      <xdr:nvGraphicFramePr>
        <xdr:cNvPr id="25" name="Chart 24">
          <a:extLst>
            <a:ext uri="{FF2B5EF4-FFF2-40B4-BE49-F238E27FC236}">
              <a16:creationId xmlns:a16="http://schemas.microsoft.com/office/drawing/2014/main" id="{4090DA61-3584-4D3C-BC26-AA2C3A522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508001</xdr:colOff>
      <xdr:row>9</xdr:row>
      <xdr:rowOff>82749</xdr:rowOff>
    </xdr:from>
    <xdr:to>
      <xdr:col>21</xdr:col>
      <xdr:colOff>165049</xdr:colOff>
      <xdr:row>13</xdr:row>
      <xdr:rowOff>76200</xdr:rowOff>
    </xdr:to>
    <mc:AlternateContent xmlns:mc="http://schemas.openxmlformats.org/markup-compatibility/2006" xmlns:a14="http://schemas.microsoft.com/office/drawing/2010/main">
      <mc:Choice Requires="a14">
        <xdr:graphicFrame macro="">
          <xdr:nvGraphicFramePr>
            <xdr:cNvPr id="26" name="Opponent 1">
              <a:extLst>
                <a:ext uri="{FF2B5EF4-FFF2-40B4-BE49-F238E27FC236}">
                  <a16:creationId xmlns:a16="http://schemas.microsoft.com/office/drawing/2014/main" id="{3FF1B151-3F4E-A0E9-B182-AA93BE76A2EF}"/>
                </a:ext>
              </a:extLst>
            </xdr:cNvPr>
            <xdr:cNvGraphicFramePr/>
          </xdr:nvGraphicFramePr>
          <xdr:xfrm>
            <a:off x="0" y="0"/>
            <a:ext cx="0" cy="0"/>
          </xdr:xfrm>
          <a:graphic>
            <a:graphicData uri="http://schemas.microsoft.com/office/drawing/2010/slicer">
              <sle:slicer xmlns:sle="http://schemas.microsoft.com/office/drawing/2010/slicer" name="Opponent 1"/>
            </a:graphicData>
          </a:graphic>
        </xdr:graphicFrame>
      </mc:Choice>
      <mc:Fallback xmlns="">
        <xdr:sp macro="" textlink="">
          <xdr:nvSpPr>
            <xdr:cNvPr id="0" name=""/>
            <xdr:cNvSpPr>
              <a:spLocks noTextEdit="1"/>
            </xdr:cNvSpPr>
          </xdr:nvSpPr>
          <xdr:spPr>
            <a:xfrm>
              <a:off x="1845734" y="1759149"/>
              <a:ext cx="10629848" cy="738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128645</xdr:colOff>
      <xdr:row>6</xdr:row>
      <xdr:rowOff>175073</xdr:rowOff>
    </xdr:from>
    <xdr:to>
      <xdr:col>3</xdr:col>
      <xdr:colOff>355023</xdr:colOff>
      <xdr:row>13</xdr:row>
      <xdr:rowOff>76200</xdr:rowOff>
    </xdr:to>
    <mc:AlternateContent xmlns:mc="http://schemas.openxmlformats.org/markup-compatibility/2006" xmlns:a14="http://schemas.microsoft.com/office/drawing/2010/main">
      <mc:Choice Requires="a14">
        <xdr:graphicFrame macro="">
          <xdr:nvGraphicFramePr>
            <xdr:cNvPr id="27" name="Match">
              <a:extLst>
                <a:ext uri="{FF2B5EF4-FFF2-40B4-BE49-F238E27FC236}">
                  <a16:creationId xmlns:a16="http://schemas.microsoft.com/office/drawing/2014/main" id="{E4D79B61-87DA-84B7-4982-4C7EE5720BAA}"/>
                </a:ext>
              </a:extLst>
            </xdr:cNvPr>
            <xdr:cNvGraphicFramePr/>
          </xdr:nvGraphicFramePr>
          <xdr:xfrm>
            <a:off x="0" y="0"/>
            <a:ext cx="0" cy="0"/>
          </xdr:xfrm>
          <a:graphic>
            <a:graphicData uri="http://schemas.microsoft.com/office/drawing/2010/slicer">
              <sle:slicer xmlns:sle="http://schemas.microsoft.com/office/drawing/2010/slicer" name="Match"/>
            </a:graphicData>
          </a:graphic>
        </xdr:graphicFrame>
      </mc:Choice>
      <mc:Fallback xmlns="">
        <xdr:sp macro="" textlink="">
          <xdr:nvSpPr>
            <xdr:cNvPr id="0" name=""/>
            <xdr:cNvSpPr>
              <a:spLocks noTextEdit="1"/>
            </xdr:cNvSpPr>
          </xdr:nvSpPr>
          <xdr:spPr>
            <a:xfrm>
              <a:off x="247178" y="1292673"/>
              <a:ext cx="1445578" cy="1204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42334</xdr:colOff>
      <xdr:row>24</xdr:row>
      <xdr:rowOff>118534</xdr:rowOff>
    </xdr:from>
    <xdr:to>
      <xdr:col>26</xdr:col>
      <xdr:colOff>330200</xdr:colOff>
      <xdr:row>35</xdr:row>
      <xdr:rowOff>135467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D4EE5A5-361D-4D4F-8DD6-3D7705C229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356254" y="4507654"/>
              <a:ext cx="3335866" cy="20286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451042</xdr:colOff>
      <xdr:row>3</xdr:row>
      <xdr:rowOff>121611</xdr:rowOff>
    </xdr:from>
    <xdr:to>
      <xdr:col>6</xdr:col>
      <xdr:colOff>177659</xdr:colOff>
      <xdr:row>7</xdr:row>
      <xdr:rowOff>70389</xdr:rowOff>
    </xdr:to>
    <xdr:sp macro="" textlink="">
      <xdr:nvSpPr>
        <xdr:cNvPr id="13" name="Arrow: Chevron 12">
          <a:extLst>
            <a:ext uri="{FF2B5EF4-FFF2-40B4-BE49-F238E27FC236}">
              <a16:creationId xmlns:a16="http://schemas.microsoft.com/office/drawing/2014/main" id="{BFA532B0-58B6-423C-B1A2-9A1091D6A29D}"/>
            </a:ext>
          </a:extLst>
        </xdr:cNvPr>
        <xdr:cNvSpPr/>
      </xdr:nvSpPr>
      <xdr:spPr>
        <a:xfrm>
          <a:off x="1788775" y="680411"/>
          <a:ext cx="1555417" cy="693845"/>
        </a:xfrm>
        <a:prstGeom prst="chevron">
          <a:avLst>
            <a:gd name="adj" fmla="val 40000"/>
          </a:avLst>
        </a:prstGeom>
        <a:solidFill>
          <a:schemeClr val="bg2">
            <a:lumMod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200" b="1"/>
            <a:t>FORMAT</a:t>
          </a:r>
        </a:p>
      </xdr:txBody>
    </xdr:sp>
    <xdr:clientData/>
  </xdr:twoCellAnchor>
  <xdr:twoCellAnchor>
    <xdr:from>
      <xdr:col>4</xdr:col>
      <xdr:colOff>154324</xdr:colOff>
      <xdr:row>5</xdr:row>
      <xdr:rowOff>77546</xdr:rowOff>
    </xdr:from>
    <xdr:to>
      <xdr:col>6</xdr:col>
      <xdr:colOff>403846</xdr:colOff>
      <xdr:row>9</xdr:row>
      <xdr:rowOff>16934</xdr:rowOff>
    </xdr:to>
    <xdr:sp macro="" textlink="'Data Insights'!E121">
      <xdr:nvSpPr>
        <xdr:cNvPr id="18" name="Freeform: Shape 17">
          <a:extLst>
            <a:ext uri="{FF2B5EF4-FFF2-40B4-BE49-F238E27FC236}">
              <a16:creationId xmlns:a16="http://schemas.microsoft.com/office/drawing/2014/main" id="{F679FD4F-3303-4C67-A458-02D058984746}"/>
            </a:ext>
          </a:extLst>
        </xdr:cNvPr>
        <xdr:cNvSpPr/>
      </xdr:nvSpPr>
      <xdr:spPr>
        <a:xfrm>
          <a:off x="2101657" y="1008879"/>
          <a:ext cx="1468722" cy="68445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US" sz="1800" b="0" i="0" u="none" strike="noStrike" kern="1200">
              <a:solidFill>
                <a:srgbClr val="000000"/>
              </a:solidFill>
              <a:latin typeface="Calibri"/>
              <a:ea typeface="Calibri"/>
              <a:cs typeface="Calibri"/>
            </a:rPr>
            <a:t>All</a:t>
          </a:r>
          <a:r>
            <a:rPr lang="en-US" sz="1800" b="0" i="0" u="none" strike="noStrike" kern="1200" baseline="0">
              <a:solidFill>
                <a:srgbClr val="000000"/>
              </a:solidFill>
              <a:latin typeface="Calibri"/>
              <a:ea typeface="Calibri"/>
              <a:cs typeface="Calibri"/>
            </a:rPr>
            <a:t> Format</a:t>
          </a:r>
          <a:endParaRPr lang="en-US" sz="12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56.114395023149" createdVersion="8" refreshedVersion="8" minRefreshableVersion="3" recordCount="516" xr:uid="{E23B8E15-8471-4EEE-8E23-0211C07DF332}">
  <cacheSource type="worksheet">
    <worksheetSource ref="A1:H517" sheet="Virat Kohli Stat"/>
  </cacheSource>
  <cacheFields count="11">
    <cacheField name="Index" numFmtId="0">
      <sharedItems containsSemiMixedTypes="0" containsString="0" containsNumber="1" containsInteger="1" minValue="0" maxValue="539"/>
    </cacheField>
    <cacheField name="Runs" numFmtId="0">
      <sharedItems containsSemiMixedTypes="0" containsString="0" containsNumber="1" containsInteger="1" minValue="0" maxValue="254" count="142">
        <n v="12"/>
        <n v="37"/>
        <n v="25"/>
        <n v="54"/>
        <n v="31"/>
        <n v="2"/>
        <n v="16"/>
        <n v="79"/>
        <n v="30"/>
        <n v="10"/>
        <n v="27"/>
        <n v="107"/>
        <n v="9"/>
        <n v="91"/>
        <n v="71"/>
        <n v="102"/>
        <n v="57"/>
        <n v="0"/>
        <n v="82"/>
        <n v="18"/>
        <n v="68"/>
        <n v="26"/>
        <n v="11"/>
        <n v="28"/>
        <n v="8"/>
        <n v="118"/>
        <n v="105"/>
        <n v="64"/>
        <n v="63"/>
        <n v="22"/>
        <n v="87"/>
        <n v="100"/>
        <n v="34"/>
        <n v="1"/>
        <n v="59"/>
        <n v="24"/>
        <n v="35"/>
        <n v="14"/>
        <n v="81"/>
        <n v="94"/>
        <n v="4"/>
        <n v="15"/>
        <n v="55"/>
        <n v="7"/>
        <n v="112"/>
        <n v="86"/>
        <n v="52"/>
        <n v="3"/>
        <n v="117"/>
        <n v="20"/>
        <n v="23"/>
        <n v="80"/>
        <n v="44"/>
        <n v="75"/>
        <n v="116"/>
        <n v="77"/>
        <n v="66"/>
        <n v="21"/>
        <n v="133"/>
        <n v="108"/>
        <n v="183"/>
        <n v="106"/>
        <n v="38"/>
        <n v="128"/>
        <n v="58"/>
        <n v="103"/>
        <n v="51"/>
        <n v="70"/>
        <n v="50"/>
        <n v="40"/>
        <n v="78"/>
        <n v="19"/>
        <n v="6"/>
        <n v="67"/>
        <n v="41"/>
        <n v="43"/>
        <n v="115"/>
        <n v="29"/>
        <n v="61"/>
        <n v="99"/>
        <n v="119"/>
        <n v="96"/>
        <n v="46"/>
        <n v="123"/>
        <n v="136"/>
        <n v="48"/>
        <n v="5"/>
        <n v="36"/>
        <n v="72"/>
        <n v="39"/>
        <n v="13"/>
        <n v="62"/>
        <n v="127"/>
        <n v="49"/>
        <n v="53"/>
        <n v="139"/>
        <n v="141"/>
        <n v="169"/>
        <n v="147"/>
        <n v="33"/>
        <n v="138"/>
        <n v="88"/>
        <n v="90"/>
        <n v="56"/>
        <n v="89"/>
        <n v="200"/>
        <n v="45"/>
        <n v="211"/>
        <n v="17"/>
        <n v="85"/>
        <n v="154"/>
        <n v="65"/>
        <n v="167"/>
        <n v="235"/>
        <n v="122"/>
        <n v="204"/>
        <n v="76"/>
        <n v="32"/>
        <n v="111"/>
        <n v="42"/>
        <n v="131"/>
        <n v="110"/>
        <n v="92"/>
        <n v="121"/>
        <n v="113"/>
        <n v="104"/>
        <n v="213"/>
        <n v="243"/>
        <n v="153"/>
        <n v="160"/>
        <n v="129"/>
        <n v="47"/>
        <n v="149"/>
        <n v="97"/>
        <n v="140"/>
        <n v="157"/>
        <n v="60"/>
        <n v="120"/>
        <n v="114"/>
        <n v="254"/>
        <n v="74"/>
        <n v="73"/>
      </sharedItems>
    </cacheField>
    <cacheField name="Opponent" numFmtId="0">
      <sharedItems count="14">
        <s v="SriLanka"/>
        <s v="Pakistan"/>
        <s v="WestIndies"/>
        <s v="Australia"/>
        <s v="Bangladesh"/>
        <s v="SouthAfrica"/>
        <s v="Zimbabwe"/>
        <s v="NewZealand"/>
        <s v="England"/>
        <s v="Ireland"/>
        <s v="Netherlands"/>
        <s v="Afghanistan"/>
        <s v="U.A.E."/>
        <s v="Scotland"/>
      </sharedItems>
    </cacheField>
    <cacheField name="Ground" numFmtId="0">
      <sharedItems count="73">
        <s v="Dambulla"/>
        <s v="Colombo(RPS)"/>
        <s v="Centurion"/>
        <s v="Johannesburg"/>
        <s v="Vadodara"/>
        <s v="Mohali"/>
        <s v="Rajkot"/>
        <s v="Nagpur"/>
        <s v="Kolkata"/>
        <s v="Mirpur"/>
        <s v="Jaipur"/>
        <s v="Ahmedabad"/>
        <s v="Bulawayo"/>
        <s v="Harare"/>
        <s v="Visakhapatnam"/>
        <s v="Guwahati"/>
        <s v="Bengaluru"/>
        <s v="Chennai"/>
        <s v="Durban"/>
        <s v="CapeTown"/>
        <s v="Gqeberha"/>
        <s v="Delhi"/>
        <s v="Wankhede"/>
        <s v="PortofSpain"/>
        <s v="NorthSound"/>
        <s v="Kingston"/>
        <s v="Bridgetown"/>
        <s v="Roseau"/>
        <s v="Manchester"/>
        <s v="Chester-le-Street"/>
        <s v="Southampton"/>
        <s v="TheOval"/>
        <s v="Lord's"/>
        <s v="Cardiff"/>
        <s v="Hyderabad(Deccan)"/>
        <s v="Cuttack"/>
        <s v="Indore"/>
        <s v="Melbourne"/>
        <s v="Sydney"/>
        <s v="Perth"/>
        <s v="Adelaide"/>
        <s v="Brisbane"/>
        <s v="Hobart"/>
        <s v="Hambantota"/>
        <s v="Pallekele"/>
        <s v="Pune"/>
        <s v="Kochi"/>
        <s v="Ranchi"/>
        <s v="Dharamsala"/>
        <s v="Birmingham"/>
        <s v="Kanpur"/>
        <s v="Napier"/>
        <s v="Hamilton"/>
        <s v="Auckland"/>
        <s v="Wellington"/>
        <s v="Fatullah"/>
        <s v="Nottingham"/>
        <s v="Leeds"/>
        <s v="Galle"/>
        <s v="Colombo(PSS)"/>
        <s v="Colombo(SSC)"/>
        <s v="Canberra"/>
        <s v="GrosIslet"/>
        <s v="Lauderhill"/>
        <s v="Thiruvananthapuram"/>
        <s v="Dublin(Malahide)"/>
        <s v="Bristol"/>
        <s v="Brabourne"/>
        <s v="MountMaunganui"/>
        <s v="Providence"/>
        <s v="Christchurch"/>
        <s v="Dubai(DSC)"/>
        <s v="Paarl"/>
      </sharedItems>
    </cacheField>
    <cacheField name="Date" numFmtId="14">
      <sharedItems containsSemiMixedTypes="0" containsNonDate="0" containsDate="1" containsString="0" minDate="2008-08-18T00:00:00" maxDate="2022-07-15T00:00:00" count="443">
        <d v="2008-08-18T00:00:00"/>
        <d v="2008-08-20T00:00:00"/>
        <d v="2008-08-24T00:00:00"/>
        <d v="2008-08-27T00:00:00"/>
        <d v="2008-08-29T00:00:00"/>
        <d v="2009-09-14T00:00:00"/>
        <d v="2009-09-26T00:00:00"/>
        <d v="2009-09-30T00:00:00"/>
        <d v="2009-10-25T00:00:00"/>
        <d v="2009-11-02T00:00:00"/>
        <d v="2009-12-15T00:00:00"/>
        <d v="2009-12-18T00:00:00"/>
        <d v="2009-12-24T00:00:00"/>
        <d v="2010-01-05T00:00:00"/>
        <d v="2010-01-07T00:00:00"/>
        <d v="2010-01-10T00:00:00"/>
        <d v="2010-01-11T00:00:00"/>
        <d v="2010-01-13T00:00:00"/>
        <d v="2010-02-21T00:00:00"/>
        <d v="2010-02-27T00:00:00"/>
        <d v="2010-05-28T00:00:00"/>
        <d v="2010-05-30T00:00:00"/>
        <d v="2010-06-03T00:00:00"/>
        <d v="2010-06-05T00:00:00"/>
        <d v="2010-06-12T00:00:00"/>
        <d v="2010-06-16T00:00:00"/>
        <d v="2010-06-19T00:00:00"/>
        <d v="2010-06-22T00:00:00"/>
        <d v="2010-06-24T00:00:00"/>
        <d v="2010-08-16T00:00:00"/>
        <d v="2010-08-25T00:00:00"/>
        <d v="2010-08-28T00:00:00"/>
        <d v="2010-10-20T00:00:00"/>
        <d v="2010-11-28T00:00:00"/>
        <d v="2010-12-01T00:00:00"/>
        <d v="2010-12-04T00:00:00"/>
        <d v="2010-12-07T00:00:00"/>
        <d v="2010-12-10T00:00:00"/>
        <d v="2011-01-09T00:00:00"/>
        <d v="2011-01-12T00:00:00"/>
        <d v="2011-01-15T00:00:00"/>
        <d v="2011-01-18T00:00:00"/>
        <d v="2011-01-21T00:00:00"/>
        <d v="2011-01-23T00:00:00"/>
        <d v="2011-02-19T00:00:00"/>
        <d v="2011-02-27T00:00:00"/>
        <d v="2011-03-06T00:00:00"/>
        <d v="2011-03-09T00:00:00"/>
        <d v="2011-03-12T00:00:00"/>
        <d v="2011-03-20T00:00:00"/>
        <d v="2011-03-24T00:00:00"/>
        <d v="2011-03-30T00:00:00"/>
        <d v="2011-04-02T00:00:00"/>
        <d v="2011-06-04T00:00:00"/>
        <d v="2011-06-06T00:00:00"/>
        <d v="2011-06-08T00:00:00"/>
        <d v="2011-06-11T00:00:00"/>
        <d v="2011-06-13T00:00:00"/>
        <d v="2011-06-16T00:00:00"/>
        <d v="2011-06-20T00:00:00"/>
        <d v="2011-06-28T00:00:00"/>
        <d v="2011-07-06T00:00:00"/>
        <d v="2011-08-31T00:00:00"/>
        <d v="2011-09-03T00:00:00"/>
        <d v="2011-09-06T00:00:00"/>
        <d v="2011-09-09T00:00:00"/>
        <d v="2011-09-11T00:00:00"/>
        <d v="2011-09-16T00:00:00"/>
        <d v="2011-10-14T00:00:00"/>
        <d v="2011-10-17T00:00:00"/>
        <d v="2011-10-20T00:00:00"/>
        <d v="2011-10-23T00:00:00"/>
        <d v="2011-10-25T00:00:00"/>
        <d v="2011-10-29T00:00:00"/>
        <d v="2011-11-22T00:00:00"/>
        <d v="2011-11-29T00:00:00"/>
        <d v="2011-12-02T00:00:00"/>
        <d v="2011-12-05T00:00:00"/>
        <d v="2011-12-08T00:00:00"/>
        <d v="2011-12-11T00:00:00"/>
        <d v="2011-12-26T00:00:00"/>
        <d v="2012-01-03T00:00:00"/>
        <d v="2012-01-13T00:00:00"/>
        <d v="2012-01-24T00:00:00"/>
        <d v="2012-02-01T00:00:00"/>
        <d v="2012-02-03T00:00:00"/>
        <d v="2012-02-05T00:00:00"/>
        <d v="2012-02-08T00:00:00"/>
        <d v="2012-02-12T00:00:00"/>
        <d v="2012-02-14T00:00:00"/>
        <d v="2012-02-19T00:00:00"/>
        <d v="2012-02-21T00:00:00"/>
        <d v="2012-02-26T00:00:00"/>
        <d v="2012-02-28T00:00:00"/>
        <d v="2012-03-13T00:00:00"/>
        <d v="2012-03-16T00:00:00"/>
        <d v="2012-03-18T00:00:00"/>
        <d v="2012-07-21T00:00:00"/>
        <d v="2012-07-24T00:00:00"/>
        <d v="2012-07-28T00:00:00"/>
        <d v="2012-07-31T00:00:00"/>
        <d v="2012-08-04T00:00:00"/>
        <d v="2012-08-07T00:00:00"/>
        <d v="2012-08-23T00:00:00"/>
        <d v="2012-08-31T00:00:00"/>
        <d v="2012-09-11T00:00:00"/>
        <d v="2012-09-19T00:00:00"/>
        <d v="2012-09-23T00:00:00"/>
        <d v="2012-09-28T00:00:00"/>
        <d v="2012-09-30T00:00:00"/>
        <d v="2012-10-02T00:00:00"/>
        <d v="2012-11-15T00:00:00"/>
        <d v="2012-11-23T00:00:00"/>
        <d v="2012-12-05T00:00:00"/>
        <d v="2012-12-13T00:00:00"/>
        <d v="2012-12-20T00:00:00"/>
        <d v="2012-12-22T00:00:00"/>
        <d v="2012-12-25T00:00:00"/>
        <d v="2012-12-28T00:00:00"/>
        <d v="2012-12-30T00:00:00"/>
        <d v="2013-01-03T00:00:00"/>
        <d v="2013-01-06T00:00:00"/>
        <d v="2013-01-11T00:00:00"/>
        <d v="2013-01-15T00:00:00"/>
        <d v="2013-01-19T00:00:00"/>
        <d v="2013-01-23T00:00:00"/>
        <d v="2013-01-27T00:00:00"/>
        <d v="2013-02-22T00:00:00"/>
        <d v="2013-03-02T00:00:00"/>
        <d v="2013-03-14T00:00:00"/>
        <d v="2013-03-22T00:00:00"/>
        <d v="2013-06-06T00:00:00"/>
        <d v="2013-06-11T00:00:00"/>
        <d v="2013-06-15T00:00:00"/>
        <d v="2013-06-20T00:00:00"/>
        <d v="2013-06-23T00:00:00"/>
        <d v="2013-06-30T00:00:00"/>
        <d v="2013-07-02T00:00:00"/>
        <d v="2013-07-05T00:00:00"/>
        <d v="2013-07-09T00:00:00"/>
        <d v="2013-07-11T00:00:00"/>
        <d v="2013-07-24T00:00:00"/>
        <d v="2013-07-26T00:00:00"/>
        <d v="2013-07-28T00:00:00"/>
        <d v="2013-10-10T00:00:00"/>
        <d v="2013-10-13T00:00:00"/>
        <d v="2013-10-16T00:00:00"/>
        <d v="2013-10-19T00:00:00"/>
        <d v="2013-10-30T00:00:00"/>
        <d v="2013-11-02T00:00:00"/>
        <d v="2013-11-06T00:00:00"/>
        <d v="2013-11-14T00:00:00"/>
        <d v="2013-11-21T00:00:00"/>
        <d v="2013-11-24T00:00:00"/>
        <d v="2013-11-27T00:00:00"/>
        <d v="2013-12-05T00:00:00"/>
        <d v="2013-12-08T00:00:00"/>
        <d v="2013-12-18T00:00:00"/>
        <d v="2013-12-26T00:00:00"/>
        <d v="2014-01-19T00:00:00"/>
        <d v="2014-01-22T00:00:00"/>
        <d v="2014-01-25T00:00:00"/>
        <d v="2014-01-28T00:00:00"/>
        <d v="2014-01-31T00:00:00"/>
        <d v="2014-02-06T00:00:00"/>
        <d v="2014-02-14T00:00:00"/>
        <d v="2014-02-26T00:00:00"/>
        <d v="2014-02-28T00:00:00"/>
        <d v="2014-03-02T00:00:00"/>
        <d v="2014-03-21T00:00:00"/>
        <d v="2014-03-23T00:00:00"/>
        <d v="2014-03-28T00:00:00"/>
        <d v="2014-03-30T00:00:00"/>
        <d v="2014-04-04T00:00:00"/>
        <d v="2014-04-06T00:00:00"/>
        <d v="2014-07-09T00:00:00"/>
        <d v="2014-07-17T00:00:00"/>
        <d v="2014-07-27T00:00:00"/>
        <d v="2014-08-07T00:00:00"/>
        <d v="2014-08-15T00:00:00"/>
        <d v="2014-08-27T00:00:00"/>
        <d v="2014-08-30T00:00:00"/>
        <d v="2014-09-02T00:00:00"/>
        <d v="2014-09-05T00:00:00"/>
        <d v="2014-09-07T00:00:00"/>
        <d v="2014-10-08T00:00:00"/>
        <d v="2014-10-11T00:00:00"/>
        <d v="2014-10-17T00:00:00"/>
        <d v="2014-11-02T00:00:00"/>
        <d v="2014-11-06T00:00:00"/>
        <d v="2014-11-09T00:00:00"/>
        <d v="2014-11-13T00:00:00"/>
        <d v="2014-11-16T00:00:00"/>
        <d v="2014-12-09T00:00:00"/>
        <d v="2014-12-17T00:00:00"/>
        <d v="2014-12-26T00:00:00"/>
        <d v="2015-01-06T00:00:00"/>
        <d v="2015-01-18T00:00:00"/>
        <d v="2015-01-20T00:00:00"/>
        <d v="2015-01-26T00:00:00"/>
        <d v="2015-01-30T00:00:00"/>
        <d v="2015-02-15T00:00:00"/>
        <d v="2015-02-22T00:00:00"/>
        <d v="2015-02-28T00:00:00"/>
        <d v="2015-03-06T00:00:00"/>
        <d v="2015-03-10T00:00:00"/>
        <d v="2015-03-14T00:00:00"/>
        <d v="2015-03-19T00:00:00"/>
        <d v="2015-03-26T00:00:00"/>
        <d v="2015-06-10T00:00:00"/>
        <d v="2015-06-18T00:00:00"/>
        <d v="2015-06-21T00:00:00"/>
        <d v="2015-06-24T00:00:00"/>
        <d v="2015-08-12T00:00:00"/>
        <d v="2015-08-20T00:00:00"/>
        <d v="2015-08-28T00:00:00"/>
        <d v="2015-10-02T00:00:00"/>
        <d v="2015-10-05T00:00:00"/>
        <d v="2015-10-11T00:00:00"/>
        <d v="2015-10-14T00:00:00"/>
        <d v="2015-10-18T00:00:00"/>
        <d v="2015-10-22T00:00:00"/>
        <d v="2015-10-25T00:00:00"/>
        <d v="2015-11-05T00:00:00"/>
        <d v="2015-11-25T00:00:00"/>
        <d v="2015-12-03T00:00:00"/>
        <d v="2016-01-12T00:00:00"/>
        <d v="2016-01-15T00:00:00"/>
        <d v="2016-01-17T00:00:00"/>
        <d v="2016-01-20T00:00:00"/>
        <d v="2016-01-23T00:00:00"/>
        <d v="2016-01-26T00:00:00"/>
        <d v="2016-01-29T00:00:00"/>
        <d v="2016-01-31T00:00:00"/>
        <d v="2016-02-24T00:00:00"/>
        <d v="2016-02-27T00:00:00"/>
        <d v="2016-03-01T00:00:00"/>
        <d v="2016-03-06T00:00:00"/>
        <d v="2016-03-15T00:00:00"/>
        <d v="2016-03-19T00:00:00"/>
        <d v="2016-03-23T00:00:00"/>
        <d v="2016-03-27T00:00:00"/>
        <d v="2016-03-31T00:00:00"/>
        <d v="2016-07-21T00:00:00"/>
        <d v="2016-07-30T00:00:00"/>
        <d v="2016-08-09T00:00:00"/>
        <d v="2016-08-27T00:00:00"/>
        <d v="2016-09-22T00:00:00"/>
        <d v="2016-09-30T00:00:00"/>
        <d v="2016-10-08T00:00:00"/>
        <d v="2016-10-16T00:00:00"/>
        <d v="2016-10-20T00:00:00"/>
        <d v="2016-10-23T00:00:00"/>
        <d v="2016-10-26T00:00:00"/>
        <d v="2016-10-29T00:00:00"/>
        <d v="2016-11-09T00:00:00"/>
        <d v="2016-11-17T00:00:00"/>
        <d v="2016-11-26T00:00:00"/>
        <d v="2016-12-08T00:00:00"/>
        <d v="2016-12-16T00:00:00"/>
        <d v="2017-01-15T00:00:00"/>
        <d v="2017-01-19T00:00:00"/>
        <d v="2017-01-22T00:00:00"/>
        <d v="2017-01-26T00:00:00"/>
        <d v="2017-01-29T00:00:00"/>
        <d v="2017-02-01T00:00:00"/>
        <d v="2017-02-09T00:00:00"/>
        <d v="2017-02-23T00:00:00"/>
        <d v="2017-03-04T00:00:00"/>
        <d v="2017-03-16T00:00:00"/>
        <d v="2017-06-04T00:00:00"/>
        <d v="2017-06-08T00:00:00"/>
        <d v="2017-06-11T00:00:00"/>
        <d v="2017-06-15T00:00:00"/>
        <d v="2017-06-18T00:00:00"/>
        <d v="2017-06-23T00:00:00"/>
        <d v="2017-06-25T00:00:00"/>
        <d v="2017-06-30T00:00:00"/>
        <d v="2017-07-02T00:00:00"/>
        <d v="2017-07-06T00:00:00"/>
        <d v="2017-07-09T00:00:00"/>
        <d v="2017-07-26T00:00:00"/>
        <d v="2017-08-03T00:00:00"/>
        <d v="2017-08-12T00:00:00"/>
        <d v="2017-08-20T00:00:00"/>
        <d v="2017-08-24T00:00:00"/>
        <d v="2017-08-27T00:00:00"/>
        <d v="2017-08-31T00:00:00"/>
        <d v="2017-09-03T00:00:00"/>
        <d v="2017-09-06T00:00:00"/>
        <d v="2017-09-17T00:00:00"/>
        <d v="2017-09-21T00:00:00"/>
        <d v="2017-09-24T00:00:00"/>
        <d v="2017-09-28T00:00:00"/>
        <d v="2017-10-01T00:00:00"/>
        <d v="2017-10-07T00:00:00"/>
        <d v="2017-10-10T00:00:00"/>
        <d v="2017-10-22T00:00:00"/>
        <d v="2017-10-25T00:00:00"/>
        <d v="2017-10-29T00:00:00"/>
        <d v="2017-11-01T00:00:00"/>
        <d v="2017-11-04T00:00:00"/>
        <d v="2017-11-07T00:00:00"/>
        <d v="2017-11-16T00:00:00"/>
        <d v="2017-11-24T00:00:00"/>
        <d v="2017-12-02T00:00:00"/>
        <d v="2018-01-05T00:00:00"/>
        <d v="2018-01-13T00:00:00"/>
        <d v="2018-01-24T00:00:00"/>
        <d v="2018-02-01T00:00:00"/>
        <d v="2018-02-04T00:00:00"/>
        <d v="2018-02-07T00:00:00"/>
        <d v="2018-02-10T00:00:00"/>
        <d v="2018-02-13T00:00:00"/>
        <d v="2018-02-16T00:00:00"/>
        <d v="2018-02-18T00:00:00"/>
        <d v="2018-02-21T00:00:00"/>
        <d v="2018-06-27T00:00:00"/>
        <d v="2018-06-29T00:00:00"/>
        <d v="2018-07-03T00:00:00"/>
        <d v="2018-07-06T00:00:00"/>
        <d v="2018-07-08T00:00:00"/>
        <d v="2018-07-12T00:00:00"/>
        <d v="2018-07-14T00:00:00"/>
        <d v="2018-07-17T00:00:00"/>
        <d v="2018-08-01T00:00:00"/>
        <d v="2018-08-09T00:00:00"/>
        <d v="2018-08-18T00:00:00"/>
        <d v="2018-08-30T00:00:00"/>
        <d v="2018-09-07T00:00:00"/>
        <d v="2018-10-04T00:00:00"/>
        <d v="2018-10-12T00:00:00"/>
        <d v="2018-10-21T00:00:00"/>
        <d v="2018-10-24T00:00:00"/>
        <d v="2018-10-27T00:00:00"/>
        <d v="2018-10-29T00:00:00"/>
        <d v="2018-11-01T00:00:00"/>
        <d v="2018-11-21T00:00:00"/>
        <d v="2018-11-25T00:00:00"/>
        <d v="2018-12-06T00:00:00"/>
        <d v="2018-12-14T00:00:00"/>
        <d v="2018-12-26T00:00:00"/>
        <d v="2019-01-03T00:00:00"/>
        <d v="2019-01-12T00:00:00"/>
        <d v="2019-01-15T00:00:00"/>
        <d v="2019-01-18T00:00:00"/>
        <d v="2019-01-23T00:00:00"/>
        <d v="2019-01-26T00:00:00"/>
        <d v="2019-01-28T00:00:00"/>
        <d v="2019-02-24T00:00:00"/>
        <d v="2019-02-27T00:00:00"/>
        <d v="2019-03-02T00:00:00"/>
        <d v="2019-03-05T00:00:00"/>
        <d v="2019-03-08T00:00:00"/>
        <d v="2019-03-10T00:00:00"/>
        <d v="2019-03-13T00:00:00"/>
        <d v="2019-06-05T00:00:00"/>
        <d v="2019-06-09T00:00:00"/>
        <d v="2019-06-16T00:00:00"/>
        <d v="2019-06-22T00:00:00"/>
        <d v="2019-06-27T00:00:00"/>
        <d v="2019-06-30T00:00:00"/>
        <d v="2019-07-02T00:00:00"/>
        <d v="2019-07-06T00:00:00"/>
        <d v="2019-07-09T00:00:00"/>
        <d v="2019-08-03T00:00:00"/>
        <d v="2019-08-04T00:00:00"/>
        <d v="2019-08-06T00:00:00"/>
        <d v="2019-08-11T00:00:00"/>
        <d v="2019-08-14T00:00:00"/>
        <d v="2019-08-22T00:00:00"/>
        <d v="2019-08-30T00:00:00"/>
        <d v="2019-09-18T00:00:00"/>
        <d v="2019-09-22T00:00:00"/>
        <d v="2019-10-02T00:00:00"/>
        <d v="2019-10-10T00:00:00"/>
        <d v="2019-10-19T00:00:00"/>
        <d v="2019-11-14T00:00:00"/>
        <d v="2019-11-22T00:00:00"/>
        <d v="2019-12-06T00:00:00"/>
        <d v="2019-12-08T00:00:00"/>
        <d v="2019-12-11T00:00:00"/>
        <d v="2019-12-15T00:00:00"/>
        <d v="2019-12-18T00:00:00"/>
        <d v="2019-12-22T00:00:00"/>
        <d v="2020-01-07T00:00:00"/>
        <d v="2020-01-10T00:00:00"/>
        <d v="2020-01-14T00:00:00"/>
        <d v="2020-01-17T00:00:00"/>
        <d v="2020-01-19T00:00:00"/>
        <d v="2020-01-24T00:00:00"/>
        <d v="2020-01-26T00:00:00"/>
        <d v="2020-01-29T00:00:00"/>
        <d v="2020-01-31T00:00:00"/>
        <d v="2020-02-05T00:00:00"/>
        <d v="2020-02-08T00:00:00"/>
        <d v="2020-02-11T00:00:00"/>
        <d v="2020-02-21T00:00:00"/>
        <d v="2020-02-29T00:00:00"/>
        <d v="2020-11-27T00:00:00"/>
        <d v="2020-11-29T00:00:00"/>
        <d v="2020-12-02T00:00:00"/>
        <d v="2020-12-04T00:00:00"/>
        <d v="2020-12-06T00:00:00"/>
        <d v="2020-12-08T00:00:00"/>
        <d v="2020-12-17T00:00:00"/>
        <d v="2021-02-05T00:00:00"/>
        <d v="2021-02-13T00:00:00"/>
        <d v="2021-02-24T00:00:00"/>
        <d v="2021-03-04T00:00:00"/>
        <d v="2021-03-12T00:00:00"/>
        <d v="2021-03-14T00:00:00"/>
        <d v="2021-03-16T00:00:00"/>
        <d v="2021-03-18T00:00:00"/>
        <d v="2021-03-20T00:00:00"/>
        <d v="2021-03-23T00:00:00"/>
        <d v="2021-03-26T00:00:00"/>
        <d v="2021-03-28T00:00:00"/>
        <d v="2021-06-18T00:00:00"/>
        <d v="2021-08-04T00:00:00"/>
        <d v="2021-08-12T00:00:00"/>
        <d v="2021-08-25T00:00:00"/>
        <d v="2021-09-02T00:00:00"/>
        <d v="2021-10-24T00:00:00"/>
        <d v="2021-10-31T00:00:00"/>
        <d v="2021-11-05T00:00:00"/>
        <d v="2021-12-03T00:00:00"/>
        <d v="2021-12-26T00:00:00"/>
        <d v="2022-01-11T00:00:00"/>
        <d v="2022-01-19T00:00:00"/>
        <d v="2022-01-21T00:00:00"/>
        <d v="2022-01-23T00:00:00"/>
        <d v="2022-02-06T00:00:00"/>
        <d v="2022-02-09T00:00:00"/>
        <d v="2022-02-11T00:00:00"/>
        <d v="2022-02-16T00:00:00"/>
        <d v="2022-02-18T00:00:00"/>
        <d v="2022-03-04T00:00:00"/>
        <d v="2022-03-12T00:00:00"/>
        <d v="2022-07-01T00:00:00"/>
        <d v="2022-07-09T00:00:00"/>
        <d v="2022-07-10T00:00:00"/>
        <d v="2022-07-14T00:00:00"/>
      </sharedItems>
      <fieldGroup par="10"/>
    </cacheField>
    <cacheField name="Match" numFmtId="0">
      <sharedItems count="3">
        <s v="ODI"/>
        <s v="T20"/>
        <s v="Test"/>
      </sharedItems>
    </cacheField>
    <cacheField name="Match_No" numFmtId="0">
      <sharedItems containsSemiMixedTypes="0" containsString="0" containsNumber="1" containsInteger="1" minValue="1" maxValue="516" count="51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sharedItems>
    </cacheField>
    <cacheField name="Total" numFmtId="0">
      <sharedItems containsSemiMixedTypes="0" containsString="0" containsNumber="1" containsInteger="1" minValue="12" maxValue="23709" count="484">
        <n v="12"/>
        <n v="49"/>
        <n v="74"/>
        <n v="128"/>
        <n v="159"/>
        <n v="161"/>
        <n v="177"/>
        <n v="256"/>
        <n v="286"/>
        <n v="296"/>
        <n v="323"/>
        <n v="377"/>
        <n v="484"/>
        <n v="493"/>
        <n v="584"/>
        <n v="655"/>
        <n v="757"/>
        <n v="759"/>
        <n v="790"/>
        <n v="847"/>
        <n v="929"/>
        <n v="947"/>
        <n v="1015"/>
        <n v="1041"/>
        <n v="1052"/>
        <n v="1070"/>
        <n v="1080"/>
        <n v="1108"/>
        <n v="1116"/>
        <n v="1153"/>
        <n v="1271"/>
        <n v="1376"/>
        <n v="1440"/>
        <n v="1503"/>
        <n v="1505"/>
        <n v="1533"/>
        <n v="1587"/>
        <n v="1609"/>
        <n v="1637"/>
        <n v="1724"/>
        <n v="1726"/>
        <n v="1826"/>
        <n v="1834"/>
        <n v="1868"/>
        <n v="1880"/>
        <n v="1881"/>
        <n v="1940"/>
        <n v="1964"/>
        <n v="1973"/>
        <n v="2008"/>
        <n v="2022"/>
        <n v="2024"/>
        <n v="2105"/>
        <n v="2127"/>
        <n v="2221"/>
        <n v="2225"/>
        <n v="2240"/>
        <n v="2267"/>
        <n v="2297"/>
        <n v="2301"/>
        <n v="2356"/>
        <n v="2365"/>
        <n v="2372"/>
        <n v="2388"/>
        <n v="2495"/>
        <n v="2532"/>
        <n v="2644"/>
        <n v="2679"/>
        <n v="2765"/>
        <n v="2780"/>
        <n v="2832"/>
        <n v="2895"/>
        <n v="2898"/>
        <n v="3015"/>
        <n v="3035"/>
        <n v="3058"/>
        <n v="3138"/>
        <n v="3149"/>
        <n v="3172"/>
        <n v="3181"/>
        <n v="3225"/>
        <n v="3300"/>
        <n v="3416"/>
        <n v="3438"/>
        <n v="3460"/>
        <n v="3491"/>
        <n v="3522"/>
        <n v="3599"/>
        <n v="3617"/>
        <n v="3632"/>
        <n v="3644"/>
        <n v="3710"/>
        <n v="3731"/>
        <n v="3864"/>
        <n v="3972"/>
        <n v="4038"/>
        <n v="4221"/>
        <n v="4327"/>
        <n v="4328"/>
        <n v="4366"/>
        <n v="4494"/>
        <n v="4517"/>
        <n v="4585"/>
        <n v="4643"/>
        <n v="4746"/>
        <n v="4797"/>
        <n v="4867"/>
        <n v="4917"/>
        <n v="4957"/>
        <n v="4972"/>
        <n v="5050"/>
        <n v="5052"/>
        <n v="5071"/>
        <n v="5085"/>
        <n v="5104"/>
        <n v="5111"/>
        <n v="5117"/>
        <n v="5137"/>
        <n v="5240"/>
        <n v="5261"/>
        <n v="5299"/>
        <n v="5308"/>
        <n v="5335"/>
        <n v="5341"/>
        <n v="5348"/>
        <n v="5363"/>
        <n v="5400"/>
        <n v="5477"/>
        <n v="5503"/>
        <n v="5610"/>
        <n v="5644"/>
        <n v="5711"/>
        <n v="5745"/>
        <n v="5746"/>
        <n v="5787"/>
        <n v="5818"/>
        <n v="5840"/>
        <n v="5862"/>
        <n v="5920"/>
        <n v="5963"/>
        <n v="5974"/>
        <n v="5976"/>
        <n v="6078"/>
        <n v="6109"/>
        <n v="6111"/>
        <n v="6226"/>
        <n v="6240"/>
        <n v="6308"/>
        <n v="6337"/>
        <n v="6398"/>
        <n v="6498"/>
        <n v="6566"/>
        <n v="6681"/>
        <n v="6684"/>
        <n v="6741"/>
        <n v="6827"/>
        <n v="6926"/>
        <n v="6945"/>
        <n v="6976"/>
        <n v="7095"/>
        <n v="7191"/>
        <n v="7237"/>
        <n v="7248"/>
        <n v="7371"/>
        <n v="7449"/>
        <n v="7455"/>
        <n v="7457"/>
        <n v="7539"/>
        <n v="7543"/>
        <n v="7610"/>
        <n v="7648"/>
        <n v="7753"/>
        <n v="7889"/>
        <n v="7937"/>
        <n v="7942"/>
        <n v="7978"/>
        <n v="8032"/>
        <n v="8089"/>
        <n v="8112"/>
        <n v="8184"/>
        <n v="8261"/>
        <n v="8262"/>
        <n v="8270"/>
        <n v="8295"/>
        <n v="8334"/>
        <n v="8362"/>
        <n v="8369"/>
        <n v="8375"/>
        <n v="8395"/>
        <n v="8435"/>
        <n v="8436"/>
        <n v="8449"/>
        <n v="8515"/>
        <n v="8517"/>
        <n v="8579"/>
        <n v="8706"/>
        <n v="8728"/>
        <n v="8777"/>
        <n v="8830"/>
        <n v="8896"/>
        <n v="9035"/>
        <n v="9150"/>
        <n v="9291"/>
        <n v="9310"/>
        <n v="9311"/>
        <n v="9480"/>
        <n v="9534"/>
        <n v="9681"/>
        <n v="9727"/>
        <n v="9736"/>
        <n v="9740"/>
        <n v="9743"/>
        <n v="9751"/>
        <n v="9858"/>
        <n v="9904"/>
        <n v="9937"/>
        <n v="9970"/>
        <n v="10014"/>
        <n v="10052"/>
        <n v="10055"/>
        <n v="10056"/>
        <n v="10070"/>
        <n v="10071"/>
        <n v="10094"/>
        <n v="10119"/>
        <n v="10222"/>
        <n v="10225"/>
        <n v="10303"/>
        <n v="10313"/>
        <n v="10331"/>
        <n v="10352"/>
        <n v="10395"/>
        <n v="10396"/>
        <n v="10407"/>
        <n v="10419"/>
        <n v="10496"/>
        <n v="10634"/>
        <n v="10641"/>
        <n v="10642"/>
        <n v="10671"/>
        <n v="10693"/>
        <n v="10709"/>
        <n v="10753"/>
        <n v="10841"/>
        <n v="10932"/>
        <n v="10991"/>
        <n v="11108"/>
        <n v="11214"/>
        <n v="11222"/>
        <n v="11312"/>
        <n v="11371"/>
        <n v="11421"/>
        <n v="11428"/>
        <n v="11477"/>
        <n v="11533"/>
        <n v="11574"/>
        <n v="11597"/>
        <n v="11652"/>
        <n v="11676"/>
        <n v="11758"/>
        <n v="11847"/>
        <n v="12047"/>
        <n v="12091"/>
        <n v="12094"/>
        <n v="12098"/>
        <n v="12114"/>
        <n v="12123"/>
        <n v="12141"/>
        <n v="12150"/>
        <n v="12195"/>
        <n v="12406"/>
        <n v="12423"/>
        <n v="12508"/>
        <n v="12517"/>
        <n v="12671"/>
        <n v="12716"/>
        <n v="12781"/>
        <n v="12821"/>
        <n v="12870"/>
        <n v="13037"/>
        <n v="13118"/>
        <n v="13180"/>
        <n v="13186"/>
        <n v="13421"/>
        <n v="13436"/>
        <n v="13558"/>
        <n v="13566"/>
        <n v="13621"/>
        <n v="13650"/>
        <n v="13671"/>
        <n v="13673"/>
        <n v="13877"/>
        <n v="13915"/>
        <n v="13928"/>
        <n v="13940"/>
        <n v="13955"/>
        <n v="13961"/>
        <n v="14042"/>
        <n v="14118"/>
        <n v="14214"/>
        <n v="14219"/>
        <n v="14251"/>
        <n v="14338"/>
        <n v="14349"/>
        <n v="14352"/>
        <n v="14463"/>
        <n v="14502"/>
        <n v="14505"/>
        <n v="14608"/>
        <n v="14621"/>
        <n v="14663"/>
        <n v="14745"/>
        <n v="14749"/>
        <n v="14752"/>
        <n v="14883"/>
        <n v="14993"/>
        <n v="15075"/>
        <n v="15167"/>
        <n v="15195"/>
        <n v="15216"/>
        <n v="15255"/>
        <n v="15277"/>
        <n v="15398"/>
        <n v="15427"/>
        <n v="15540"/>
        <n v="15566"/>
        <n v="15631"/>
        <n v="15644"/>
        <n v="15748"/>
        <n v="15961"/>
        <n v="16204"/>
        <n v="16254"/>
        <n v="16259"/>
        <n v="16287"/>
        <n v="16440"/>
        <n v="16445"/>
        <n v="16499"/>
        <n v="16540"/>
        <n v="16652"/>
        <n v="16698"/>
        <n v="16858"/>
        <n v="16933"/>
        <n v="16969"/>
        <n v="17098"/>
        <n v="17124"/>
        <n v="17125"/>
        <n v="17134"/>
        <n v="17154"/>
        <n v="17201"/>
        <n v="17244"/>
        <n v="17319"/>
        <n v="17364"/>
        <n v="17435"/>
        <n v="17584"/>
        <n v="17635"/>
        <n v="17658"/>
        <n v="17675"/>
        <n v="17772"/>
        <n v="17875"/>
        <n v="17921"/>
        <n v="17979"/>
        <n v="18028"/>
        <n v="18167"/>
        <n v="18212"/>
        <n v="18352"/>
        <n v="18509"/>
        <n v="18616"/>
        <n v="18632"/>
        <n v="18665"/>
        <n v="18669"/>
        <n v="18730"/>
        <n v="18733"/>
        <n v="18767"/>
        <n v="18890"/>
        <n v="18907"/>
        <n v="18989"/>
        <n v="19012"/>
        <n v="19015"/>
        <n v="19119"/>
        <n v="19165"/>
        <n v="19210"/>
        <n v="19253"/>
        <n v="19313"/>
        <n v="19337"/>
        <n v="19409"/>
        <n v="19453"/>
        <n v="19569"/>
        <n v="19692"/>
        <n v="19699"/>
        <n v="19719"/>
        <n v="19737"/>
        <n v="19819"/>
        <n v="19896"/>
        <n v="19963"/>
        <n v="20035"/>
        <n v="20101"/>
        <n v="20127"/>
        <n v="20161"/>
        <n v="20162"/>
        <n v="20181"/>
        <n v="20209"/>
        <n v="20268"/>
        <n v="20388"/>
        <n v="20502"/>
        <n v="20511"/>
        <n v="20562"/>
        <n v="20638"/>
        <n v="20710"/>
        <n v="20719"/>
        <n v="20739"/>
        <n v="20770"/>
        <n v="21024"/>
        <n v="21036"/>
        <n v="21172"/>
        <n v="21266"/>
        <n v="21285"/>
        <n v="21355"/>
        <n v="21359"/>
        <n v="21444"/>
        <n v="21474"/>
        <n v="21500"/>
        <n v="21516"/>
        <n v="21594"/>
        <n v="21683"/>
        <n v="21728"/>
        <n v="21739"/>
        <n v="21777"/>
        <n v="21788"/>
        <n v="21839"/>
        <n v="21854"/>
        <n v="21863"/>
        <n v="21865"/>
        <n v="21884"/>
        <n v="21887"/>
        <n v="21901"/>
        <n v="21922"/>
        <n v="22011"/>
        <n v="22074"/>
        <n v="22083"/>
        <n v="22123"/>
        <n v="22208"/>
        <n v="22282"/>
        <n v="22286"/>
        <n v="22297"/>
        <n v="22369"/>
        <n v="22431"/>
        <n v="22458"/>
        <n v="22531"/>
        <n v="22608"/>
        <n v="22609"/>
        <n v="22689"/>
        <n v="22745"/>
        <n v="22811"/>
        <n v="22818"/>
        <n v="22862"/>
        <n v="22875"/>
        <n v="22917"/>
        <n v="22937"/>
        <n v="22944"/>
        <n v="22999"/>
        <n v="23049"/>
        <n v="23093"/>
        <n v="23150"/>
        <n v="23159"/>
        <n v="23161"/>
        <n v="23197"/>
        <n v="23232"/>
        <n v="23250"/>
        <n v="23329"/>
        <n v="23358"/>
        <n v="23409"/>
        <n v="23474"/>
        <n v="23482"/>
        <n v="23500"/>
        <n v="23517"/>
        <n v="23569"/>
        <n v="23614"/>
        <n v="23637"/>
        <n v="23650"/>
        <n v="23661"/>
        <n v="23681"/>
        <n v="23682"/>
        <n v="23693"/>
        <n v="23709"/>
      </sharedItems>
    </cacheField>
    <cacheField name="Months (Date)" numFmtId="0" databaseField="0">
      <fieldGroup base="4">
        <rangePr groupBy="months" startDate="2008-08-18T00:00:00" endDate="2022-07-15T00:00:00"/>
        <groupItems count="14">
          <s v="&lt;18-08-2008"/>
          <s v="Jan"/>
          <s v="Feb"/>
          <s v="Mar"/>
          <s v="Apr"/>
          <s v="May"/>
          <s v="Jun"/>
          <s v="Jul"/>
          <s v="Aug"/>
          <s v="Sep"/>
          <s v="Oct"/>
          <s v="Nov"/>
          <s v="Dec"/>
          <s v="&gt;15-07-2022"/>
        </groupItems>
      </fieldGroup>
    </cacheField>
    <cacheField name="Quarters (Date)" numFmtId="0" databaseField="0">
      <fieldGroup base="4">
        <rangePr groupBy="quarters" startDate="2008-08-18T00:00:00" endDate="2022-07-15T00:00:00"/>
        <groupItems count="6">
          <s v="&lt;18-08-2008"/>
          <s v="Qtr1"/>
          <s v="Qtr2"/>
          <s v="Qtr3"/>
          <s v="Qtr4"/>
          <s v="&gt;15-07-2022"/>
        </groupItems>
      </fieldGroup>
    </cacheField>
    <cacheField name="Years (Date)" numFmtId="0" databaseField="0">
      <fieldGroup base="4">
        <rangePr groupBy="years" startDate="2008-08-18T00:00:00" endDate="2022-07-15T00:00:00"/>
        <groupItems count="17">
          <s v="&lt;18-08-2008"/>
          <s v="2008"/>
          <s v="2009"/>
          <s v="2010"/>
          <s v="2011"/>
          <s v="2012"/>
          <s v="2013"/>
          <s v="2014"/>
          <s v="2015"/>
          <s v="2016"/>
          <s v="2017"/>
          <s v="2018"/>
          <s v="2019"/>
          <s v="2020"/>
          <s v="2021"/>
          <s v="2022"/>
          <s v="&gt;15-07-2022"/>
        </groupItems>
      </fieldGroup>
    </cacheField>
  </cacheFields>
  <extLst>
    <ext xmlns:x14="http://schemas.microsoft.com/office/spreadsheetml/2009/9/main" uri="{725AE2AE-9491-48be-B2B4-4EB974FC3084}">
      <x14:pivotCacheDefinition pivotCacheId="1111609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0"/>
    <x v="0"/>
    <x v="0"/>
    <x v="0"/>
    <x v="0"/>
    <x v="0"/>
    <x v="0"/>
    <x v="0"/>
  </r>
  <r>
    <n v="1"/>
    <x v="1"/>
    <x v="0"/>
    <x v="0"/>
    <x v="1"/>
    <x v="0"/>
    <x v="1"/>
    <x v="1"/>
  </r>
  <r>
    <n v="2"/>
    <x v="2"/>
    <x v="0"/>
    <x v="1"/>
    <x v="2"/>
    <x v="0"/>
    <x v="2"/>
    <x v="2"/>
  </r>
  <r>
    <n v="3"/>
    <x v="3"/>
    <x v="0"/>
    <x v="1"/>
    <x v="3"/>
    <x v="0"/>
    <x v="3"/>
    <x v="3"/>
  </r>
  <r>
    <n v="4"/>
    <x v="4"/>
    <x v="0"/>
    <x v="1"/>
    <x v="4"/>
    <x v="0"/>
    <x v="4"/>
    <x v="4"/>
  </r>
  <r>
    <n v="5"/>
    <x v="5"/>
    <x v="0"/>
    <x v="1"/>
    <x v="5"/>
    <x v="0"/>
    <x v="5"/>
    <x v="5"/>
  </r>
  <r>
    <n v="6"/>
    <x v="6"/>
    <x v="1"/>
    <x v="2"/>
    <x v="6"/>
    <x v="0"/>
    <x v="6"/>
    <x v="6"/>
  </r>
  <r>
    <n v="8"/>
    <x v="7"/>
    <x v="2"/>
    <x v="3"/>
    <x v="7"/>
    <x v="0"/>
    <x v="7"/>
    <x v="7"/>
  </r>
  <r>
    <n v="9"/>
    <x v="8"/>
    <x v="3"/>
    <x v="4"/>
    <x v="8"/>
    <x v="0"/>
    <x v="8"/>
    <x v="8"/>
  </r>
  <r>
    <n v="10"/>
    <x v="9"/>
    <x v="3"/>
    <x v="5"/>
    <x v="9"/>
    <x v="0"/>
    <x v="9"/>
    <x v="9"/>
  </r>
  <r>
    <n v="11"/>
    <x v="10"/>
    <x v="0"/>
    <x v="6"/>
    <x v="10"/>
    <x v="0"/>
    <x v="10"/>
    <x v="10"/>
  </r>
  <r>
    <n v="12"/>
    <x v="3"/>
    <x v="0"/>
    <x v="7"/>
    <x v="11"/>
    <x v="0"/>
    <x v="11"/>
    <x v="11"/>
  </r>
  <r>
    <n v="13"/>
    <x v="11"/>
    <x v="0"/>
    <x v="8"/>
    <x v="12"/>
    <x v="0"/>
    <x v="12"/>
    <x v="12"/>
  </r>
  <r>
    <n v="15"/>
    <x v="12"/>
    <x v="0"/>
    <x v="9"/>
    <x v="13"/>
    <x v="0"/>
    <x v="13"/>
    <x v="13"/>
  </r>
  <r>
    <n v="16"/>
    <x v="13"/>
    <x v="4"/>
    <x v="9"/>
    <x v="14"/>
    <x v="0"/>
    <x v="14"/>
    <x v="14"/>
  </r>
  <r>
    <n v="17"/>
    <x v="14"/>
    <x v="0"/>
    <x v="9"/>
    <x v="15"/>
    <x v="0"/>
    <x v="15"/>
    <x v="15"/>
  </r>
  <r>
    <n v="18"/>
    <x v="15"/>
    <x v="4"/>
    <x v="9"/>
    <x v="16"/>
    <x v="0"/>
    <x v="16"/>
    <x v="16"/>
  </r>
  <r>
    <n v="19"/>
    <x v="5"/>
    <x v="0"/>
    <x v="9"/>
    <x v="17"/>
    <x v="0"/>
    <x v="17"/>
    <x v="17"/>
  </r>
  <r>
    <n v="20"/>
    <x v="4"/>
    <x v="5"/>
    <x v="10"/>
    <x v="18"/>
    <x v="0"/>
    <x v="18"/>
    <x v="18"/>
  </r>
  <r>
    <n v="22"/>
    <x v="16"/>
    <x v="5"/>
    <x v="11"/>
    <x v="19"/>
    <x v="0"/>
    <x v="19"/>
    <x v="19"/>
  </r>
  <r>
    <n v="23"/>
    <x v="17"/>
    <x v="6"/>
    <x v="12"/>
    <x v="20"/>
    <x v="0"/>
    <x v="20"/>
    <x v="19"/>
  </r>
  <r>
    <n v="24"/>
    <x v="18"/>
    <x v="0"/>
    <x v="12"/>
    <x v="21"/>
    <x v="0"/>
    <x v="21"/>
    <x v="20"/>
  </r>
  <r>
    <n v="25"/>
    <x v="19"/>
    <x v="6"/>
    <x v="13"/>
    <x v="22"/>
    <x v="0"/>
    <x v="22"/>
    <x v="21"/>
  </r>
  <r>
    <n v="26"/>
    <x v="20"/>
    <x v="0"/>
    <x v="13"/>
    <x v="23"/>
    <x v="0"/>
    <x v="23"/>
    <x v="22"/>
  </r>
  <r>
    <n v="27"/>
    <x v="21"/>
    <x v="6"/>
    <x v="13"/>
    <x v="24"/>
    <x v="1"/>
    <x v="24"/>
    <x v="23"/>
  </r>
  <r>
    <n v="29"/>
    <x v="22"/>
    <x v="4"/>
    <x v="0"/>
    <x v="25"/>
    <x v="0"/>
    <x v="25"/>
    <x v="24"/>
  </r>
  <r>
    <n v="30"/>
    <x v="19"/>
    <x v="1"/>
    <x v="0"/>
    <x v="26"/>
    <x v="0"/>
    <x v="26"/>
    <x v="25"/>
  </r>
  <r>
    <n v="31"/>
    <x v="9"/>
    <x v="0"/>
    <x v="0"/>
    <x v="27"/>
    <x v="0"/>
    <x v="27"/>
    <x v="26"/>
  </r>
  <r>
    <n v="32"/>
    <x v="23"/>
    <x v="0"/>
    <x v="0"/>
    <x v="28"/>
    <x v="0"/>
    <x v="28"/>
    <x v="27"/>
  </r>
  <r>
    <n v="33"/>
    <x v="17"/>
    <x v="0"/>
    <x v="0"/>
    <x v="29"/>
    <x v="0"/>
    <x v="29"/>
    <x v="27"/>
  </r>
  <r>
    <n v="34"/>
    <x v="24"/>
    <x v="7"/>
    <x v="0"/>
    <x v="30"/>
    <x v="0"/>
    <x v="30"/>
    <x v="28"/>
  </r>
  <r>
    <n v="35"/>
    <x v="1"/>
    <x v="0"/>
    <x v="0"/>
    <x v="31"/>
    <x v="0"/>
    <x v="31"/>
    <x v="29"/>
  </r>
  <r>
    <n v="36"/>
    <x v="25"/>
    <x v="3"/>
    <x v="14"/>
    <x v="32"/>
    <x v="0"/>
    <x v="32"/>
    <x v="30"/>
  </r>
  <r>
    <n v="37"/>
    <x v="26"/>
    <x v="7"/>
    <x v="15"/>
    <x v="33"/>
    <x v="0"/>
    <x v="33"/>
    <x v="31"/>
  </r>
  <r>
    <n v="38"/>
    <x v="27"/>
    <x v="7"/>
    <x v="10"/>
    <x v="34"/>
    <x v="0"/>
    <x v="34"/>
    <x v="32"/>
  </r>
  <r>
    <n v="39"/>
    <x v="28"/>
    <x v="7"/>
    <x v="4"/>
    <x v="35"/>
    <x v="0"/>
    <x v="35"/>
    <x v="33"/>
  </r>
  <r>
    <n v="40"/>
    <x v="17"/>
    <x v="7"/>
    <x v="16"/>
    <x v="36"/>
    <x v="0"/>
    <x v="36"/>
    <x v="33"/>
  </r>
  <r>
    <n v="41"/>
    <x v="5"/>
    <x v="7"/>
    <x v="17"/>
    <x v="37"/>
    <x v="0"/>
    <x v="37"/>
    <x v="34"/>
  </r>
  <r>
    <n v="42"/>
    <x v="23"/>
    <x v="5"/>
    <x v="18"/>
    <x v="38"/>
    <x v="1"/>
    <x v="38"/>
    <x v="35"/>
  </r>
  <r>
    <n v="43"/>
    <x v="3"/>
    <x v="5"/>
    <x v="18"/>
    <x v="39"/>
    <x v="0"/>
    <x v="39"/>
    <x v="36"/>
  </r>
  <r>
    <n v="44"/>
    <x v="29"/>
    <x v="5"/>
    <x v="3"/>
    <x v="40"/>
    <x v="0"/>
    <x v="40"/>
    <x v="37"/>
  </r>
  <r>
    <n v="45"/>
    <x v="23"/>
    <x v="5"/>
    <x v="19"/>
    <x v="41"/>
    <x v="0"/>
    <x v="41"/>
    <x v="38"/>
  </r>
  <r>
    <n v="46"/>
    <x v="30"/>
    <x v="5"/>
    <x v="20"/>
    <x v="42"/>
    <x v="0"/>
    <x v="42"/>
    <x v="39"/>
  </r>
  <r>
    <n v="47"/>
    <x v="5"/>
    <x v="5"/>
    <x v="2"/>
    <x v="43"/>
    <x v="0"/>
    <x v="43"/>
    <x v="40"/>
  </r>
  <r>
    <n v="48"/>
    <x v="31"/>
    <x v="4"/>
    <x v="9"/>
    <x v="44"/>
    <x v="0"/>
    <x v="44"/>
    <x v="41"/>
  </r>
  <r>
    <n v="49"/>
    <x v="24"/>
    <x v="8"/>
    <x v="16"/>
    <x v="45"/>
    <x v="0"/>
    <x v="45"/>
    <x v="42"/>
  </r>
  <r>
    <n v="50"/>
    <x v="32"/>
    <x v="9"/>
    <x v="16"/>
    <x v="46"/>
    <x v="0"/>
    <x v="46"/>
    <x v="43"/>
  </r>
  <r>
    <n v="51"/>
    <x v="0"/>
    <x v="10"/>
    <x v="21"/>
    <x v="47"/>
    <x v="0"/>
    <x v="47"/>
    <x v="44"/>
  </r>
  <r>
    <n v="52"/>
    <x v="33"/>
    <x v="5"/>
    <x v="7"/>
    <x v="48"/>
    <x v="0"/>
    <x v="48"/>
    <x v="45"/>
  </r>
  <r>
    <n v="53"/>
    <x v="34"/>
    <x v="2"/>
    <x v="17"/>
    <x v="49"/>
    <x v="0"/>
    <x v="49"/>
    <x v="46"/>
  </r>
  <r>
    <n v="54"/>
    <x v="35"/>
    <x v="3"/>
    <x v="11"/>
    <x v="50"/>
    <x v="0"/>
    <x v="50"/>
    <x v="47"/>
  </r>
  <r>
    <n v="55"/>
    <x v="12"/>
    <x v="1"/>
    <x v="5"/>
    <x v="51"/>
    <x v="0"/>
    <x v="51"/>
    <x v="48"/>
  </r>
  <r>
    <n v="56"/>
    <x v="36"/>
    <x v="0"/>
    <x v="22"/>
    <x v="52"/>
    <x v="0"/>
    <x v="52"/>
    <x v="49"/>
  </r>
  <r>
    <n v="57"/>
    <x v="37"/>
    <x v="2"/>
    <x v="23"/>
    <x v="53"/>
    <x v="1"/>
    <x v="53"/>
    <x v="50"/>
  </r>
  <r>
    <n v="58"/>
    <x v="5"/>
    <x v="2"/>
    <x v="23"/>
    <x v="54"/>
    <x v="0"/>
    <x v="54"/>
    <x v="51"/>
  </r>
  <r>
    <n v="59"/>
    <x v="38"/>
    <x v="2"/>
    <x v="23"/>
    <x v="55"/>
    <x v="0"/>
    <x v="55"/>
    <x v="52"/>
  </r>
  <r>
    <n v="60"/>
    <x v="17"/>
    <x v="2"/>
    <x v="24"/>
    <x v="56"/>
    <x v="0"/>
    <x v="56"/>
    <x v="52"/>
  </r>
  <r>
    <n v="61"/>
    <x v="29"/>
    <x v="2"/>
    <x v="24"/>
    <x v="57"/>
    <x v="0"/>
    <x v="57"/>
    <x v="53"/>
  </r>
  <r>
    <n v="62"/>
    <x v="39"/>
    <x v="2"/>
    <x v="25"/>
    <x v="58"/>
    <x v="0"/>
    <x v="58"/>
    <x v="54"/>
  </r>
  <r>
    <n v="63"/>
    <x v="40"/>
    <x v="2"/>
    <x v="25"/>
    <x v="59"/>
    <x v="2"/>
    <x v="59"/>
    <x v="55"/>
  </r>
  <r>
    <n v="64"/>
    <x v="41"/>
    <x v="2"/>
    <x v="25"/>
    <x v="59"/>
    <x v="2"/>
    <x v="60"/>
    <x v="56"/>
  </r>
  <r>
    <n v="65"/>
    <x v="17"/>
    <x v="2"/>
    <x v="26"/>
    <x v="60"/>
    <x v="2"/>
    <x v="61"/>
    <x v="56"/>
  </r>
  <r>
    <n v="66"/>
    <x v="10"/>
    <x v="2"/>
    <x v="26"/>
    <x v="60"/>
    <x v="2"/>
    <x v="62"/>
    <x v="57"/>
  </r>
  <r>
    <n v="67"/>
    <x v="8"/>
    <x v="2"/>
    <x v="27"/>
    <x v="61"/>
    <x v="2"/>
    <x v="63"/>
    <x v="58"/>
  </r>
  <r>
    <n v="69"/>
    <x v="40"/>
    <x v="8"/>
    <x v="28"/>
    <x v="62"/>
    <x v="1"/>
    <x v="64"/>
    <x v="59"/>
  </r>
  <r>
    <n v="70"/>
    <x v="42"/>
    <x v="8"/>
    <x v="29"/>
    <x v="63"/>
    <x v="0"/>
    <x v="65"/>
    <x v="60"/>
  </r>
  <r>
    <n v="71"/>
    <x v="12"/>
    <x v="8"/>
    <x v="30"/>
    <x v="64"/>
    <x v="0"/>
    <x v="66"/>
    <x v="61"/>
  </r>
  <r>
    <n v="72"/>
    <x v="43"/>
    <x v="8"/>
    <x v="31"/>
    <x v="65"/>
    <x v="0"/>
    <x v="67"/>
    <x v="62"/>
  </r>
  <r>
    <n v="73"/>
    <x v="6"/>
    <x v="8"/>
    <x v="32"/>
    <x v="66"/>
    <x v="0"/>
    <x v="68"/>
    <x v="63"/>
  </r>
  <r>
    <n v="74"/>
    <x v="11"/>
    <x v="8"/>
    <x v="33"/>
    <x v="67"/>
    <x v="0"/>
    <x v="69"/>
    <x v="64"/>
  </r>
  <r>
    <n v="75"/>
    <x v="1"/>
    <x v="8"/>
    <x v="34"/>
    <x v="68"/>
    <x v="0"/>
    <x v="70"/>
    <x v="65"/>
  </r>
  <r>
    <n v="76"/>
    <x v="44"/>
    <x v="8"/>
    <x v="21"/>
    <x v="69"/>
    <x v="0"/>
    <x v="71"/>
    <x v="66"/>
  </r>
  <r>
    <n v="77"/>
    <x v="36"/>
    <x v="8"/>
    <x v="5"/>
    <x v="70"/>
    <x v="0"/>
    <x v="72"/>
    <x v="67"/>
  </r>
  <r>
    <n v="78"/>
    <x v="45"/>
    <x v="8"/>
    <x v="22"/>
    <x v="71"/>
    <x v="0"/>
    <x v="73"/>
    <x v="68"/>
  </r>
  <r>
    <n v="79"/>
    <x v="17"/>
    <x v="8"/>
    <x v="8"/>
    <x v="72"/>
    <x v="0"/>
    <x v="74"/>
    <x v="68"/>
  </r>
  <r>
    <n v="80"/>
    <x v="41"/>
    <x v="8"/>
    <x v="8"/>
    <x v="73"/>
    <x v="1"/>
    <x v="75"/>
    <x v="69"/>
  </r>
  <r>
    <n v="81"/>
    <x v="46"/>
    <x v="2"/>
    <x v="22"/>
    <x v="74"/>
    <x v="2"/>
    <x v="76"/>
    <x v="70"/>
  </r>
  <r>
    <n v="82"/>
    <x v="28"/>
    <x v="2"/>
    <x v="22"/>
    <x v="74"/>
    <x v="2"/>
    <x v="77"/>
    <x v="71"/>
  </r>
  <r>
    <n v="83"/>
    <x v="47"/>
    <x v="2"/>
    <x v="35"/>
    <x v="75"/>
    <x v="0"/>
    <x v="78"/>
    <x v="72"/>
  </r>
  <r>
    <n v="84"/>
    <x v="48"/>
    <x v="2"/>
    <x v="14"/>
    <x v="76"/>
    <x v="0"/>
    <x v="79"/>
    <x v="73"/>
  </r>
  <r>
    <n v="85"/>
    <x v="49"/>
    <x v="2"/>
    <x v="11"/>
    <x v="77"/>
    <x v="0"/>
    <x v="80"/>
    <x v="74"/>
  </r>
  <r>
    <n v="86"/>
    <x v="50"/>
    <x v="2"/>
    <x v="36"/>
    <x v="78"/>
    <x v="0"/>
    <x v="81"/>
    <x v="75"/>
  </r>
  <r>
    <n v="87"/>
    <x v="51"/>
    <x v="2"/>
    <x v="17"/>
    <x v="79"/>
    <x v="0"/>
    <x v="82"/>
    <x v="76"/>
  </r>
  <r>
    <n v="88"/>
    <x v="22"/>
    <x v="3"/>
    <x v="37"/>
    <x v="80"/>
    <x v="2"/>
    <x v="83"/>
    <x v="77"/>
  </r>
  <r>
    <n v="89"/>
    <x v="17"/>
    <x v="3"/>
    <x v="37"/>
    <x v="80"/>
    <x v="2"/>
    <x v="84"/>
    <x v="77"/>
  </r>
  <r>
    <n v="90"/>
    <x v="50"/>
    <x v="3"/>
    <x v="38"/>
    <x v="81"/>
    <x v="2"/>
    <x v="85"/>
    <x v="78"/>
  </r>
  <r>
    <n v="91"/>
    <x v="12"/>
    <x v="3"/>
    <x v="38"/>
    <x v="81"/>
    <x v="2"/>
    <x v="86"/>
    <x v="79"/>
  </r>
  <r>
    <n v="92"/>
    <x v="52"/>
    <x v="3"/>
    <x v="39"/>
    <x v="82"/>
    <x v="2"/>
    <x v="87"/>
    <x v="80"/>
  </r>
  <r>
    <n v="93"/>
    <x v="53"/>
    <x v="3"/>
    <x v="39"/>
    <x v="82"/>
    <x v="2"/>
    <x v="88"/>
    <x v="81"/>
  </r>
  <r>
    <n v="94"/>
    <x v="54"/>
    <x v="3"/>
    <x v="40"/>
    <x v="83"/>
    <x v="2"/>
    <x v="89"/>
    <x v="82"/>
  </r>
  <r>
    <n v="95"/>
    <x v="29"/>
    <x v="3"/>
    <x v="40"/>
    <x v="83"/>
    <x v="2"/>
    <x v="90"/>
    <x v="83"/>
  </r>
  <r>
    <n v="96"/>
    <x v="29"/>
    <x v="3"/>
    <x v="38"/>
    <x v="84"/>
    <x v="1"/>
    <x v="91"/>
    <x v="84"/>
  </r>
  <r>
    <n v="97"/>
    <x v="4"/>
    <x v="3"/>
    <x v="37"/>
    <x v="85"/>
    <x v="1"/>
    <x v="92"/>
    <x v="85"/>
  </r>
  <r>
    <n v="98"/>
    <x v="4"/>
    <x v="3"/>
    <x v="37"/>
    <x v="86"/>
    <x v="0"/>
    <x v="93"/>
    <x v="86"/>
  </r>
  <r>
    <n v="99"/>
    <x v="55"/>
    <x v="0"/>
    <x v="39"/>
    <x v="87"/>
    <x v="0"/>
    <x v="94"/>
    <x v="87"/>
  </r>
  <r>
    <n v="100"/>
    <x v="19"/>
    <x v="3"/>
    <x v="40"/>
    <x v="88"/>
    <x v="0"/>
    <x v="95"/>
    <x v="88"/>
  </r>
  <r>
    <n v="101"/>
    <x v="41"/>
    <x v="0"/>
    <x v="40"/>
    <x v="89"/>
    <x v="0"/>
    <x v="96"/>
    <x v="89"/>
  </r>
  <r>
    <n v="102"/>
    <x v="0"/>
    <x v="3"/>
    <x v="41"/>
    <x v="90"/>
    <x v="0"/>
    <x v="97"/>
    <x v="90"/>
  </r>
  <r>
    <n v="103"/>
    <x v="56"/>
    <x v="0"/>
    <x v="41"/>
    <x v="91"/>
    <x v="0"/>
    <x v="98"/>
    <x v="91"/>
  </r>
  <r>
    <n v="104"/>
    <x v="57"/>
    <x v="3"/>
    <x v="38"/>
    <x v="92"/>
    <x v="0"/>
    <x v="99"/>
    <x v="92"/>
  </r>
  <r>
    <n v="105"/>
    <x v="58"/>
    <x v="0"/>
    <x v="42"/>
    <x v="93"/>
    <x v="0"/>
    <x v="100"/>
    <x v="93"/>
  </r>
  <r>
    <n v="106"/>
    <x v="59"/>
    <x v="0"/>
    <x v="9"/>
    <x v="94"/>
    <x v="0"/>
    <x v="101"/>
    <x v="94"/>
  </r>
  <r>
    <n v="107"/>
    <x v="56"/>
    <x v="4"/>
    <x v="9"/>
    <x v="95"/>
    <x v="0"/>
    <x v="102"/>
    <x v="95"/>
  </r>
  <r>
    <n v="108"/>
    <x v="60"/>
    <x v="1"/>
    <x v="9"/>
    <x v="96"/>
    <x v="0"/>
    <x v="103"/>
    <x v="96"/>
  </r>
  <r>
    <n v="110"/>
    <x v="61"/>
    <x v="0"/>
    <x v="43"/>
    <x v="97"/>
    <x v="0"/>
    <x v="104"/>
    <x v="97"/>
  </r>
  <r>
    <n v="111"/>
    <x v="33"/>
    <x v="0"/>
    <x v="43"/>
    <x v="98"/>
    <x v="0"/>
    <x v="105"/>
    <x v="98"/>
  </r>
  <r>
    <n v="112"/>
    <x v="62"/>
    <x v="0"/>
    <x v="1"/>
    <x v="99"/>
    <x v="0"/>
    <x v="106"/>
    <x v="99"/>
  </r>
  <r>
    <n v="113"/>
    <x v="63"/>
    <x v="0"/>
    <x v="1"/>
    <x v="100"/>
    <x v="0"/>
    <x v="107"/>
    <x v="100"/>
  </r>
  <r>
    <n v="114"/>
    <x v="50"/>
    <x v="0"/>
    <x v="44"/>
    <x v="101"/>
    <x v="0"/>
    <x v="108"/>
    <x v="101"/>
  </r>
  <r>
    <n v="115"/>
    <x v="20"/>
    <x v="0"/>
    <x v="44"/>
    <x v="102"/>
    <x v="1"/>
    <x v="109"/>
    <x v="102"/>
  </r>
  <r>
    <n v="116"/>
    <x v="64"/>
    <x v="7"/>
    <x v="34"/>
    <x v="103"/>
    <x v="2"/>
    <x v="110"/>
    <x v="103"/>
  </r>
  <r>
    <n v="117"/>
    <x v="65"/>
    <x v="7"/>
    <x v="16"/>
    <x v="104"/>
    <x v="2"/>
    <x v="111"/>
    <x v="104"/>
  </r>
  <r>
    <n v="118"/>
    <x v="66"/>
    <x v="7"/>
    <x v="16"/>
    <x v="104"/>
    <x v="2"/>
    <x v="112"/>
    <x v="105"/>
  </r>
  <r>
    <n v="119"/>
    <x v="67"/>
    <x v="7"/>
    <x v="17"/>
    <x v="105"/>
    <x v="1"/>
    <x v="113"/>
    <x v="106"/>
  </r>
  <r>
    <n v="120"/>
    <x v="68"/>
    <x v="11"/>
    <x v="1"/>
    <x v="106"/>
    <x v="1"/>
    <x v="114"/>
    <x v="107"/>
  </r>
  <r>
    <n v="121"/>
    <x v="69"/>
    <x v="8"/>
    <x v="1"/>
    <x v="107"/>
    <x v="1"/>
    <x v="115"/>
    <x v="108"/>
  </r>
  <r>
    <n v="122"/>
    <x v="41"/>
    <x v="3"/>
    <x v="1"/>
    <x v="108"/>
    <x v="1"/>
    <x v="116"/>
    <x v="109"/>
  </r>
  <r>
    <n v="123"/>
    <x v="70"/>
    <x v="1"/>
    <x v="1"/>
    <x v="109"/>
    <x v="1"/>
    <x v="117"/>
    <x v="110"/>
  </r>
  <r>
    <n v="124"/>
    <x v="5"/>
    <x v="5"/>
    <x v="1"/>
    <x v="110"/>
    <x v="1"/>
    <x v="118"/>
    <x v="111"/>
  </r>
  <r>
    <n v="125"/>
    <x v="71"/>
    <x v="8"/>
    <x v="11"/>
    <x v="111"/>
    <x v="2"/>
    <x v="119"/>
    <x v="112"/>
  </r>
  <r>
    <n v="126"/>
    <x v="37"/>
    <x v="8"/>
    <x v="11"/>
    <x v="111"/>
    <x v="2"/>
    <x v="120"/>
    <x v="113"/>
  </r>
  <r>
    <n v="127"/>
    <x v="71"/>
    <x v="8"/>
    <x v="22"/>
    <x v="112"/>
    <x v="2"/>
    <x v="121"/>
    <x v="114"/>
  </r>
  <r>
    <n v="128"/>
    <x v="43"/>
    <x v="8"/>
    <x v="22"/>
    <x v="112"/>
    <x v="2"/>
    <x v="122"/>
    <x v="115"/>
  </r>
  <r>
    <n v="129"/>
    <x v="72"/>
    <x v="8"/>
    <x v="8"/>
    <x v="113"/>
    <x v="2"/>
    <x v="123"/>
    <x v="116"/>
  </r>
  <r>
    <n v="130"/>
    <x v="49"/>
    <x v="8"/>
    <x v="8"/>
    <x v="113"/>
    <x v="2"/>
    <x v="124"/>
    <x v="117"/>
  </r>
  <r>
    <n v="131"/>
    <x v="65"/>
    <x v="8"/>
    <x v="7"/>
    <x v="114"/>
    <x v="2"/>
    <x v="125"/>
    <x v="118"/>
  </r>
  <r>
    <n v="132"/>
    <x v="57"/>
    <x v="8"/>
    <x v="45"/>
    <x v="115"/>
    <x v="1"/>
    <x v="126"/>
    <x v="119"/>
  </r>
  <r>
    <n v="133"/>
    <x v="62"/>
    <x v="8"/>
    <x v="22"/>
    <x v="116"/>
    <x v="1"/>
    <x v="127"/>
    <x v="120"/>
  </r>
  <r>
    <n v="134"/>
    <x v="12"/>
    <x v="1"/>
    <x v="16"/>
    <x v="117"/>
    <x v="1"/>
    <x v="128"/>
    <x v="121"/>
  </r>
  <r>
    <n v="135"/>
    <x v="10"/>
    <x v="1"/>
    <x v="11"/>
    <x v="118"/>
    <x v="1"/>
    <x v="129"/>
    <x v="122"/>
  </r>
  <r>
    <n v="136"/>
    <x v="17"/>
    <x v="1"/>
    <x v="17"/>
    <x v="119"/>
    <x v="0"/>
    <x v="130"/>
    <x v="122"/>
  </r>
  <r>
    <n v="137"/>
    <x v="72"/>
    <x v="1"/>
    <x v="8"/>
    <x v="120"/>
    <x v="0"/>
    <x v="131"/>
    <x v="123"/>
  </r>
  <r>
    <n v="138"/>
    <x v="43"/>
    <x v="1"/>
    <x v="21"/>
    <x v="121"/>
    <x v="0"/>
    <x v="132"/>
    <x v="124"/>
  </r>
  <r>
    <n v="139"/>
    <x v="41"/>
    <x v="8"/>
    <x v="6"/>
    <x v="122"/>
    <x v="0"/>
    <x v="133"/>
    <x v="125"/>
  </r>
  <r>
    <n v="140"/>
    <x v="1"/>
    <x v="8"/>
    <x v="46"/>
    <x v="123"/>
    <x v="0"/>
    <x v="134"/>
    <x v="126"/>
  </r>
  <r>
    <n v="141"/>
    <x v="55"/>
    <x v="8"/>
    <x v="47"/>
    <x v="124"/>
    <x v="0"/>
    <x v="135"/>
    <x v="127"/>
  </r>
  <r>
    <n v="142"/>
    <x v="21"/>
    <x v="8"/>
    <x v="5"/>
    <x v="125"/>
    <x v="0"/>
    <x v="136"/>
    <x v="128"/>
  </r>
  <r>
    <n v="143"/>
    <x v="17"/>
    <x v="8"/>
    <x v="48"/>
    <x v="126"/>
    <x v="0"/>
    <x v="137"/>
    <x v="128"/>
  </r>
  <r>
    <n v="144"/>
    <x v="11"/>
    <x v="3"/>
    <x v="17"/>
    <x v="127"/>
    <x v="2"/>
    <x v="138"/>
    <x v="129"/>
  </r>
  <r>
    <n v="146"/>
    <x v="32"/>
    <x v="3"/>
    <x v="34"/>
    <x v="128"/>
    <x v="2"/>
    <x v="139"/>
    <x v="130"/>
  </r>
  <r>
    <n v="147"/>
    <x v="73"/>
    <x v="3"/>
    <x v="5"/>
    <x v="129"/>
    <x v="2"/>
    <x v="140"/>
    <x v="131"/>
  </r>
  <r>
    <n v="148"/>
    <x v="32"/>
    <x v="3"/>
    <x v="5"/>
    <x v="129"/>
    <x v="2"/>
    <x v="141"/>
    <x v="132"/>
  </r>
  <r>
    <n v="149"/>
    <x v="33"/>
    <x v="3"/>
    <x v="21"/>
    <x v="130"/>
    <x v="2"/>
    <x v="142"/>
    <x v="133"/>
  </r>
  <r>
    <n v="150"/>
    <x v="74"/>
    <x v="3"/>
    <x v="21"/>
    <x v="130"/>
    <x v="2"/>
    <x v="143"/>
    <x v="134"/>
  </r>
  <r>
    <n v="151"/>
    <x v="4"/>
    <x v="5"/>
    <x v="33"/>
    <x v="131"/>
    <x v="0"/>
    <x v="144"/>
    <x v="135"/>
  </r>
  <r>
    <n v="152"/>
    <x v="29"/>
    <x v="2"/>
    <x v="31"/>
    <x v="132"/>
    <x v="0"/>
    <x v="145"/>
    <x v="136"/>
  </r>
  <r>
    <n v="153"/>
    <x v="29"/>
    <x v="1"/>
    <x v="49"/>
    <x v="133"/>
    <x v="0"/>
    <x v="146"/>
    <x v="137"/>
  </r>
  <r>
    <n v="154"/>
    <x v="64"/>
    <x v="0"/>
    <x v="33"/>
    <x v="134"/>
    <x v="0"/>
    <x v="147"/>
    <x v="138"/>
  </r>
  <r>
    <n v="155"/>
    <x v="75"/>
    <x v="8"/>
    <x v="49"/>
    <x v="135"/>
    <x v="0"/>
    <x v="148"/>
    <x v="139"/>
  </r>
  <r>
    <n v="156"/>
    <x v="22"/>
    <x v="2"/>
    <x v="25"/>
    <x v="136"/>
    <x v="0"/>
    <x v="149"/>
    <x v="140"/>
  </r>
  <r>
    <n v="157"/>
    <x v="5"/>
    <x v="0"/>
    <x v="25"/>
    <x v="137"/>
    <x v="0"/>
    <x v="150"/>
    <x v="141"/>
  </r>
  <r>
    <n v="158"/>
    <x v="15"/>
    <x v="2"/>
    <x v="23"/>
    <x v="138"/>
    <x v="0"/>
    <x v="151"/>
    <x v="142"/>
  </r>
  <r>
    <n v="159"/>
    <x v="4"/>
    <x v="0"/>
    <x v="23"/>
    <x v="139"/>
    <x v="0"/>
    <x v="152"/>
    <x v="143"/>
  </r>
  <r>
    <n v="160"/>
    <x v="5"/>
    <x v="0"/>
    <x v="23"/>
    <x v="140"/>
    <x v="0"/>
    <x v="153"/>
    <x v="144"/>
  </r>
  <r>
    <n v="161"/>
    <x v="76"/>
    <x v="6"/>
    <x v="13"/>
    <x v="141"/>
    <x v="0"/>
    <x v="154"/>
    <x v="145"/>
  </r>
  <r>
    <n v="162"/>
    <x v="37"/>
    <x v="6"/>
    <x v="13"/>
    <x v="142"/>
    <x v="0"/>
    <x v="155"/>
    <x v="146"/>
  </r>
  <r>
    <n v="163"/>
    <x v="20"/>
    <x v="6"/>
    <x v="13"/>
    <x v="143"/>
    <x v="0"/>
    <x v="156"/>
    <x v="147"/>
  </r>
  <r>
    <n v="166"/>
    <x v="77"/>
    <x v="3"/>
    <x v="6"/>
    <x v="144"/>
    <x v="1"/>
    <x v="157"/>
    <x v="148"/>
  </r>
  <r>
    <n v="167"/>
    <x v="78"/>
    <x v="3"/>
    <x v="45"/>
    <x v="145"/>
    <x v="0"/>
    <x v="158"/>
    <x v="149"/>
  </r>
  <r>
    <n v="168"/>
    <x v="31"/>
    <x v="3"/>
    <x v="10"/>
    <x v="146"/>
    <x v="0"/>
    <x v="159"/>
    <x v="150"/>
  </r>
  <r>
    <n v="169"/>
    <x v="20"/>
    <x v="3"/>
    <x v="5"/>
    <x v="147"/>
    <x v="0"/>
    <x v="160"/>
    <x v="151"/>
  </r>
  <r>
    <n v="171"/>
    <x v="76"/>
    <x v="3"/>
    <x v="7"/>
    <x v="148"/>
    <x v="0"/>
    <x v="161"/>
    <x v="152"/>
  </r>
  <r>
    <n v="172"/>
    <x v="17"/>
    <x v="3"/>
    <x v="16"/>
    <x v="149"/>
    <x v="0"/>
    <x v="162"/>
    <x v="152"/>
  </r>
  <r>
    <n v="173"/>
    <x v="47"/>
    <x v="2"/>
    <x v="8"/>
    <x v="150"/>
    <x v="2"/>
    <x v="163"/>
    <x v="153"/>
  </r>
  <r>
    <n v="174"/>
    <x v="16"/>
    <x v="2"/>
    <x v="22"/>
    <x v="151"/>
    <x v="2"/>
    <x v="164"/>
    <x v="154"/>
  </r>
  <r>
    <n v="175"/>
    <x v="45"/>
    <x v="2"/>
    <x v="46"/>
    <x v="152"/>
    <x v="0"/>
    <x v="165"/>
    <x v="155"/>
  </r>
  <r>
    <n v="176"/>
    <x v="79"/>
    <x v="2"/>
    <x v="14"/>
    <x v="153"/>
    <x v="0"/>
    <x v="166"/>
    <x v="156"/>
  </r>
  <r>
    <n v="177"/>
    <x v="71"/>
    <x v="2"/>
    <x v="50"/>
    <x v="154"/>
    <x v="0"/>
    <x v="167"/>
    <x v="157"/>
  </r>
  <r>
    <n v="178"/>
    <x v="4"/>
    <x v="5"/>
    <x v="3"/>
    <x v="155"/>
    <x v="0"/>
    <x v="168"/>
    <x v="158"/>
  </r>
  <r>
    <n v="179"/>
    <x v="17"/>
    <x v="5"/>
    <x v="18"/>
    <x v="156"/>
    <x v="0"/>
    <x v="169"/>
    <x v="158"/>
  </r>
  <r>
    <n v="181"/>
    <x v="80"/>
    <x v="5"/>
    <x v="3"/>
    <x v="157"/>
    <x v="2"/>
    <x v="170"/>
    <x v="159"/>
  </r>
  <r>
    <n v="182"/>
    <x v="81"/>
    <x v="5"/>
    <x v="3"/>
    <x v="157"/>
    <x v="2"/>
    <x v="171"/>
    <x v="160"/>
  </r>
  <r>
    <n v="183"/>
    <x v="82"/>
    <x v="5"/>
    <x v="18"/>
    <x v="158"/>
    <x v="2"/>
    <x v="172"/>
    <x v="161"/>
  </r>
  <r>
    <n v="184"/>
    <x v="22"/>
    <x v="5"/>
    <x v="18"/>
    <x v="158"/>
    <x v="2"/>
    <x v="173"/>
    <x v="162"/>
  </r>
  <r>
    <n v="185"/>
    <x v="83"/>
    <x v="7"/>
    <x v="51"/>
    <x v="159"/>
    <x v="0"/>
    <x v="174"/>
    <x v="163"/>
  </r>
  <r>
    <n v="186"/>
    <x v="70"/>
    <x v="7"/>
    <x v="52"/>
    <x v="160"/>
    <x v="0"/>
    <x v="175"/>
    <x v="164"/>
  </r>
  <r>
    <n v="187"/>
    <x v="72"/>
    <x v="7"/>
    <x v="53"/>
    <x v="161"/>
    <x v="0"/>
    <x v="176"/>
    <x v="165"/>
  </r>
  <r>
    <n v="188"/>
    <x v="5"/>
    <x v="7"/>
    <x v="52"/>
    <x v="162"/>
    <x v="0"/>
    <x v="177"/>
    <x v="166"/>
  </r>
  <r>
    <n v="189"/>
    <x v="18"/>
    <x v="7"/>
    <x v="54"/>
    <x v="163"/>
    <x v="0"/>
    <x v="178"/>
    <x v="167"/>
  </r>
  <r>
    <n v="190"/>
    <x v="40"/>
    <x v="7"/>
    <x v="53"/>
    <x v="164"/>
    <x v="2"/>
    <x v="179"/>
    <x v="168"/>
  </r>
  <r>
    <n v="191"/>
    <x v="73"/>
    <x v="7"/>
    <x v="53"/>
    <x v="164"/>
    <x v="2"/>
    <x v="180"/>
    <x v="169"/>
  </r>
  <r>
    <n v="192"/>
    <x v="62"/>
    <x v="7"/>
    <x v="54"/>
    <x v="165"/>
    <x v="2"/>
    <x v="181"/>
    <x v="170"/>
  </r>
  <r>
    <n v="193"/>
    <x v="26"/>
    <x v="7"/>
    <x v="54"/>
    <x v="165"/>
    <x v="2"/>
    <x v="182"/>
    <x v="171"/>
  </r>
  <r>
    <n v="194"/>
    <x v="84"/>
    <x v="4"/>
    <x v="55"/>
    <x v="166"/>
    <x v="0"/>
    <x v="183"/>
    <x v="172"/>
  </r>
  <r>
    <n v="195"/>
    <x v="85"/>
    <x v="0"/>
    <x v="55"/>
    <x v="167"/>
    <x v="0"/>
    <x v="184"/>
    <x v="173"/>
  </r>
  <r>
    <n v="196"/>
    <x v="86"/>
    <x v="1"/>
    <x v="9"/>
    <x v="168"/>
    <x v="0"/>
    <x v="185"/>
    <x v="174"/>
  </r>
  <r>
    <n v="198"/>
    <x v="87"/>
    <x v="1"/>
    <x v="9"/>
    <x v="169"/>
    <x v="1"/>
    <x v="186"/>
    <x v="175"/>
  </r>
  <r>
    <n v="199"/>
    <x v="3"/>
    <x v="2"/>
    <x v="9"/>
    <x v="170"/>
    <x v="1"/>
    <x v="187"/>
    <x v="176"/>
  </r>
  <r>
    <n v="200"/>
    <x v="16"/>
    <x v="4"/>
    <x v="9"/>
    <x v="171"/>
    <x v="1"/>
    <x v="188"/>
    <x v="177"/>
  </r>
  <r>
    <n v="201"/>
    <x v="50"/>
    <x v="3"/>
    <x v="9"/>
    <x v="172"/>
    <x v="1"/>
    <x v="189"/>
    <x v="178"/>
  </r>
  <r>
    <n v="202"/>
    <x v="88"/>
    <x v="5"/>
    <x v="9"/>
    <x v="173"/>
    <x v="1"/>
    <x v="190"/>
    <x v="179"/>
  </r>
  <r>
    <n v="203"/>
    <x v="55"/>
    <x v="0"/>
    <x v="9"/>
    <x v="174"/>
    <x v="1"/>
    <x v="191"/>
    <x v="180"/>
  </r>
  <r>
    <n v="204"/>
    <x v="33"/>
    <x v="8"/>
    <x v="56"/>
    <x v="175"/>
    <x v="2"/>
    <x v="192"/>
    <x v="181"/>
  </r>
  <r>
    <n v="205"/>
    <x v="24"/>
    <x v="8"/>
    <x v="56"/>
    <x v="175"/>
    <x v="2"/>
    <x v="193"/>
    <x v="182"/>
  </r>
  <r>
    <n v="206"/>
    <x v="2"/>
    <x v="8"/>
    <x v="32"/>
    <x v="176"/>
    <x v="2"/>
    <x v="194"/>
    <x v="183"/>
  </r>
  <r>
    <n v="207"/>
    <x v="17"/>
    <x v="8"/>
    <x v="32"/>
    <x v="176"/>
    <x v="2"/>
    <x v="195"/>
    <x v="183"/>
  </r>
  <r>
    <n v="208"/>
    <x v="89"/>
    <x v="8"/>
    <x v="30"/>
    <x v="177"/>
    <x v="2"/>
    <x v="196"/>
    <x v="184"/>
  </r>
  <r>
    <n v="209"/>
    <x v="23"/>
    <x v="8"/>
    <x v="30"/>
    <x v="177"/>
    <x v="2"/>
    <x v="197"/>
    <x v="185"/>
  </r>
  <r>
    <n v="210"/>
    <x v="17"/>
    <x v="8"/>
    <x v="28"/>
    <x v="178"/>
    <x v="2"/>
    <x v="198"/>
    <x v="185"/>
  </r>
  <r>
    <n v="211"/>
    <x v="43"/>
    <x v="8"/>
    <x v="28"/>
    <x v="178"/>
    <x v="2"/>
    <x v="199"/>
    <x v="186"/>
  </r>
  <r>
    <n v="212"/>
    <x v="72"/>
    <x v="8"/>
    <x v="31"/>
    <x v="179"/>
    <x v="2"/>
    <x v="200"/>
    <x v="187"/>
  </r>
  <r>
    <n v="213"/>
    <x v="49"/>
    <x v="8"/>
    <x v="31"/>
    <x v="179"/>
    <x v="2"/>
    <x v="201"/>
    <x v="188"/>
  </r>
  <r>
    <n v="214"/>
    <x v="17"/>
    <x v="8"/>
    <x v="33"/>
    <x v="180"/>
    <x v="0"/>
    <x v="202"/>
    <x v="188"/>
  </r>
  <r>
    <n v="215"/>
    <x v="69"/>
    <x v="8"/>
    <x v="56"/>
    <x v="181"/>
    <x v="0"/>
    <x v="203"/>
    <x v="189"/>
  </r>
  <r>
    <n v="216"/>
    <x v="33"/>
    <x v="8"/>
    <x v="49"/>
    <x v="182"/>
    <x v="0"/>
    <x v="204"/>
    <x v="190"/>
  </r>
  <r>
    <n v="217"/>
    <x v="90"/>
    <x v="8"/>
    <x v="57"/>
    <x v="183"/>
    <x v="0"/>
    <x v="205"/>
    <x v="191"/>
  </r>
  <r>
    <n v="218"/>
    <x v="56"/>
    <x v="8"/>
    <x v="49"/>
    <x v="184"/>
    <x v="1"/>
    <x v="206"/>
    <x v="192"/>
  </r>
  <r>
    <n v="219"/>
    <x v="5"/>
    <x v="2"/>
    <x v="46"/>
    <x v="185"/>
    <x v="0"/>
    <x v="207"/>
    <x v="193"/>
  </r>
  <r>
    <n v="220"/>
    <x v="91"/>
    <x v="2"/>
    <x v="21"/>
    <x v="186"/>
    <x v="0"/>
    <x v="208"/>
    <x v="194"/>
  </r>
  <r>
    <n v="221"/>
    <x v="92"/>
    <x v="2"/>
    <x v="48"/>
    <x v="187"/>
    <x v="0"/>
    <x v="209"/>
    <x v="195"/>
  </r>
  <r>
    <n v="222"/>
    <x v="29"/>
    <x v="0"/>
    <x v="35"/>
    <x v="188"/>
    <x v="0"/>
    <x v="210"/>
    <x v="196"/>
  </r>
  <r>
    <n v="223"/>
    <x v="93"/>
    <x v="0"/>
    <x v="11"/>
    <x v="189"/>
    <x v="0"/>
    <x v="211"/>
    <x v="197"/>
  </r>
  <r>
    <n v="224"/>
    <x v="94"/>
    <x v="0"/>
    <x v="34"/>
    <x v="190"/>
    <x v="0"/>
    <x v="212"/>
    <x v="198"/>
  </r>
  <r>
    <n v="225"/>
    <x v="56"/>
    <x v="0"/>
    <x v="8"/>
    <x v="191"/>
    <x v="0"/>
    <x v="213"/>
    <x v="199"/>
  </r>
  <r>
    <n v="226"/>
    <x v="95"/>
    <x v="0"/>
    <x v="47"/>
    <x v="192"/>
    <x v="0"/>
    <x v="214"/>
    <x v="200"/>
  </r>
  <r>
    <n v="227"/>
    <x v="76"/>
    <x v="3"/>
    <x v="40"/>
    <x v="193"/>
    <x v="2"/>
    <x v="215"/>
    <x v="201"/>
  </r>
  <r>
    <n v="228"/>
    <x v="96"/>
    <x v="3"/>
    <x v="40"/>
    <x v="193"/>
    <x v="2"/>
    <x v="216"/>
    <x v="202"/>
  </r>
  <r>
    <n v="229"/>
    <x v="71"/>
    <x v="3"/>
    <x v="41"/>
    <x v="194"/>
    <x v="2"/>
    <x v="217"/>
    <x v="203"/>
  </r>
  <r>
    <n v="230"/>
    <x v="33"/>
    <x v="3"/>
    <x v="41"/>
    <x v="194"/>
    <x v="2"/>
    <x v="218"/>
    <x v="204"/>
  </r>
  <r>
    <n v="231"/>
    <x v="97"/>
    <x v="3"/>
    <x v="37"/>
    <x v="195"/>
    <x v="2"/>
    <x v="219"/>
    <x v="205"/>
  </r>
  <r>
    <n v="232"/>
    <x v="3"/>
    <x v="3"/>
    <x v="37"/>
    <x v="195"/>
    <x v="2"/>
    <x v="220"/>
    <x v="206"/>
  </r>
  <r>
    <n v="233"/>
    <x v="98"/>
    <x v="3"/>
    <x v="38"/>
    <x v="196"/>
    <x v="2"/>
    <x v="221"/>
    <x v="207"/>
  </r>
  <r>
    <n v="234"/>
    <x v="82"/>
    <x v="3"/>
    <x v="38"/>
    <x v="196"/>
    <x v="2"/>
    <x v="222"/>
    <x v="208"/>
  </r>
  <r>
    <n v="235"/>
    <x v="12"/>
    <x v="3"/>
    <x v="37"/>
    <x v="197"/>
    <x v="0"/>
    <x v="223"/>
    <x v="209"/>
  </r>
  <r>
    <n v="236"/>
    <x v="40"/>
    <x v="8"/>
    <x v="41"/>
    <x v="198"/>
    <x v="0"/>
    <x v="224"/>
    <x v="210"/>
  </r>
  <r>
    <n v="237"/>
    <x v="47"/>
    <x v="3"/>
    <x v="38"/>
    <x v="199"/>
    <x v="0"/>
    <x v="225"/>
    <x v="211"/>
  </r>
  <r>
    <n v="238"/>
    <x v="24"/>
    <x v="8"/>
    <x v="39"/>
    <x v="200"/>
    <x v="0"/>
    <x v="226"/>
    <x v="212"/>
  </r>
  <r>
    <n v="239"/>
    <x v="11"/>
    <x v="1"/>
    <x v="40"/>
    <x v="201"/>
    <x v="0"/>
    <x v="227"/>
    <x v="213"/>
  </r>
  <r>
    <n v="240"/>
    <x v="82"/>
    <x v="5"/>
    <x v="37"/>
    <x v="202"/>
    <x v="0"/>
    <x v="228"/>
    <x v="214"/>
  </r>
  <r>
    <n v="241"/>
    <x v="99"/>
    <x v="12"/>
    <x v="39"/>
    <x v="203"/>
    <x v="0"/>
    <x v="229"/>
    <x v="215"/>
  </r>
  <r>
    <n v="242"/>
    <x v="99"/>
    <x v="2"/>
    <x v="39"/>
    <x v="204"/>
    <x v="0"/>
    <x v="230"/>
    <x v="216"/>
  </r>
  <r>
    <n v="243"/>
    <x v="52"/>
    <x v="9"/>
    <x v="52"/>
    <x v="205"/>
    <x v="0"/>
    <x v="231"/>
    <x v="217"/>
  </r>
  <r>
    <n v="244"/>
    <x v="62"/>
    <x v="6"/>
    <x v="53"/>
    <x v="206"/>
    <x v="0"/>
    <x v="232"/>
    <x v="218"/>
  </r>
  <r>
    <n v="245"/>
    <x v="47"/>
    <x v="4"/>
    <x v="37"/>
    <x v="207"/>
    <x v="0"/>
    <x v="233"/>
    <x v="219"/>
  </r>
  <r>
    <n v="246"/>
    <x v="33"/>
    <x v="3"/>
    <x v="38"/>
    <x v="208"/>
    <x v="0"/>
    <x v="234"/>
    <x v="220"/>
  </r>
  <r>
    <n v="247"/>
    <x v="37"/>
    <x v="4"/>
    <x v="55"/>
    <x v="209"/>
    <x v="2"/>
    <x v="235"/>
    <x v="221"/>
  </r>
  <r>
    <n v="248"/>
    <x v="33"/>
    <x v="4"/>
    <x v="9"/>
    <x v="210"/>
    <x v="0"/>
    <x v="236"/>
    <x v="222"/>
  </r>
  <r>
    <n v="249"/>
    <x v="50"/>
    <x v="4"/>
    <x v="9"/>
    <x v="211"/>
    <x v="0"/>
    <x v="237"/>
    <x v="223"/>
  </r>
  <r>
    <n v="250"/>
    <x v="2"/>
    <x v="4"/>
    <x v="9"/>
    <x v="212"/>
    <x v="0"/>
    <x v="238"/>
    <x v="224"/>
  </r>
  <r>
    <n v="251"/>
    <x v="65"/>
    <x v="0"/>
    <x v="58"/>
    <x v="213"/>
    <x v="2"/>
    <x v="239"/>
    <x v="225"/>
  </r>
  <r>
    <n v="252"/>
    <x v="47"/>
    <x v="0"/>
    <x v="58"/>
    <x v="213"/>
    <x v="2"/>
    <x v="240"/>
    <x v="226"/>
  </r>
  <r>
    <n v="253"/>
    <x v="70"/>
    <x v="0"/>
    <x v="59"/>
    <x v="214"/>
    <x v="2"/>
    <x v="241"/>
    <x v="227"/>
  </r>
  <r>
    <n v="254"/>
    <x v="9"/>
    <x v="0"/>
    <x v="59"/>
    <x v="214"/>
    <x v="2"/>
    <x v="242"/>
    <x v="228"/>
  </r>
  <r>
    <n v="255"/>
    <x v="19"/>
    <x v="0"/>
    <x v="60"/>
    <x v="215"/>
    <x v="2"/>
    <x v="243"/>
    <x v="229"/>
  </r>
  <r>
    <n v="256"/>
    <x v="57"/>
    <x v="0"/>
    <x v="60"/>
    <x v="215"/>
    <x v="2"/>
    <x v="244"/>
    <x v="230"/>
  </r>
  <r>
    <n v="257"/>
    <x v="75"/>
    <x v="5"/>
    <x v="48"/>
    <x v="216"/>
    <x v="1"/>
    <x v="245"/>
    <x v="231"/>
  </r>
  <r>
    <n v="258"/>
    <x v="33"/>
    <x v="5"/>
    <x v="35"/>
    <x v="217"/>
    <x v="1"/>
    <x v="246"/>
    <x v="232"/>
  </r>
  <r>
    <n v="259"/>
    <x v="22"/>
    <x v="5"/>
    <x v="50"/>
    <x v="218"/>
    <x v="0"/>
    <x v="247"/>
    <x v="233"/>
  </r>
  <r>
    <n v="260"/>
    <x v="0"/>
    <x v="5"/>
    <x v="36"/>
    <x v="219"/>
    <x v="0"/>
    <x v="248"/>
    <x v="234"/>
  </r>
  <r>
    <n v="261"/>
    <x v="55"/>
    <x v="5"/>
    <x v="6"/>
    <x v="220"/>
    <x v="0"/>
    <x v="249"/>
    <x v="235"/>
  </r>
  <r>
    <n v="262"/>
    <x v="100"/>
    <x v="5"/>
    <x v="17"/>
    <x v="221"/>
    <x v="0"/>
    <x v="250"/>
    <x v="236"/>
  </r>
  <r>
    <n v="263"/>
    <x v="43"/>
    <x v="5"/>
    <x v="22"/>
    <x v="222"/>
    <x v="0"/>
    <x v="251"/>
    <x v="237"/>
  </r>
  <r>
    <n v="264"/>
    <x v="33"/>
    <x v="5"/>
    <x v="5"/>
    <x v="223"/>
    <x v="2"/>
    <x v="252"/>
    <x v="238"/>
  </r>
  <r>
    <n v="265"/>
    <x v="77"/>
    <x v="5"/>
    <x v="5"/>
    <x v="223"/>
    <x v="2"/>
    <x v="253"/>
    <x v="239"/>
  </r>
  <r>
    <n v="267"/>
    <x v="29"/>
    <x v="5"/>
    <x v="7"/>
    <x v="224"/>
    <x v="2"/>
    <x v="254"/>
    <x v="240"/>
  </r>
  <r>
    <n v="268"/>
    <x v="6"/>
    <x v="5"/>
    <x v="7"/>
    <x v="224"/>
    <x v="2"/>
    <x v="255"/>
    <x v="241"/>
  </r>
  <r>
    <n v="269"/>
    <x v="52"/>
    <x v="5"/>
    <x v="21"/>
    <x v="225"/>
    <x v="2"/>
    <x v="256"/>
    <x v="242"/>
  </r>
  <r>
    <n v="270"/>
    <x v="101"/>
    <x v="5"/>
    <x v="21"/>
    <x v="225"/>
    <x v="2"/>
    <x v="257"/>
    <x v="243"/>
  </r>
  <r>
    <n v="271"/>
    <x v="13"/>
    <x v="3"/>
    <x v="39"/>
    <x v="226"/>
    <x v="0"/>
    <x v="258"/>
    <x v="244"/>
  </r>
  <r>
    <n v="272"/>
    <x v="34"/>
    <x v="3"/>
    <x v="41"/>
    <x v="227"/>
    <x v="0"/>
    <x v="259"/>
    <x v="245"/>
  </r>
  <r>
    <n v="273"/>
    <x v="48"/>
    <x v="3"/>
    <x v="37"/>
    <x v="228"/>
    <x v="0"/>
    <x v="260"/>
    <x v="246"/>
  </r>
  <r>
    <n v="274"/>
    <x v="61"/>
    <x v="3"/>
    <x v="61"/>
    <x v="229"/>
    <x v="0"/>
    <x v="261"/>
    <x v="247"/>
  </r>
  <r>
    <n v="275"/>
    <x v="24"/>
    <x v="3"/>
    <x v="38"/>
    <x v="230"/>
    <x v="0"/>
    <x v="262"/>
    <x v="248"/>
  </r>
  <r>
    <n v="276"/>
    <x v="102"/>
    <x v="3"/>
    <x v="40"/>
    <x v="231"/>
    <x v="1"/>
    <x v="263"/>
    <x v="249"/>
  </r>
  <r>
    <n v="277"/>
    <x v="34"/>
    <x v="3"/>
    <x v="37"/>
    <x v="232"/>
    <x v="1"/>
    <x v="264"/>
    <x v="250"/>
  </r>
  <r>
    <n v="278"/>
    <x v="68"/>
    <x v="3"/>
    <x v="38"/>
    <x v="233"/>
    <x v="1"/>
    <x v="265"/>
    <x v="251"/>
  </r>
  <r>
    <n v="279"/>
    <x v="43"/>
    <x v="4"/>
    <x v="9"/>
    <x v="234"/>
    <x v="1"/>
    <x v="266"/>
    <x v="252"/>
  </r>
  <r>
    <n v="280"/>
    <x v="93"/>
    <x v="1"/>
    <x v="9"/>
    <x v="235"/>
    <x v="1"/>
    <x v="267"/>
    <x v="253"/>
  </r>
  <r>
    <n v="281"/>
    <x v="103"/>
    <x v="0"/>
    <x v="9"/>
    <x v="236"/>
    <x v="1"/>
    <x v="268"/>
    <x v="254"/>
  </r>
  <r>
    <n v="283"/>
    <x v="74"/>
    <x v="4"/>
    <x v="9"/>
    <x v="237"/>
    <x v="1"/>
    <x v="269"/>
    <x v="255"/>
  </r>
  <r>
    <n v="284"/>
    <x v="50"/>
    <x v="7"/>
    <x v="7"/>
    <x v="238"/>
    <x v="1"/>
    <x v="270"/>
    <x v="256"/>
  </r>
  <r>
    <n v="285"/>
    <x v="42"/>
    <x v="1"/>
    <x v="8"/>
    <x v="239"/>
    <x v="1"/>
    <x v="271"/>
    <x v="257"/>
  </r>
  <r>
    <n v="286"/>
    <x v="35"/>
    <x v="4"/>
    <x v="16"/>
    <x v="240"/>
    <x v="1"/>
    <x v="272"/>
    <x v="258"/>
  </r>
  <r>
    <n v="287"/>
    <x v="18"/>
    <x v="3"/>
    <x v="5"/>
    <x v="241"/>
    <x v="1"/>
    <x v="273"/>
    <x v="259"/>
  </r>
  <r>
    <n v="288"/>
    <x v="104"/>
    <x v="2"/>
    <x v="22"/>
    <x v="242"/>
    <x v="1"/>
    <x v="274"/>
    <x v="260"/>
  </r>
  <r>
    <n v="289"/>
    <x v="105"/>
    <x v="2"/>
    <x v="24"/>
    <x v="243"/>
    <x v="2"/>
    <x v="275"/>
    <x v="261"/>
  </r>
  <r>
    <n v="290"/>
    <x v="52"/>
    <x v="2"/>
    <x v="25"/>
    <x v="244"/>
    <x v="2"/>
    <x v="276"/>
    <x v="262"/>
  </r>
  <r>
    <n v="291"/>
    <x v="47"/>
    <x v="2"/>
    <x v="62"/>
    <x v="245"/>
    <x v="2"/>
    <x v="277"/>
    <x v="263"/>
  </r>
  <r>
    <n v="292"/>
    <x v="40"/>
    <x v="2"/>
    <x v="62"/>
    <x v="245"/>
    <x v="2"/>
    <x v="278"/>
    <x v="264"/>
  </r>
  <r>
    <n v="294"/>
    <x v="6"/>
    <x v="2"/>
    <x v="63"/>
    <x v="246"/>
    <x v="1"/>
    <x v="279"/>
    <x v="265"/>
  </r>
  <r>
    <n v="296"/>
    <x v="12"/>
    <x v="7"/>
    <x v="50"/>
    <x v="247"/>
    <x v="2"/>
    <x v="280"/>
    <x v="266"/>
  </r>
  <r>
    <n v="297"/>
    <x v="19"/>
    <x v="7"/>
    <x v="50"/>
    <x v="247"/>
    <x v="2"/>
    <x v="281"/>
    <x v="267"/>
  </r>
  <r>
    <n v="298"/>
    <x v="12"/>
    <x v="7"/>
    <x v="8"/>
    <x v="248"/>
    <x v="2"/>
    <x v="282"/>
    <x v="268"/>
  </r>
  <r>
    <n v="299"/>
    <x v="106"/>
    <x v="7"/>
    <x v="8"/>
    <x v="248"/>
    <x v="2"/>
    <x v="283"/>
    <x v="269"/>
  </r>
  <r>
    <n v="300"/>
    <x v="107"/>
    <x v="7"/>
    <x v="36"/>
    <x v="249"/>
    <x v="2"/>
    <x v="284"/>
    <x v="270"/>
  </r>
  <r>
    <n v="301"/>
    <x v="108"/>
    <x v="7"/>
    <x v="36"/>
    <x v="249"/>
    <x v="2"/>
    <x v="285"/>
    <x v="271"/>
  </r>
  <r>
    <n v="302"/>
    <x v="109"/>
    <x v="7"/>
    <x v="48"/>
    <x v="250"/>
    <x v="0"/>
    <x v="286"/>
    <x v="272"/>
  </r>
  <r>
    <n v="303"/>
    <x v="12"/>
    <x v="7"/>
    <x v="21"/>
    <x v="251"/>
    <x v="0"/>
    <x v="287"/>
    <x v="273"/>
  </r>
  <r>
    <n v="304"/>
    <x v="110"/>
    <x v="7"/>
    <x v="5"/>
    <x v="252"/>
    <x v="0"/>
    <x v="288"/>
    <x v="274"/>
  </r>
  <r>
    <n v="305"/>
    <x v="106"/>
    <x v="7"/>
    <x v="47"/>
    <x v="253"/>
    <x v="0"/>
    <x v="289"/>
    <x v="275"/>
  </r>
  <r>
    <n v="306"/>
    <x v="111"/>
    <x v="7"/>
    <x v="14"/>
    <x v="254"/>
    <x v="0"/>
    <x v="290"/>
    <x v="276"/>
  </r>
  <r>
    <n v="307"/>
    <x v="69"/>
    <x v="8"/>
    <x v="6"/>
    <x v="255"/>
    <x v="2"/>
    <x v="291"/>
    <x v="277"/>
  </r>
  <r>
    <n v="308"/>
    <x v="93"/>
    <x v="8"/>
    <x v="6"/>
    <x v="255"/>
    <x v="2"/>
    <x v="292"/>
    <x v="278"/>
  </r>
  <r>
    <n v="309"/>
    <x v="112"/>
    <x v="8"/>
    <x v="14"/>
    <x v="256"/>
    <x v="2"/>
    <x v="293"/>
    <x v="279"/>
  </r>
  <r>
    <n v="310"/>
    <x v="38"/>
    <x v="8"/>
    <x v="14"/>
    <x v="256"/>
    <x v="2"/>
    <x v="294"/>
    <x v="280"/>
  </r>
  <r>
    <n v="311"/>
    <x v="91"/>
    <x v="8"/>
    <x v="5"/>
    <x v="257"/>
    <x v="2"/>
    <x v="295"/>
    <x v="281"/>
  </r>
  <r>
    <n v="312"/>
    <x v="72"/>
    <x v="8"/>
    <x v="5"/>
    <x v="257"/>
    <x v="2"/>
    <x v="296"/>
    <x v="282"/>
  </r>
  <r>
    <n v="313"/>
    <x v="113"/>
    <x v="8"/>
    <x v="22"/>
    <x v="258"/>
    <x v="2"/>
    <x v="297"/>
    <x v="283"/>
  </r>
  <r>
    <n v="314"/>
    <x v="41"/>
    <x v="8"/>
    <x v="17"/>
    <x v="259"/>
    <x v="2"/>
    <x v="298"/>
    <x v="284"/>
  </r>
  <r>
    <n v="315"/>
    <x v="114"/>
    <x v="8"/>
    <x v="45"/>
    <x v="260"/>
    <x v="0"/>
    <x v="299"/>
    <x v="285"/>
  </r>
  <r>
    <n v="316"/>
    <x v="24"/>
    <x v="8"/>
    <x v="35"/>
    <x v="261"/>
    <x v="0"/>
    <x v="300"/>
    <x v="286"/>
  </r>
  <r>
    <n v="317"/>
    <x v="42"/>
    <x v="8"/>
    <x v="8"/>
    <x v="262"/>
    <x v="0"/>
    <x v="301"/>
    <x v="287"/>
  </r>
  <r>
    <n v="318"/>
    <x v="77"/>
    <x v="8"/>
    <x v="50"/>
    <x v="263"/>
    <x v="1"/>
    <x v="302"/>
    <x v="288"/>
  </r>
  <r>
    <n v="319"/>
    <x v="57"/>
    <x v="8"/>
    <x v="7"/>
    <x v="264"/>
    <x v="1"/>
    <x v="303"/>
    <x v="289"/>
  </r>
  <r>
    <n v="320"/>
    <x v="5"/>
    <x v="8"/>
    <x v="16"/>
    <x v="265"/>
    <x v="1"/>
    <x v="304"/>
    <x v="290"/>
  </r>
  <r>
    <n v="321"/>
    <x v="115"/>
    <x v="4"/>
    <x v="34"/>
    <x v="266"/>
    <x v="2"/>
    <x v="305"/>
    <x v="291"/>
  </r>
  <r>
    <n v="322"/>
    <x v="62"/>
    <x v="4"/>
    <x v="34"/>
    <x v="266"/>
    <x v="2"/>
    <x v="306"/>
    <x v="292"/>
  </r>
  <r>
    <n v="323"/>
    <x v="17"/>
    <x v="3"/>
    <x v="45"/>
    <x v="267"/>
    <x v="2"/>
    <x v="307"/>
    <x v="292"/>
  </r>
  <r>
    <n v="324"/>
    <x v="90"/>
    <x v="3"/>
    <x v="45"/>
    <x v="267"/>
    <x v="2"/>
    <x v="308"/>
    <x v="293"/>
  </r>
  <r>
    <n v="325"/>
    <x v="0"/>
    <x v="3"/>
    <x v="16"/>
    <x v="268"/>
    <x v="2"/>
    <x v="309"/>
    <x v="294"/>
  </r>
  <r>
    <n v="326"/>
    <x v="41"/>
    <x v="3"/>
    <x v="16"/>
    <x v="268"/>
    <x v="2"/>
    <x v="310"/>
    <x v="295"/>
  </r>
  <r>
    <n v="327"/>
    <x v="72"/>
    <x v="3"/>
    <x v="47"/>
    <x v="269"/>
    <x v="2"/>
    <x v="311"/>
    <x v="296"/>
  </r>
  <r>
    <n v="328"/>
    <x v="38"/>
    <x v="1"/>
    <x v="49"/>
    <x v="270"/>
    <x v="0"/>
    <x v="312"/>
    <x v="297"/>
  </r>
  <r>
    <n v="329"/>
    <x v="17"/>
    <x v="0"/>
    <x v="31"/>
    <x v="271"/>
    <x v="0"/>
    <x v="313"/>
    <x v="297"/>
  </r>
  <r>
    <n v="330"/>
    <x v="116"/>
    <x v="5"/>
    <x v="31"/>
    <x v="272"/>
    <x v="0"/>
    <x v="314"/>
    <x v="298"/>
  </r>
  <r>
    <n v="331"/>
    <x v="81"/>
    <x v="4"/>
    <x v="49"/>
    <x v="273"/>
    <x v="0"/>
    <x v="315"/>
    <x v="299"/>
  </r>
  <r>
    <n v="332"/>
    <x v="86"/>
    <x v="1"/>
    <x v="31"/>
    <x v="274"/>
    <x v="0"/>
    <x v="316"/>
    <x v="300"/>
  </r>
  <r>
    <n v="333"/>
    <x v="117"/>
    <x v="2"/>
    <x v="23"/>
    <x v="275"/>
    <x v="0"/>
    <x v="317"/>
    <x v="301"/>
  </r>
  <r>
    <n v="334"/>
    <x v="30"/>
    <x v="2"/>
    <x v="23"/>
    <x v="276"/>
    <x v="0"/>
    <x v="318"/>
    <x v="302"/>
  </r>
  <r>
    <n v="335"/>
    <x v="22"/>
    <x v="2"/>
    <x v="24"/>
    <x v="277"/>
    <x v="0"/>
    <x v="319"/>
    <x v="303"/>
  </r>
  <r>
    <n v="336"/>
    <x v="47"/>
    <x v="2"/>
    <x v="24"/>
    <x v="278"/>
    <x v="0"/>
    <x v="320"/>
    <x v="304"/>
  </r>
  <r>
    <n v="337"/>
    <x v="118"/>
    <x v="2"/>
    <x v="25"/>
    <x v="279"/>
    <x v="0"/>
    <x v="321"/>
    <x v="305"/>
  </r>
  <r>
    <n v="338"/>
    <x v="89"/>
    <x v="2"/>
    <x v="25"/>
    <x v="280"/>
    <x v="1"/>
    <x v="322"/>
    <x v="306"/>
  </r>
  <r>
    <n v="339"/>
    <x v="47"/>
    <x v="0"/>
    <x v="58"/>
    <x v="281"/>
    <x v="2"/>
    <x v="323"/>
    <x v="307"/>
  </r>
  <r>
    <n v="340"/>
    <x v="65"/>
    <x v="0"/>
    <x v="58"/>
    <x v="281"/>
    <x v="2"/>
    <x v="324"/>
    <x v="308"/>
  </r>
  <r>
    <n v="341"/>
    <x v="90"/>
    <x v="0"/>
    <x v="60"/>
    <x v="282"/>
    <x v="2"/>
    <x v="325"/>
    <x v="309"/>
  </r>
  <r>
    <n v="342"/>
    <x v="119"/>
    <x v="0"/>
    <x v="44"/>
    <x v="283"/>
    <x v="2"/>
    <x v="326"/>
    <x v="310"/>
  </r>
  <r>
    <n v="343"/>
    <x v="18"/>
    <x v="0"/>
    <x v="0"/>
    <x v="284"/>
    <x v="0"/>
    <x v="327"/>
    <x v="311"/>
  </r>
  <r>
    <n v="344"/>
    <x v="40"/>
    <x v="0"/>
    <x v="44"/>
    <x v="285"/>
    <x v="0"/>
    <x v="328"/>
    <x v="312"/>
  </r>
  <r>
    <n v="345"/>
    <x v="47"/>
    <x v="0"/>
    <x v="44"/>
    <x v="286"/>
    <x v="0"/>
    <x v="329"/>
    <x v="313"/>
  </r>
  <r>
    <n v="346"/>
    <x v="120"/>
    <x v="0"/>
    <x v="1"/>
    <x v="287"/>
    <x v="0"/>
    <x v="330"/>
    <x v="314"/>
  </r>
  <r>
    <n v="347"/>
    <x v="121"/>
    <x v="0"/>
    <x v="1"/>
    <x v="288"/>
    <x v="0"/>
    <x v="331"/>
    <x v="315"/>
  </r>
  <r>
    <n v="348"/>
    <x v="18"/>
    <x v="0"/>
    <x v="1"/>
    <x v="289"/>
    <x v="1"/>
    <x v="332"/>
    <x v="316"/>
  </r>
  <r>
    <n v="349"/>
    <x v="17"/>
    <x v="3"/>
    <x v="17"/>
    <x v="290"/>
    <x v="0"/>
    <x v="333"/>
    <x v="316"/>
  </r>
  <r>
    <n v="350"/>
    <x v="122"/>
    <x v="3"/>
    <x v="8"/>
    <x v="291"/>
    <x v="0"/>
    <x v="334"/>
    <x v="317"/>
  </r>
  <r>
    <n v="351"/>
    <x v="23"/>
    <x v="3"/>
    <x v="36"/>
    <x v="292"/>
    <x v="0"/>
    <x v="335"/>
    <x v="318"/>
  </r>
  <r>
    <n v="352"/>
    <x v="57"/>
    <x v="3"/>
    <x v="16"/>
    <x v="293"/>
    <x v="0"/>
    <x v="336"/>
    <x v="319"/>
  </r>
  <r>
    <n v="353"/>
    <x v="89"/>
    <x v="3"/>
    <x v="7"/>
    <x v="294"/>
    <x v="0"/>
    <x v="337"/>
    <x v="320"/>
  </r>
  <r>
    <n v="354"/>
    <x v="29"/>
    <x v="3"/>
    <x v="47"/>
    <x v="295"/>
    <x v="1"/>
    <x v="338"/>
    <x v="321"/>
  </r>
  <r>
    <n v="355"/>
    <x v="17"/>
    <x v="3"/>
    <x v="15"/>
    <x v="296"/>
    <x v="1"/>
    <x v="339"/>
    <x v="321"/>
  </r>
  <r>
    <n v="356"/>
    <x v="123"/>
    <x v="7"/>
    <x v="22"/>
    <x v="297"/>
    <x v="0"/>
    <x v="340"/>
    <x v="322"/>
  </r>
  <r>
    <n v="357"/>
    <x v="77"/>
    <x v="7"/>
    <x v="45"/>
    <x v="298"/>
    <x v="0"/>
    <x v="341"/>
    <x v="323"/>
  </r>
  <r>
    <n v="358"/>
    <x v="124"/>
    <x v="7"/>
    <x v="50"/>
    <x v="299"/>
    <x v="0"/>
    <x v="342"/>
    <x v="324"/>
  </r>
  <r>
    <n v="359"/>
    <x v="21"/>
    <x v="7"/>
    <x v="21"/>
    <x v="300"/>
    <x v="1"/>
    <x v="343"/>
    <x v="325"/>
  </r>
  <r>
    <n v="360"/>
    <x v="111"/>
    <x v="7"/>
    <x v="6"/>
    <x v="301"/>
    <x v="1"/>
    <x v="344"/>
    <x v="326"/>
  </r>
  <r>
    <n v="361"/>
    <x v="90"/>
    <x v="7"/>
    <x v="64"/>
    <x v="302"/>
    <x v="1"/>
    <x v="345"/>
    <x v="327"/>
  </r>
  <r>
    <n v="362"/>
    <x v="17"/>
    <x v="0"/>
    <x v="8"/>
    <x v="303"/>
    <x v="2"/>
    <x v="346"/>
    <x v="327"/>
  </r>
  <r>
    <n v="363"/>
    <x v="125"/>
    <x v="0"/>
    <x v="8"/>
    <x v="303"/>
    <x v="2"/>
    <x v="347"/>
    <x v="328"/>
  </r>
  <r>
    <n v="364"/>
    <x v="126"/>
    <x v="0"/>
    <x v="7"/>
    <x v="304"/>
    <x v="2"/>
    <x v="348"/>
    <x v="329"/>
  </r>
  <r>
    <n v="365"/>
    <x v="127"/>
    <x v="0"/>
    <x v="21"/>
    <x v="305"/>
    <x v="2"/>
    <x v="349"/>
    <x v="330"/>
  </r>
  <r>
    <n v="366"/>
    <x v="68"/>
    <x v="0"/>
    <x v="21"/>
    <x v="305"/>
    <x v="2"/>
    <x v="350"/>
    <x v="331"/>
  </r>
  <r>
    <n v="367"/>
    <x v="86"/>
    <x v="5"/>
    <x v="19"/>
    <x v="306"/>
    <x v="2"/>
    <x v="351"/>
    <x v="332"/>
  </r>
  <r>
    <n v="368"/>
    <x v="23"/>
    <x v="5"/>
    <x v="19"/>
    <x v="306"/>
    <x v="2"/>
    <x v="352"/>
    <x v="333"/>
  </r>
  <r>
    <n v="369"/>
    <x v="128"/>
    <x v="5"/>
    <x v="2"/>
    <x v="307"/>
    <x v="2"/>
    <x v="353"/>
    <x v="334"/>
  </r>
  <r>
    <n v="370"/>
    <x v="86"/>
    <x v="5"/>
    <x v="2"/>
    <x v="307"/>
    <x v="2"/>
    <x v="354"/>
    <x v="335"/>
  </r>
  <r>
    <n v="371"/>
    <x v="3"/>
    <x v="5"/>
    <x v="3"/>
    <x v="308"/>
    <x v="2"/>
    <x v="355"/>
    <x v="336"/>
  </r>
  <r>
    <n v="372"/>
    <x v="74"/>
    <x v="5"/>
    <x v="3"/>
    <x v="308"/>
    <x v="2"/>
    <x v="356"/>
    <x v="337"/>
  </r>
  <r>
    <n v="373"/>
    <x v="44"/>
    <x v="5"/>
    <x v="18"/>
    <x v="309"/>
    <x v="0"/>
    <x v="357"/>
    <x v="338"/>
  </r>
  <r>
    <n v="374"/>
    <x v="82"/>
    <x v="5"/>
    <x v="2"/>
    <x v="310"/>
    <x v="0"/>
    <x v="358"/>
    <x v="339"/>
  </r>
  <r>
    <n v="375"/>
    <x v="129"/>
    <x v="5"/>
    <x v="19"/>
    <x v="311"/>
    <x v="0"/>
    <x v="359"/>
    <x v="340"/>
  </r>
  <r>
    <n v="376"/>
    <x v="53"/>
    <x v="5"/>
    <x v="3"/>
    <x v="312"/>
    <x v="0"/>
    <x v="360"/>
    <x v="341"/>
  </r>
  <r>
    <n v="377"/>
    <x v="87"/>
    <x v="5"/>
    <x v="20"/>
    <x v="313"/>
    <x v="0"/>
    <x v="361"/>
    <x v="342"/>
  </r>
  <r>
    <n v="378"/>
    <x v="130"/>
    <x v="5"/>
    <x v="2"/>
    <x v="314"/>
    <x v="0"/>
    <x v="362"/>
    <x v="343"/>
  </r>
  <r>
    <n v="379"/>
    <x v="21"/>
    <x v="5"/>
    <x v="3"/>
    <x v="315"/>
    <x v="1"/>
    <x v="363"/>
    <x v="344"/>
  </r>
  <r>
    <n v="380"/>
    <x v="33"/>
    <x v="5"/>
    <x v="2"/>
    <x v="316"/>
    <x v="1"/>
    <x v="364"/>
    <x v="345"/>
  </r>
  <r>
    <n v="381"/>
    <x v="17"/>
    <x v="9"/>
    <x v="65"/>
    <x v="317"/>
    <x v="1"/>
    <x v="365"/>
    <x v="345"/>
  </r>
  <r>
    <n v="382"/>
    <x v="12"/>
    <x v="9"/>
    <x v="65"/>
    <x v="318"/>
    <x v="1"/>
    <x v="366"/>
    <x v="346"/>
  </r>
  <r>
    <n v="383"/>
    <x v="49"/>
    <x v="8"/>
    <x v="28"/>
    <x v="319"/>
    <x v="1"/>
    <x v="367"/>
    <x v="347"/>
  </r>
  <r>
    <n v="384"/>
    <x v="131"/>
    <x v="8"/>
    <x v="33"/>
    <x v="320"/>
    <x v="1"/>
    <x v="368"/>
    <x v="348"/>
  </r>
  <r>
    <n v="385"/>
    <x v="75"/>
    <x v="8"/>
    <x v="66"/>
    <x v="321"/>
    <x v="1"/>
    <x v="369"/>
    <x v="349"/>
  </r>
  <r>
    <n v="386"/>
    <x v="53"/>
    <x v="8"/>
    <x v="56"/>
    <x v="322"/>
    <x v="0"/>
    <x v="370"/>
    <x v="350"/>
  </r>
  <r>
    <n v="387"/>
    <x v="106"/>
    <x v="8"/>
    <x v="32"/>
    <x v="323"/>
    <x v="0"/>
    <x v="371"/>
    <x v="351"/>
  </r>
  <r>
    <n v="388"/>
    <x v="14"/>
    <x v="8"/>
    <x v="57"/>
    <x v="324"/>
    <x v="0"/>
    <x v="372"/>
    <x v="352"/>
  </r>
  <r>
    <n v="389"/>
    <x v="132"/>
    <x v="8"/>
    <x v="49"/>
    <x v="325"/>
    <x v="2"/>
    <x v="373"/>
    <x v="353"/>
  </r>
  <r>
    <n v="390"/>
    <x v="66"/>
    <x v="8"/>
    <x v="49"/>
    <x v="325"/>
    <x v="2"/>
    <x v="374"/>
    <x v="354"/>
  </r>
  <r>
    <n v="391"/>
    <x v="50"/>
    <x v="8"/>
    <x v="32"/>
    <x v="326"/>
    <x v="2"/>
    <x v="375"/>
    <x v="355"/>
  </r>
  <r>
    <n v="392"/>
    <x v="108"/>
    <x v="8"/>
    <x v="32"/>
    <x v="326"/>
    <x v="2"/>
    <x v="376"/>
    <x v="356"/>
  </r>
  <r>
    <n v="393"/>
    <x v="133"/>
    <x v="8"/>
    <x v="56"/>
    <x v="327"/>
    <x v="2"/>
    <x v="377"/>
    <x v="357"/>
  </r>
  <r>
    <n v="394"/>
    <x v="65"/>
    <x v="8"/>
    <x v="56"/>
    <x v="327"/>
    <x v="2"/>
    <x v="378"/>
    <x v="358"/>
  </r>
  <r>
    <n v="395"/>
    <x v="82"/>
    <x v="8"/>
    <x v="30"/>
    <x v="328"/>
    <x v="2"/>
    <x v="379"/>
    <x v="359"/>
  </r>
  <r>
    <n v="396"/>
    <x v="64"/>
    <x v="8"/>
    <x v="30"/>
    <x v="328"/>
    <x v="2"/>
    <x v="380"/>
    <x v="360"/>
  </r>
  <r>
    <n v="397"/>
    <x v="93"/>
    <x v="8"/>
    <x v="31"/>
    <x v="329"/>
    <x v="2"/>
    <x v="381"/>
    <x v="361"/>
  </r>
  <r>
    <n v="398"/>
    <x v="17"/>
    <x v="8"/>
    <x v="31"/>
    <x v="329"/>
    <x v="2"/>
    <x v="382"/>
    <x v="361"/>
  </r>
  <r>
    <n v="399"/>
    <x v="95"/>
    <x v="2"/>
    <x v="6"/>
    <x v="330"/>
    <x v="2"/>
    <x v="383"/>
    <x v="362"/>
  </r>
  <r>
    <n v="400"/>
    <x v="106"/>
    <x v="2"/>
    <x v="34"/>
    <x v="331"/>
    <x v="2"/>
    <x v="384"/>
    <x v="363"/>
  </r>
  <r>
    <n v="402"/>
    <x v="134"/>
    <x v="2"/>
    <x v="15"/>
    <x v="332"/>
    <x v="0"/>
    <x v="385"/>
    <x v="364"/>
  </r>
  <r>
    <n v="403"/>
    <x v="135"/>
    <x v="2"/>
    <x v="14"/>
    <x v="333"/>
    <x v="0"/>
    <x v="386"/>
    <x v="365"/>
  </r>
  <r>
    <n v="404"/>
    <x v="11"/>
    <x v="2"/>
    <x v="45"/>
    <x v="334"/>
    <x v="0"/>
    <x v="387"/>
    <x v="366"/>
  </r>
  <r>
    <n v="405"/>
    <x v="6"/>
    <x v="2"/>
    <x v="67"/>
    <x v="335"/>
    <x v="0"/>
    <x v="388"/>
    <x v="367"/>
  </r>
  <r>
    <n v="406"/>
    <x v="99"/>
    <x v="2"/>
    <x v="64"/>
    <x v="336"/>
    <x v="0"/>
    <x v="389"/>
    <x v="368"/>
  </r>
  <r>
    <n v="407"/>
    <x v="40"/>
    <x v="3"/>
    <x v="41"/>
    <x v="337"/>
    <x v="1"/>
    <x v="390"/>
    <x v="369"/>
  </r>
  <r>
    <n v="409"/>
    <x v="78"/>
    <x v="3"/>
    <x v="38"/>
    <x v="338"/>
    <x v="1"/>
    <x v="391"/>
    <x v="370"/>
  </r>
  <r>
    <n v="410"/>
    <x v="47"/>
    <x v="3"/>
    <x v="40"/>
    <x v="339"/>
    <x v="2"/>
    <x v="392"/>
    <x v="371"/>
  </r>
  <r>
    <n v="411"/>
    <x v="32"/>
    <x v="3"/>
    <x v="40"/>
    <x v="339"/>
    <x v="2"/>
    <x v="393"/>
    <x v="372"/>
  </r>
  <r>
    <n v="412"/>
    <x v="83"/>
    <x v="3"/>
    <x v="39"/>
    <x v="340"/>
    <x v="2"/>
    <x v="394"/>
    <x v="373"/>
  </r>
  <r>
    <n v="413"/>
    <x v="108"/>
    <x v="3"/>
    <x v="39"/>
    <x v="340"/>
    <x v="2"/>
    <x v="395"/>
    <x v="374"/>
  </r>
  <r>
    <n v="414"/>
    <x v="18"/>
    <x v="3"/>
    <x v="37"/>
    <x v="341"/>
    <x v="2"/>
    <x v="396"/>
    <x v="375"/>
  </r>
  <r>
    <n v="415"/>
    <x v="17"/>
    <x v="3"/>
    <x v="37"/>
    <x v="341"/>
    <x v="2"/>
    <x v="397"/>
    <x v="375"/>
  </r>
  <r>
    <n v="416"/>
    <x v="50"/>
    <x v="3"/>
    <x v="38"/>
    <x v="342"/>
    <x v="2"/>
    <x v="398"/>
    <x v="376"/>
  </r>
  <r>
    <n v="417"/>
    <x v="47"/>
    <x v="3"/>
    <x v="38"/>
    <x v="343"/>
    <x v="0"/>
    <x v="399"/>
    <x v="377"/>
  </r>
  <r>
    <n v="418"/>
    <x v="125"/>
    <x v="3"/>
    <x v="40"/>
    <x v="344"/>
    <x v="0"/>
    <x v="400"/>
    <x v="378"/>
  </r>
  <r>
    <n v="419"/>
    <x v="82"/>
    <x v="3"/>
    <x v="37"/>
    <x v="345"/>
    <x v="0"/>
    <x v="401"/>
    <x v="379"/>
  </r>
  <r>
    <n v="420"/>
    <x v="106"/>
    <x v="7"/>
    <x v="51"/>
    <x v="346"/>
    <x v="0"/>
    <x v="402"/>
    <x v="380"/>
  </r>
  <r>
    <n v="421"/>
    <x v="75"/>
    <x v="7"/>
    <x v="68"/>
    <x v="347"/>
    <x v="0"/>
    <x v="403"/>
    <x v="381"/>
  </r>
  <r>
    <n v="422"/>
    <x v="136"/>
    <x v="7"/>
    <x v="68"/>
    <x v="348"/>
    <x v="0"/>
    <x v="404"/>
    <x v="382"/>
  </r>
  <r>
    <n v="423"/>
    <x v="35"/>
    <x v="3"/>
    <x v="14"/>
    <x v="349"/>
    <x v="1"/>
    <x v="405"/>
    <x v="383"/>
  </r>
  <r>
    <n v="424"/>
    <x v="88"/>
    <x v="3"/>
    <x v="16"/>
    <x v="350"/>
    <x v="1"/>
    <x v="406"/>
    <x v="384"/>
  </r>
  <r>
    <n v="425"/>
    <x v="52"/>
    <x v="3"/>
    <x v="34"/>
    <x v="351"/>
    <x v="0"/>
    <x v="407"/>
    <x v="385"/>
  </r>
  <r>
    <n v="426"/>
    <x v="54"/>
    <x v="3"/>
    <x v="7"/>
    <x v="352"/>
    <x v="0"/>
    <x v="408"/>
    <x v="386"/>
  </r>
  <r>
    <n v="427"/>
    <x v="83"/>
    <x v="3"/>
    <x v="47"/>
    <x v="353"/>
    <x v="0"/>
    <x v="409"/>
    <x v="387"/>
  </r>
  <r>
    <n v="428"/>
    <x v="43"/>
    <x v="3"/>
    <x v="5"/>
    <x v="354"/>
    <x v="0"/>
    <x v="410"/>
    <x v="388"/>
  </r>
  <r>
    <n v="429"/>
    <x v="49"/>
    <x v="3"/>
    <x v="21"/>
    <x v="355"/>
    <x v="0"/>
    <x v="411"/>
    <x v="389"/>
  </r>
  <r>
    <n v="430"/>
    <x v="19"/>
    <x v="5"/>
    <x v="30"/>
    <x v="356"/>
    <x v="0"/>
    <x v="412"/>
    <x v="390"/>
  </r>
  <r>
    <n v="431"/>
    <x v="18"/>
    <x v="3"/>
    <x v="31"/>
    <x v="357"/>
    <x v="0"/>
    <x v="413"/>
    <x v="391"/>
  </r>
  <r>
    <n v="432"/>
    <x v="55"/>
    <x v="1"/>
    <x v="28"/>
    <x v="358"/>
    <x v="0"/>
    <x v="414"/>
    <x v="392"/>
  </r>
  <r>
    <n v="433"/>
    <x v="73"/>
    <x v="11"/>
    <x v="30"/>
    <x v="359"/>
    <x v="0"/>
    <x v="415"/>
    <x v="393"/>
  </r>
  <r>
    <n v="434"/>
    <x v="88"/>
    <x v="2"/>
    <x v="28"/>
    <x v="360"/>
    <x v="0"/>
    <x v="416"/>
    <x v="394"/>
  </r>
  <r>
    <n v="435"/>
    <x v="56"/>
    <x v="8"/>
    <x v="49"/>
    <x v="361"/>
    <x v="0"/>
    <x v="417"/>
    <x v="395"/>
  </r>
  <r>
    <n v="436"/>
    <x v="21"/>
    <x v="4"/>
    <x v="49"/>
    <x v="362"/>
    <x v="0"/>
    <x v="418"/>
    <x v="396"/>
  </r>
  <r>
    <n v="437"/>
    <x v="32"/>
    <x v="0"/>
    <x v="57"/>
    <x v="363"/>
    <x v="0"/>
    <x v="419"/>
    <x v="397"/>
  </r>
  <r>
    <n v="438"/>
    <x v="33"/>
    <x v="7"/>
    <x v="28"/>
    <x v="364"/>
    <x v="0"/>
    <x v="420"/>
    <x v="398"/>
  </r>
  <r>
    <n v="439"/>
    <x v="71"/>
    <x v="2"/>
    <x v="63"/>
    <x v="365"/>
    <x v="1"/>
    <x v="421"/>
    <x v="399"/>
  </r>
  <r>
    <n v="440"/>
    <x v="23"/>
    <x v="2"/>
    <x v="63"/>
    <x v="366"/>
    <x v="1"/>
    <x v="422"/>
    <x v="400"/>
  </r>
  <r>
    <n v="441"/>
    <x v="34"/>
    <x v="2"/>
    <x v="69"/>
    <x v="367"/>
    <x v="1"/>
    <x v="423"/>
    <x v="401"/>
  </r>
  <r>
    <n v="443"/>
    <x v="137"/>
    <x v="2"/>
    <x v="23"/>
    <x v="368"/>
    <x v="0"/>
    <x v="424"/>
    <x v="402"/>
  </r>
  <r>
    <n v="444"/>
    <x v="138"/>
    <x v="2"/>
    <x v="23"/>
    <x v="369"/>
    <x v="0"/>
    <x v="425"/>
    <x v="403"/>
  </r>
  <r>
    <n v="445"/>
    <x v="12"/>
    <x v="2"/>
    <x v="24"/>
    <x v="370"/>
    <x v="2"/>
    <x v="426"/>
    <x v="404"/>
  </r>
  <r>
    <n v="446"/>
    <x v="66"/>
    <x v="2"/>
    <x v="24"/>
    <x v="370"/>
    <x v="2"/>
    <x v="427"/>
    <x v="405"/>
  </r>
  <r>
    <n v="447"/>
    <x v="116"/>
    <x v="2"/>
    <x v="25"/>
    <x v="371"/>
    <x v="2"/>
    <x v="428"/>
    <x v="406"/>
  </r>
  <r>
    <n v="448"/>
    <x v="17"/>
    <x v="2"/>
    <x v="25"/>
    <x v="371"/>
    <x v="2"/>
    <x v="429"/>
    <x v="406"/>
  </r>
  <r>
    <n v="449"/>
    <x v="88"/>
    <x v="5"/>
    <x v="5"/>
    <x v="372"/>
    <x v="1"/>
    <x v="430"/>
    <x v="407"/>
  </r>
  <r>
    <n v="450"/>
    <x v="12"/>
    <x v="5"/>
    <x v="16"/>
    <x v="373"/>
    <x v="1"/>
    <x v="431"/>
    <x v="408"/>
  </r>
  <r>
    <n v="451"/>
    <x v="49"/>
    <x v="5"/>
    <x v="14"/>
    <x v="374"/>
    <x v="2"/>
    <x v="432"/>
    <x v="409"/>
  </r>
  <r>
    <n v="452"/>
    <x v="4"/>
    <x v="5"/>
    <x v="14"/>
    <x v="374"/>
    <x v="2"/>
    <x v="433"/>
    <x v="410"/>
  </r>
  <r>
    <n v="453"/>
    <x v="139"/>
    <x v="5"/>
    <x v="45"/>
    <x v="375"/>
    <x v="2"/>
    <x v="434"/>
    <x v="411"/>
  </r>
  <r>
    <n v="454"/>
    <x v="0"/>
    <x v="5"/>
    <x v="47"/>
    <x v="376"/>
    <x v="2"/>
    <x v="435"/>
    <x v="412"/>
  </r>
  <r>
    <n v="455"/>
    <x v="17"/>
    <x v="4"/>
    <x v="36"/>
    <x v="377"/>
    <x v="2"/>
    <x v="436"/>
    <x v="412"/>
  </r>
  <r>
    <n v="456"/>
    <x v="84"/>
    <x v="4"/>
    <x v="8"/>
    <x v="378"/>
    <x v="2"/>
    <x v="437"/>
    <x v="413"/>
  </r>
  <r>
    <n v="457"/>
    <x v="39"/>
    <x v="2"/>
    <x v="34"/>
    <x v="379"/>
    <x v="1"/>
    <x v="438"/>
    <x v="414"/>
  </r>
  <r>
    <n v="458"/>
    <x v="71"/>
    <x v="2"/>
    <x v="64"/>
    <x v="380"/>
    <x v="1"/>
    <x v="439"/>
    <x v="415"/>
  </r>
  <r>
    <n v="459"/>
    <x v="67"/>
    <x v="2"/>
    <x v="22"/>
    <x v="381"/>
    <x v="1"/>
    <x v="440"/>
    <x v="416"/>
  </r>
  <r>
    <n v="460"/>
    <x v="40"/>
    <x v="2"/>
    <x v="17"/>
    <x v="382"/>
    <x v="0"/>
    <x v="441"/>
    <x v="417"/>
  </r>
  <r>
    <n v="461"/>
    <x v="17"/>
    <x v="2"/>
    <x v="14"/>
    <x v="383"/>
    <x v="0"/>
    <x v="442"/>
    <x v="417"/>
  </r>
  <r>
    <n v="462"/>
    <x v="109"/>
    <x v="2"/>
    <x v="35"/>
    <x v="384"/>
    <x v="0"/>
    <x v="443"/>
    <x v="418"/>
  </r>
  <r>
    <n v="464"/>
    <x v="8"/>
    <x v="0"/>
    <x v="36"/>
    <x v="385"/>
    <x v="1"/>
    <x v="444"/>
    <x v="419"/>
  </r>
  <r>
    <n v="465"/>
    <x v="21"/>
    <x v="0"/>
    <x v="45"/>
    <x v="386"/>
    <x v="1"/>
    <x v="445"/>
    <x v="420"/>
  </r>
  <r>
    <n v="466"/>
    <x v="6"/>
    <x v="3"/>
    <x v="22"/>
    <x v="387"/>
    <x v="0"/>
    <x v="446"/>
    <x v="421"/>
  </r>
  <r>
    <n v="467"/>
    <x v="70"/>
    <x v="3"/>
    <x v="6"/>
    <x v="388"/>
    <x v="0"/>
    <x v="447"/>
    <x v="422"/>
  </r>
  <r>
    <n v="468"/>
    <x v="104"/>
    <x v="3"/>
    <x v="16"/>
    <x v="389"/>
    <x v="0"/>
    <x v="448"/>
    <x v="423"/>
  </r>
  <r>
    <n v="469"/>
    <x v="106"/>
    <x v="7"/>
    <x v="53"/>
    <x v="390"/>
    <x v="1"/>
    <x v="449"/>
    <x v="424"/>
  </r>
  <r>
    <n v="470"/>
    <x v="22"/>
    <x v="7"/>
    <x v="53"/>
    <x v="391"/>
    <x v="1"/>
    <x v="450"/>
    <x v="425"/>
  </r>
  <r>
    <n v="471"/>
    <x v="62"/>
    <x v="7"/>
    <x v="52"/>
    <x v="392"/>
    <x v="1"/>
    <x v="451"/>
    <x v="426"/>
  </r>
  <r>
    <n v="472"/>
    <x v="22"/>
    <x v="7"/>
    <x v="54"/>
    <x v="393"/>
    <x v="1"/>
    <x v="452"/>
    <x v="427"/>
  </r>
  <r>
    <n v="473"/>
    <x v="66"/>
    <x v="7"/>
    <x v="52"/>
    <x v="394"/>
    <x v="0"/>
    <x v="453"/>
    <x v="428"/>
  </r>
  <r>
    <n v="474"/>
    <x v="41"/>
    <x v="7"/>
    <x v="53"/>
    <x v="395"/>
    <x v="0"/>
    <x v="454"/>
    <x v="429"/>
  </r>
  <r>
    <n v="475"/>
    <x v="12"/>
    <x v="7"/>
    <x v="68"/>
    <x v="396"/>
    <x v="0"/>
    <x v="455"/>
    <x v="430"/>
  </r>
  <r>
    <n v="476"/>
    <x v="5"/>
    <x v="7"/>
    <x v="54"/>
    <x v="397"/>
    <x v="2"/>
    <x v="456"/>
    <x v="431"/>
  </r>
  <r>
    <n v="477"/>
    <x v="71"/>
    <x v="7"/>
    <x v="54"/>
    <x v="397"/>
    <x v="2"/>
    <x v="457"/>
    <x v="432"/>
  </r>
  <r>
    <n v="478"/>
    <x v="47"/>
    <x v="7"/>
    <x v="70"/>
    <x v="398"/>
    <x v="2"/>
    <x v="458"/>
    <x v="433"/>
  </r>
  <r>
    <n v="479"/>
    <x v="37"/>
    <x v="7"/>
    <x v="70"/>
    <x v="398"/>
    <x v="2"/>
    <x v="459"/>
    <x v="434"/>
  </r>
  <r>
    <n v="480"/>
    <x v="57"/>
    <x v="3"/>
    <x v="38"/>
    <x v="399"/>
    <x v="0"/>
    <x v="460"/>
    <x v="435"/>
  </r>
  <r>
    <n v="481"/>
    <x v="104"/>
    <x v="3"/>
    <x v="38"/>
    <x v="400"/>
    <x v="0"/>
    <x v="461"/>
    <x v="436"/>
  </r>
  <r>
    <n v="482"/>
    <x v="28"/>
    <x v="3"/>
    <x v="61"/>
    <x v="401"/>
    <x v="0"/>
    <x v="462"/>
    <x v="437"/>
  </r>
  <r>
    <n v="483"/>
    <x v="12"/>
    <x v="3"/>
    <x v="61"/>
    <x v="402"/>
    <x v="1"/>
    <x v="463"/>
    <x v="438"/>
  </r>
  <r>
    <n v="484"/>
    <x v="69"/>
    <x v="3"/>
    <x v="38"/>
    <x v="403"/>
    <x v="1"/>
    <x v="464"/>
    <x v="439"/>
  </r>
  <r>
    <n v="485"/>
    <x v="109"/>
    <x v="3"/>
    <x v="38"/>
    <x v="404"/>
    <x v="1"/>
    <x v="465"/>
    <x v="440"/>
  </r>
  <r>
    <n v="486"/>
    <x v="140"/>
    <x v="3"/>
    <x v="40"/>
    <x v="405"/>
    <x v="2"/>
    <x v="466"/>
    <x v="441"/>
  </r>
  <r>
    <n v="487"/>
    <x v="40"/>
    <x v="3"/>
    <x v="40"/>
    <x v="405"/>
    <x v="2"/>
    <x v="467"/>
    <x v="442"/>
  </r>
  <r>
    <n v="488"/>
    <x v="22"/>
    <x v="8"/>
    <x v="17"/>
    <x v="406"/>
    <x v="2"/>
    <x v="468"/>
    <x v="443"/>
  </r>
  <r>
    <n v="489"/>
    <x v="88"/>
    <x v="8"/>
    <x v="17"/>
    <x v="406"/>
    <x v="2"/>
    <x v="469"/>
    <x v="444"/>
  </r>
  <r>
    <n v="490"/>
    <x v="17"/>
    <x v="8"/>
    <x v="17"/>
    <x v="407"/>
    <x v="2"/>
    <x v="470"/>
    <x v="444"/>
  </r>
  <r>
    <n v="491"/>
    <x v="91"/>
    <x v="8"/>
    <x v="17"/>
    <x v="407"/>
    <x v="2"/>
    <x v="471"/>
    <x v="445"/>
  </r>
  <r>
    <n v="492"/>
    <x v="10"/>
    <x v="8"/>
    <x v="11"/>
    <x v="408"/>
    <x v="2"/>
    <x v="472"/>
    <x v="446"/>
  </r>
  <r>
    <n v="494"/>
    <x v="17"/>
    <x v="8"/>
    <x v="11"/>
    <x v="409"/>
    <x v="2"/>
    <x v="473"/>
    <x v="446"/>
  </r>
  <r>
    <n v="495"/>
    <x v="17"/>
    <x v="8"/>
    <x v="11"/>
    <x v="410"/>
    <x v="1"/>
    <x v="474"/>
    <x v="446"/>
  </r>
  <r>
    <n v="496"/>
    <x v="141"/>
    <x v="8"/>
    <x v="11"/>
    <x v="411"/>
    <x v="1"/>
    <x v="475"/>
    <x v="447"/>
  </r>
  <r>
    <n v="497"/>
    <x v="55"/>
    <x v="8"/>
    <x v="11"/>
    <x v="412"/>
    <x v="1"/>
    <x v="476"/>
    <x v="448"/>
  </r>
  <r>
    <n v="498"/>
    <x v="33"/>
    <x v="8"/>
    <x v="11"/>
    <x v="413"/>
    <x v="1"/>
    <x v="477"/>
    <x v="449"/>
  </r>
  <r>
    <n v="499"/>
    <x v="51"/>
    <x v="8"/>
    <x v="11"/>
    <x v="414"/>
    <x v="1"/>
    <x v="478"/>
    <x v="450"/>
  </r>
  <r>
    <n v="500"/>
    <x v="103"/>
    <x v="8"/>
    <x v="45"/>
    <x v="415"/>
    <x v="0"/>
    <x v="479"/>
    <x v="451"/>
  </r>
  <r>
    <n v="501"/>
    <x v="56"/>
    <x v="8"/>
    <x v="45"/>
    <x v="416"/>
    <x v="0"/>
    <x v="480"/>
    <x v="452"/>
  </r>
  <r>
    <n v="502"/>
    <x v="43"/>
    <x v="8"/>
    <x v="45"/>
    <x v="417"/>
    <x v="0"/>
    <x v="481"/>
    <x v="453"/>
  </r>
  <r>
    <n v="503"/>
    <x v="52"/>
    <x v="7"/>
    <x v="30"/>
    <x v="418"/>
    <x v="2"/>
    <x v="482"/>
    <x v="454"/>
  </r>
  <r>
    <n v="504"/>
    <x v="90"/>
    <x v="7"/>
    <x v="30"/>
    <x v="418"/>
    <x v="2"/>
    <x v="483"/>
    <x v="455"/>
  </r>
  <r>
    <n v="505"/>
    <x v="17"/>
    <x v="8"/>
    <x v="56"/>
    <x v="419"/>
    <x v="2"/>
    <x v="484"/>
    <x v="455"/>
  </r>
  <r>
    <n v="507"/>
    <x v="119"/>
    <x v="8"/>
    <x v="32"/>
    <x v="420"/>
    <x v="2"/>
    <x v="485"/>
    <x v="456"/>
  </r>
  <r>
    <n v="508"/>
    <x v="49"/>
    <x v="8"/>
    <x v="32"/>
    <x v="420"/>
    <x v="2"/>
    <x v="486"/>
    <x v="457"/>
  </r>
  <r>
    <n v="509"/>
    <x v="43"/>
    <x v="8"/>
    <x v="57"/>
    <x v="421"/>
    <x v="2"/>
    <x v="487"/>
    <x v="458"/>
  </r>
  <r>
    <n v="510"/>
    <x v="42"/>
    <x v="8"/>
    <x v="57"/>
    <x v="421"/>
    <x v="2"/>
    <x v="488"/>
    <x v="459"/>
  </r>
  <r>
    <n v="511"/>
    <x v="68"/>
    <x v="8"/>
    <x v="31"/>
    <x v="422"/>
    <x v="2"/>
    <x v="489"/>
    <x v="460"/>
  </r>
  <r>
    <n v="512"/>
    <x v="52"/>
    <x v="8"/>
    <x v="31"/>
    <x v="422"/>
    <x v="2"/>
    <x v="490"/>
    <x v="461"/>
  </r>
  <r>
    <n v="513"/>
    <x v="16"/>
    <x v="1"/>
    <x v="71"/>
    <x v="423"/>
    <x v="1"/>
    <x v="491"/>
    <x v="462"/>
  </r>
  <r>
    <n v="514"/>
    <x v="12"/>
    <x v="7"/>
    <x v="71"/>
    <x v="424"/>
    <x v="1"/>
    <x v="492"/>
    <x v="463"/>
  </r>
  <r>
    <n v="516"/>
    <x v="5"/>
    <x v="13"/>
    <x v="71"/>
    <x v="425"/>
    <x v="1"/>
    <x v="493"/>
    <x v="464"/>
  </r>
  <r>
    <n v="518"/>
    <x v="17"/>
    <x v="7"/>
    <x v="22"/>
    <x v="426"/>
    <x v="2"/>
    <x v="494"/>
    <x v="464"/>
  </r>
  <r>
    <n v="519"/>
    <x v="87"/>
    <x v="7"/>
    <x v="22"/>
    <x v="426"/>
    <x v="2"/>
    <x v="495"/>
    <x v="465"/>
  </r>
  <r>
    <n v="520"/>
    <x v="36"/>
    <x v="5"/>
    <x v="2"/>
    <x v="427"/>
    <x v="2"/>
    <x v="496"/>
    <x v="466"/>
  </r>
  <r>
    <n v="521"/>
    <x v="19"/>
    <x v="5"/>
    <x v="2"/>
    <x v="427"/>
    <x v="2"/>
    <x v="497"/>
    <x v="467"/>
  </r>
  <r>
    <n v="522"/>
    <x v="7"/>
    <x v="5"/>
    <x v="19"/>
    <x v="428"/>
    <x v="2"/>
    <x v="498"/>
    <x v="468"/>
  </r>
  <r>
    <n v="523"/>
    <x v="77"/>
    <x v="5"/>
    <x v="19"/>
    <x v="428"/>
    <x v="2"/>
    <x v="499"/>
    <x v="469"/>
  </r>
  <r>
    <n v="524"/>
    <x v="66"/>
    <x v="5"/>
    <x v="72"/>
    <x v="429"/>
    <x v="0"/>
    <x v="500"/>
    <x v="470"/>
  </r>
  <r>
    <n v="525"/>
    <x v="17"/>
    <x v="5"/>
    <x v="72"/>
    <x v="430"/>
    <x v="0"/>
    <x v="501"/>
    <x v="470"/>
  </r>
  <r>
    <n v="526"/>
    <x v="111"/>
    <x v="5"/>
    <x v="19"/>
    <x v="431"/>
    <x v="0"/>
    <x v="502"/>
    <x v="471"/>
  </r>
  <r>
    <n v="527"/>
    <x v="24"/>
    <x v="2"/>
    <x v="11"/>
    <x v="432"/>
    <x v="0"/>
    <x v="503"/>
    <x v="472"/>
  </r>
  <r>
    <n v="528"/>
    <x v="19"/>
    <x v="2"/>
    <x v="11"/>
    <x v="433"/>
    <x v="0"/>
    <x v="504"/>
    <x v="473"/>
  </r>
  <r>
    <n v="529"/>
    <x v="17"/>
    <x v="2"/>
    <x v="11"/>
    <x v="434"/>
    <x v="0"/>
    <x v="505"/>
    <x v="473"/>
  </r>
  <r>
    <n v="530"/>
    <x v="108"/>
    <x v="2"/>
    <x v="8"/>
    <x v="435"/>
    <x v="1"/>
    <x v="506"/>
    <x v="474"/>
  </r>
  <r>
    <n v="531"/>
    <x v="46"/>
    <x v="2"/>
    <x v="8"/>
    <x v="436"/>
    <x v="1"/>
    <x v="507"/>
    <x v="475"/>
  </r>
  <r>
    <n v="532"/>
    <x v="106"/>
    <x v="0"/>
    <x v="5"/>
    <x v="437"/>
    <x v="2"/>
    <x v="508"/>
    <x v="476"/>
  </r>
  <r>
    <n v="533"/>
    <x v="50"/>
    <x v="0"/>
    <x v="16"/>
    <x v="438"/>
    <x v="2"/>
    <x v="509"/>
    <x v="477"/>
  </r>
  <r>
    <n v="534"/>
    <x v="90"/>
    <x v="0"/>
    <x v="16"/>
    <x v="438"/>
    <x v="2"/>
    <x v="510"/>
    <x v="478"/>
  </r>
  <r>
    <n v="535"/>
    <x v="22"/>
    <x v="8"/>
    <x v="49"/>
    <x v="439"/>
    <x v="2"/>
    <x v="511"/>
    <x v="479"/>
  </r>
  <r>
    <n v="536"/>
    <x v="49"/>
    <x v="8"/>
    <x v="49"/>
    <x v="439"/>
    <x v="2"/>
    <x v="512"/>
    <x v="480"/>
  </r>
  <r>
    <n v="537"/>
    <x v="33"/>
    <x v="8"/>
    <x v="49"/>
    <x v="440"/>
    <x v="1"/>
    <x v="513"/>
    <x v="481"/>
  </r>
  <r>
    <n v="538"/>
    <x v="22"/>
    <x v="8"/>
    <x v="56"/>
    <x v="441"/>
    <x v="1"/>
    <x v="514"/>
    <x v="482"/>
  </r>
  <r>
    <n v="539"/>
    <x v="6"/>
    <x v="8"/>
    <x v="32"/>
    <x v="442"/>
    <x v="0"/>
    <x v="515"/>
    <x v="4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04096-B8A7-472D-9A1E-A24A9C53E47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96:C100" firstHeaderRow="1" firstDataRow="1" firstDataCol="1"/>
  <pivotFields count="11">
    <pivotField showAll="0"/>
    <pivotField dataField="1" showAll="0"/>
    <pivotField showAll="0">
      <items count="15">
        <item x="11"/>
        <item x="3"/>
        <item x="4"/>
        <item x="8"/>
        <item x="9"/>
        <item x="10"/>
        <item x="7"/>
        <item x="1"/>
        <item x="13"/>
        <item x="5"/>
        <item x="0"/>
        <item x="12"/>
        <item x="2"/>
        <item x="6"/>
        <item t="default"/>
      </items>
    </pivotField>
    <pivotField showAll="0">
      <items count="74">
        <item x="40"/>
        <item x="11"/>
        <item x="53"/>
        <item x="16"/>
        <item x="49"/>
        <item x="67"/>
        <item x="26"/>
        <item x="41"/>
        <item x="66"/>
        <item x="12"/>
        <item x="61"/>
        <item x="19"/>
        <item x="33"/>
        <item x="2"/>
        <item x="17"/>
        <item x="29"/>
        <item x="70"/>
        <item x="59"/>
        <item x="1"/>
        <item x="60"/>
        <item x="35"/>
        <item x="0"/>
        <item x="21"/>
        <item x="48"/>
        <item x="71"/>
        <item x="65"/>
        <item x="18"/>
        <item x="55"/>
        <item x="58"/>
        <item x="20"/>
        <item x="62"/>
        <item x="15"/>
        <item x="43"/>
        <item x="52"/>
        <item x="13"/>
        <item x="42"/>
        <item x="34"/>
        <item x="36"/>
        <item x="10"/>
        <item x="3"/>
        <item x="50"/>
        <item x="25"/>
        <item x="46"/>
        <item x="8"/>
        <item x="63"/>
        <item x="57"/>
        <item x="32"/>
        <item x="28"/>
        <item x="37"/>
        <item x="9"/>
        <item x="5"/>
        <item x="68"/>
        <item x="7"/>
        <item x="51"/>
        <item x="24"/>
        <item x="56"/>
        <item x="72"/>
        <item x="44"/>
        <item x="39"/>
        <item x="23"/>
        <item x="69"/>
        <item x="45"/>
        <item x="6"/>
        <item x="47"/>
        <item x="27"/>
        <item x="30"/>
        <item x="38"/>
        <item x="31"/>
        <item x="64"/>
        <item x="4"/>
        <item x="14"/>
        <item x="22"/>
        <item x="54"/>
        <item t="default"/>
      </items>
    </pivotField>
    <pivotField numFmtId="14"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axis="axisRow" showAll="0">
      <items count="4">
        <item x="0"/>
        <item x="1"/>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5"/>
  </rowFields>
  <rowItems count="4">
    <i>
      <x/>
    </i>
    <i>
      <x v="1"/>
    </i>
    <i>
      <x v="2"/>
    </i>
    <i t="grand">
      <x/>
    </i>
  </rowItems>
  <colItems count="1">
    <i/>
  </colItems>
  <dataFields count="1">
    <dataField name="Max of Runs" fld="1" subtotal="max" baseField="5" baseItem="0"/>
  </dataFields>
  <chartFormats count="3">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CC9CE9-7F64-4184-88A0-41A323D8A1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0:C55" firstHeaderRow="1" firstDataRow="1" firstDataCol="1"/>
  <pivotFields count="11">
    <pivotField showAll="0"/>
    <pivotField dataField="1" showAll="0"/>
    <pivotField axis="axisRow" showAll="0" sortType="ascending">
      <items count="15">
        <item x="11"/>
        <item x="3"/>
        <item x="4"/>
        <item x="8"/>
        <item x="9"/>
        <item x="10"/>
        <item x="7"/>
        <item x="1"/>
        <item x="13"/>
        <item x="5"/>
        <item x="0"/>
        <item x="12"/>
        <item x="2"/>
        <item x="6"/>
        <item t="default"/>
      </items>
    </pivotField>
    <pivotField showAll="0" measureFilter="1">
      <items count="74">
        <item x="40"/>
        <item x="11"/>
        <item x="53"/>
        <item x="16"/>
        <item x="49"/>
        <item x="67"/>
        <item x="26"/>
        <item x="41"/>
        <item x="66"/>
        <item x="12"/>
        <item x="61"/>
        <item x="19"/>
        <item x="33"/>
        <item x="2"/>
        <item x="17"/>
        <item x="29"/>
        <item x="70"/>
        <item x="59"/>
        <item x="1"/>
        <item x="60"/>
        <item x="35"/>
        <item x="0"/>
        <item x="21"/>
        <item x="48"/>
        <item x="71"/>
        <item x="65"/>
        <item x="18"/>
        <item x="55"/>
        <item x="58"/>
        <item x="20"/>
        <item x="62"/>
        <item x="15"/>
        <item x="43"/>
        <item x="52"/>
        <item x="13"/>
        <item x="42"/>
        <item x="34"/>
        <item x="36"/>
        <item x="10"/>
        <item x="3"/>
        <item x="50"/>
        <item x="25"/>
        <item x="46"/>
        <item x="8"/>
        <item x="63"/>
        <item x="57"/>
        <item x="32"/>
        <item x="28"/>
        <item x="37"/>
        <item x="9"/>
        <item x="5"/>
        <item x="68"/>
        <item x="7"/>
        <item x="51"/>
        <item x="24"/>
        <item x="56"/>
        <item x="72"/>
        <item x="44"/>
        <item x="39"/>
        <item x="23"/>
        <item x="69"/>
        <item x="45"/>
        <item x="6"/>
        <item x="47"/>
        <item x="27"/>
        <item x="30"/>
        <item x="38"/>
        <item x="31"/>
        <item x="64"/>
        <item x="4"/>
        <item x="14"/>
        <item x="22"/>
        <item x="54"/>
        <item t="default"/>
      </items>
    </pivotField>
    <pivotField numFmtId="14"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items count="4">
        <item x="0"/>
        <item x="1"/>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Runs" fld="1" baseField="0" baseItem="0"/>
  </dataFields>
  <chartFormats count="12">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0"/>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2"/>
          </reference>
        </references>
      </pivotArea>
    </chartFormat>
    <chartFormat chart="7" format="6">
      <pivotArea type="data" outline="0" fieldPosition="0">
        <references count="2">
          <reference field="4294967294" count="1" selected="0">
            <x v="0"/>
          </reference>
          <reference field="2" count="1" selected="0">
            <x v="3"/>
          </reference>
        </references>
      </pivotArea>
    </chartFormat>
    <chartFormat chart="7" format="7">
      <pivotArea type="data" outline="0" fieldPosition="0">
        <references count="2">
          <reference field="4294967294" count="1" selected="0">
            <x v="0"/>
          </reference>
          <reference field="2" count="1" selected="0">
            <x v="4"/>
          </reference>
        </references>
      </pivotArea>
    </chartFormat>
    <chartFormat chart="7" format="8">
      <pivotArea type="data" outline="0" fieldPosition="0">
        <references count="2">
          <reference field="4294967294" count="1" selected="0">
            <x v="0"/>
          </reference>
          <reference field="2" count="1" selected="0">
            <x v="5"/>
          </reference>
        </references>
      </pivotArea>
    </chartFormat>
    <chartFormat chart="7" format="9">
      <pivotArea type="data" outline="0" fieldPosition="0">
        <references count="2">
          <reference field="4294967294" count="1" selected="0">
            <x v="0"/>
          </reference>
          <reference field="2" count="1" selected="0">
            <x v="6"/>
          </reference>
        </references>
      </pivotArea>
    </chartFormat>
    <chartFormat chart="7" format="10">
      <pivotArea type="data" outline="0" fieldPosition="0">
        <references count="2">
          <reference field="4294967294" count="1" selected="0">
            <x v="0"/>
          </reference>
          <reference field="2" count="1" selected="0">
            <x v="7"/>
          </reference>
        </references>
      </pivotArea>
    </chartFormat>
    <chartFormat chart="7" format="1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685C30-2447-4C13-B116-908E77AC77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63:C79" firstHeaderRow="1" firstDataRow="1" firstDataCol="1"/>
  <pivotFields count="11">
    <pivotField showAll="0"/>
    <pivotField dataField="1" showAll="0"/>
    <pivotField showAll="0">
      <items count="15">
        <item x="11"/>
        <item x="3"/>
        <item x="4"/>
        <item x="8"/>
        <item x="9"/>
        <item x="10"/>
        <item x="7"/>
        <item x="1"/>
        <item x="13"/>
        <item x="5"/>
        <item x="0"/>
        <item x="12"/>
        <item x="2"/>
        <item x="6"/>
        <item t="default"/>
      </items>
    </pivotField>
    <pivotField showAll="0" measureFilter="1">
      <items count="74">
        <item x="40"/>
        <item x="11"/>
        <item x="53"/>
        <item x="16"/>
        <item x="49"/>
        <item x="67"/>
        <item x="26"/>
        <item x="41"/>
        <item x="66"/>
        <item x="12"/>
        <item x="61"/>
        <item x="19"/>
        <item x="33"/>
        <item x="2"/>
        <item x="17"/>
        <item x="29"/>
        <item x="70"/>
        <item x="59"/>
        <item x="1"/>
        <item x="60"/>
        <item x="35"/>
        <item x="0"/>
        <item x="21"/>
        <item x="48"/>
        <item x="71"/>
        <item x="65"/>
        <item x="18"/>
        <item x="55"/>
        <item x="58"/>
        <item x="20"/>
        <item x="62"/>
        <item x="15"/>
        <item x="43"/>
        <item x="52"/>
        <item x="13"/>
        <item x="42"/>
        <item x="34"/>
        <item x="36"/>
        <item x="10"/>
        <item x="3"/>
        <item x="50"/>
        <item x="25"/>
        <item x="46"/>
        <item x="8"/>
        <item x="63"/>
        <item x="57"/>
        <item x="32"/>
        <item x="28"/>
        <item x="37"/>
        <item x="9"/>
        <item x="5"/>
        <item x="68"/>
        <item x="7"/>
        <item x="51"/>
        <item x="24"/>
        <item x="56"/>
        <item x="72"/>
        <item x="44"/>
        <item x="39"/>
        <item x="23"/>
        <item x="69"/>
        <item x="45"/>
        <item x="6"/>
        <item x="47"/>
        <item x="27"/>
        <item x="30"/>
        <item x="38"/>
        <item x="31"/>
        <item x="64"/>
        <item x="4"/>
        <item x="14"/>
        <item x="22"/>
        <item x="54"/>
        <item t="default"/>
      </items>
    </pivotField>
    <pivotField numFmtId="14"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items count="4">
        <item x="0"/>
        <item x="1"/>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10"/>
  </rowFields>
  <rowItems count="16">
    <i>
      <x v="1"/>
    </i>
    <i>
      <x v="2"/>
    </i>
    <i>
      <x v="3"/>
    </i>
    <i>
      <x v="4"/>
    </i>
    <i>
      <x v="5"/>
    </i>
    <i>
      <x v="6"/>
    </i>
    <i>
      <x v="7"/>
    </i>
    <i>
      <x v="8"/>
    </i>
    <i>
      <x v="9"/>
    </i>
    <i>
      <x v="10"/>
    </i>
    <i>
      <x v="11"/>
    </i>
    <i>
      <x v="12"/>
    </i>
    <i>
      <x v="13"/>
    </i>
    <i>
      <x v="14"/>
    </i>
    <i>
      <x v="15"/>
    </i>
    <i t="grand">
      <x/>
    </i>
  </rowItems>
  <colItems count="1">
    <i/>
  </colItems>
  <dataFields count="1">
    <dataField name="Average of Runs" fld="1" subtotal="average" baseField="10" baseItem="1"/>
  </dataFields>
  <chartFormats count="4">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700BA7-015D-4D28-8C17-43904DF4D6A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18:C133" firstHeaderRow="1" firstDataRow="1" firstDataCol="1"/>
  <pivotFields count="11">
    <pivotField showAll="0"/>
    <pivotField dataField="1" showAll="0"/>
    <pivotField axis="axisRow" showAll="0">
      <items count="15">
        <item x="11"/>
        <item x="3"/>
        <item x="4"/>
        <item x="8"/>
        <item x="9"/>
        <item x="10"/>
        <item x="7"/>
        <item x="1"/>
        <item x="13"/>
        <item x="5"/>
        <item x="0"/>
        <item x="12"/>
        <item x="2"/>
        <item x="6"/>
        <item t="default"/>
      </items>
    </pivotField>
    <pivotField showAll="0" measureFilter="1">
      <items count="74">
        <item x="40"/>
        <item x="11"/>
        <item x="53"/>
        <item x="16"/>
        <item x="49"/>
        <item x="67"/>
        <item x="26"/>
        <item x="41"/>
        <item x="66"/>
        <item x="12"/>
        <item x="61"/>
        <item x="19"/>
        <item x="33"/>
        <item x="2"/>
        <item x="17"/>
        <item x="29"/>
        <item x="70"/>
        <item x="59"/>
        <item x="1"/>
        <item x="60"/>
        <item x="35"/>
        <item x="0"/>
        <item x="21"/>
        <item x="48"/>
        <item x="71"/>
        <item x="65"/>
        <item x="18"/>
        <item x="55"/>
        <item x="58"/>
        <item x="20"/>
        <item x="62"/>
        <item x="15"/>
        <item x="43"/>
        <item x="52"/>
        <item x="13"/>
        <item x="42"/>
        <item x="34"/>
        <item x="36"/>
        <item x="10"/>
        <item x="3"/>
        <item x="50"/>
        <item x="25"/>
        <item x="46"/>
        <item x="8"/>
        <item x="63"/>
        <item x="57"/>
        <item x="32"/>
        <item x="28"/>
        <item x="37"/>
        <item x="9"/>
        <item x="5"/>
        <item x="68"/>
        <item x="7"/>
        <item x="51"/>
        <item x="24"/>
        <item x="56"/>
        <item x="72"/>
        <item x="44"/>
        <item x="39"/>
        <item x="23"/>
        <item x="69"/>
        <item x="45"/>
        <item x="6"/>
        <item x="47"/>
        <item x="27"/>
        <item x="30"/>
        <item x="38"/>
        <item x="31"/>
        <item x="64"/>
        <item x="4"/>
        <item x="14"/>
        <item x="22"/>
        <item x="54"/>
        <item t="default"/>
      </items>
    </pivotField>
    <pivotField numFmtId="14"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items count="4">
        <item x="0"/>
        <item x="1"/>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Runs" fld="1" baseField="0" baseItem="0"/>
  </dataFields>
  <chartFormats count="2">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24A4E0-F75B-4D11-8FD8-35DAA6C5F27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84:C88" firstHeaderRow="1" firstDataRow="1" firstDataCol="1"/>
  <pivotFields count="11">
    <pivotField showAll="0"/>
    <pivotField dataField="1" showAll="0"/>
    <pivotField showAll="0">
      <items count="15">
        <item x="11"/>
        <item x="3"/>
        <item x="4"/>
        <item x="8"/>
        <item x="9"/>
        <item x="10"/>
        <item x="7"/>
        <item x="1"/>
        <item x="13"/>
        <item x="5"/>
        <item x="0"/>
        <item x="12"/>
        <item x="2"/>
        <item x="6"/>
        <item t="default"/>
      </items>
    </pivotField>
    <pivotField showAll="0">
      <items count="74">
        <item x="40"/>
        <item x="11"/>
        <item x="53"/>
        <item x="16"/>
        <item x="49"/>
        <item x="67"/>
        <item x="26"/>
        <item x="41"/>
        <item x="66"/>
        <item x="12"/>
        <item x="61"/>
        <item x="19"/>
        <item x="33"/>
        <item x="2"/>
        <item x="17"/>
        <item x="29"/>
        <item x="70"/>
        <item x="59"/>
        <item x="1"/>
        <item x="60"/>
        <item x="35"/>
        <item x="0"/>
        <item x="21"/>
        <item x="48"/>
        <item x="71"/>
        <item x="65"/>
        <item x="18"/>
        <item x="55"/>
        <item x="58"/>
        <item x="20"/>
        <item x="62"/>
        <item x="15"/>
        <item x="43"/>
        <item x="52"/>
        <item x="13"/>
        <item x="42"/>
        <item x="34"/>
        <item x="36"/>
        <item x="10"/>
        <item x="3"/>
        <item x="50"/>
        <item x="25"/>
        <item x="46"/>
        <item x="8"/>
        <item x="63"/>
        <item x="57"/>
        <item x="32"/>
        <item x="28"/>
        <item x="37"/>
        <item x="9"/>
        <item x="5"/>
        <item x="68"/>
        <item x="7"/>
        <item x="51"/>
        <item x="24"/>
        <item x="56"/>
        <item x="72"/>
        <item x="44"/>
        <item x="39"/>
        <item x="23"/>
        <item x="69"/>
        <item x="45"/>
        <item x="6"/>
        <item x="47"/>
        <item x="27"/>
        <item x="30"/>
        <item x="38"/>
        <item x="31"/>
        <item x="64"/>
        <item x="4"/>
        <item x="14"/>
        <item x="22"/>
        <item x="54"/>
        <item t="default"/>
      </items>
    </pivotField>
    <pivotField numFmtId="14"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axis="axisRow" showAll="0">
      <items count="4">
        <item x="0"/>
        <item x="1"/>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5"/>
  </rowFields>
  <rowItems count="4">
    <i>
      <x/>
    </i>
    <i>
      <x v="1"/>
    </i>
    <i>
      <x v="2"/>
    </i>
    <i t="grand">
      <x/>
    </i>
  </rowItems>
  <colItems count="1">
    <i/>
  </colItems>
  <dataFields count="1">
    <dataField name="Sum of Runs" fld="1" baseField="0" baseItem="0"/>
  </dataFields>
  <chartFormats count="5">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5" count="1" selected="0">
            <x v="0"/>
          </reference>
        </references>
      </pivotArea>
    </chartFormat>
    <chartFormat chart="10" format="4">
      <pivotArea type="data" outline="0" fieldPosition="0">
        <references count="2">
          <reference field="4294967294" count="1" selected="0">
            <x v="0"/>
          </reference>
          <reference field="5" count="1" selected="0">
            <x v="2"/>
          </reference>
        </references>
      </pivotArea>
    </chartFormat>
    <chartFormat chart="10"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717A4B-3181-43A6-890A-AF574254D6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3:C29" firstHeaderRow="1" firstDataRow="1" firstDataCol="1"/>
  <pivotFields count="11">
    <pivotField showAll="0"/>
    <pivotField dataField="1" showAll="0"/>
    <pivotField showAll="0">
      <items count="15">
        <item x="11"/>
        <item x="3"/>
        <item x="4"/>
        <item x="8"/>
        <item x="9"/>
        <item x="10"/>
        <item x="7"/>
        <item x="1"/>
        <item x="13"/>
        <item x="5"/>
        <item x="0"/>
        <item x="12"/>
        <item x="2"/>
        <item x="6"/>
        <item t="default"/>
      </items>
    </pivotField>
    <pivotField axis="axisRow" showAll="0" measureFilter="1">
      <items count="74">
        <item x="40"/>
        <item x="11"/>
        <item x="53"/>
        <item x="16"/>
        <item x="49"/>
        <item x="67"/>
        <item x="26"/>
        <item x="41"/>
        <item x="66"/>
        <item x="12"/>
        <item x="61"/>
        <item x="19"/>
        <item x="33"/>
        <item x="2"/>
        <item x="17"/>
        <item x="29"/>
        <item x="70"/>
        <item x="59"/>
        <item x="1"/>
        <item x="60"/>
        <item x="35"/>
        <item x="0"/>
        <item x="21"/>
        <item x="48"/>
        <item x="71"/>
        <item x="65"/>
        <item x="18"/>
        <item x="55"/>
        <item x="58"/>
        <item x="20"/>
        <item x="62"/>
        <item x="15"/>
        <item x="43"/>
        <item x="52"/>
        <item x="13"/>
        <item x="42"/>
        <item x="34"/>
        <item x="36"/>
        <item x="10"/>
        <item x="3"/>
        <item x="50"/>
        <item x="25"/>
        <item x="46"/>
        <item x="8"/>
        <item x="63"/>
        <item x="57"/>
        <item x="32"/>
        <item x="28"/>
        <item x="37"/>
        <item x="9"/>
        <item x="5"/>
        <item x="68"/>
        <item x="7"/>
        <item x="51"/>
        <item x="24"/>
        <item x="56"/>
        <item x="72"/>
        <item x="44"/>
        <item x="39"/>
        <item x="23"/>
        <item x="69"/>
        <item x="45"/>
        <item x="6"/>
        <item x="47"/>
        <item x="27"/>
        <item x="30"/>
        <item x="38"/>
        <item x="31"/>
        <item x="64"/>
        <item x="4"/>
        <item x="14"/>
        <item x="22"/>
        <item x="54"/>
        <item t="default"/>
      </items>
    </pivotField>
    <pivotField numFmtId="14"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items count="4">
        <item x="0"/>
        <item x="1"/>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3"/>
  </rowFields>
  <rowItems count="6">
    <i>
      <x/>
    </i>
    <i>
      <x v="43"/>
    </i>
    <i>
      <x v="49"/>
    </i>
    <i>
      <x v="70"/>
    </i>
    <i>
      <x v="71"/>
    </i>
    <i t="grand">
      <x/>
    </i>
  </rowItems>
  <colItems count="1">
    <i/>
  </colItems>
  <dataFields count="1">
    <dataField name="Sum of Runs"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ECEC6E-D21E-4FF2-A92C-42555D8BB4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18" firstHeaderRow="1" firstDataRow="1" firstDataCol="1"/>
  <pivotFields count="11">
    <pivotField showAll="0"/>
    <pivotField dataField="1" showAll="0"/>
    <pivotField showAll="0">
      <items count="15">
        <item x="11"/>
        <item x="3"/>
        <item x="4"/>
        <item x="8"/>
        <item x="9"/>
        <item x="10"/>
        <item x="7"/>
        <item x="1"/>
        <item x="13"/>
        <item x="5"/>
        <item x="0"/>
        <item x="12"/>
        <item x="2"/>
        <item x="6"/>
        <item t="default"/>
      </items>
    </pivotField>
    <pivotField showAll="0"/>
    <pivotField axis="axisRow" numFmtId="14"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items count="4">
        <item x="0"/>
        <item x="1"/>
        <item x="2"/>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4">
    <field x="10"/>
    <field x="9"/>
    <field x="8"/>
    <field x="4"/>
  </rowFields>
  <rowItems count="16">
    <i>
      <x v="1"/>
    </i>
    <i>
      <x v="2"/>
    </i>
    <i>
      <x v="3"/>
    </i>
    <i>
      <x v="4"/>
    </i>
    <i>
      <x v="5"/>
    </i>
    <i>
      <x v="6"/>
    </i>
    <i>
      <x v="7"/>
    </i>
    <i>
      <x v="8"/>
    </i>
    <i>
      <x v="9"/>
    </i>
    <i>
      <x v="10"/>
    </i>
    <i>
      <x v="11"/>
    </i>
    <i>
      <x v="12"/>
    </i>
    <i>
      <x v="13"/>
    </i>
    <i>
      <x v="14"/>
    </i>
    <i>
      <x v="15"/>
    </i>
    <i t="grand">
      <x/>
    </i>
  </rowItems>
  <colItems count="1">
    <i/>
  </colItems>
  <dataFields count="1">
    <dataField name="Sum of Run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D1A7B2-F813-4BEE-A535-A2553733EBDD}"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B143:C157" firstHeaderRow="1" firstDataRow="1" firstDataCol="1"/>
  <pivotFields count="11">
    <pivotField showAll="0"/>
    <pivotField dataField="1" showAll="0"/>
    <pivotField axis="axisRow" showAll="0">
      <items count="15">
        <item x="11"/>
        <item x="3"/>
        <item x="4"/>
        <item x="8"/>
        <item x="9"/>
        <item x="10"/>
        <item x="7"/>
        <item x="1"/>
        <item x="13"/>
        <item x="5"/>
        <item x="0"/>
        <item x="12"/>
        <item x="2"/>
        <item x="6"/>
        <item t="default"/>
      </items>
    </pivotField>
    <pivotField showAll="0" measureFilter="1">
      <items count="74">
        <item x="40"/>
        <item x="11"/>
        <item x="53"/>
        <item x="16"/>
        <item x="49"/>
        <item x="67"/>
        <item x="26"/>
        <item x="41"/>
        <item x="66"/>
        <item x="12"/>
        <item x="61"/>
        <item x="19"/>
        <item x="33"/>
        <item x="2"/>
        <item x="17"/>
        <item x="29"/>
        <item x="70"/>
        <item x="59"/>
        <item x="1"/>
        <item x="60"/>
        <item x="35"/>
        <item x="0"/>
        <item x="21"/>
        <item x="48"/>
        <item x="71"/>
        <item x="65"/>
        <item x="18"/>
        <item x="55"/>
        <item x="58"/>
        <item x="20"/>
        <item x="62"/>
        <item x="15"/>
        <item x="43"/>
        <item x="52"/>
        <item x="13"/>
        <item x="42"/>
        <item x="34"/>
        <item x="36"/>
        <item x="10"/>
        <item x="3"/>
        <item x="50"/>
        <item x="25"/>
        <item x="46"/>
        <item x="8"/>
        <item x="63"/>
        <item x="57"/>
        <item x="32"/>
        <item x="28"/>
        <item x="37"/>
        <item x="9"/>
        <item x="5"/>
        <item x="68"/>
        <item x="7"/>
        <item x="51"/>
        <item x="24"/>
        <item x="56"/>
        <item x="72"/>
        <item x="44"/>
        <item x="39"/>
        <item x="23"/>
        <item x="69"/>
        <item x="45"/>
        <item x="6"/>
        <item x="47"/>
        <item x="27"/>
        <item x="30"/>
        <item x="38"/>
        <item x="31"/>
        <item x="64"/>
        <item x="4"/>
        <item x="14"/>
        <item x="22"/>
        <item x="54"/>
        <item t="default"/>
      </items>
    </pivotField>
    <pivotField numFmtId="14"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items count="4">
        <item x="0"/>
        <item x="1"/>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8">
        <item sd="0" x="0"/>
        <item sd="0" x="1"/>
        <item sd="0" x="2"/>
        <item sd="0" x="3"/>
        <item sd="0" x="4"/>
        <item sd="0" x="5"/>
        <item sd="0" x="6"/>
        <item sd="0" x="7"/>
        <item sd="0" x="8"/>
        <item sd="0" x="9"/>
        <item sd="0" x="10"/>
        <item sd="0" x="11"/>
        <item sd="0" x="12"/>
        <item sd="0" x="13"/>
        <item sd="0" x="14"/>
        <item sd="0" x="15"/>
        <item sd="0" x="16"/>
        <item t="default"/>
      </items>
    </pivotField>
  </pivotFields>
  <rowFields count="1">
    <field x="2"/>
  </rowFields>
  <rowItems count="14">
    <i>
      <x/>
    </i>
    <i>
      <x v="1"/>
    </i>
    <i>
      <x v="2"/>
    </i>
    <i>
      <x v="3"/>
    </i>
    <i>
      <x v="4"/>
    </i>
    <i>
      <x v="5"/>
    </i>
    <i>
      <x v="6"/>
    </i>
    <i>
      <x v="7"/>
    </i>
    <i>
      <x v="8"/>
    </i>
    <i>
      <x v="9"/>
    </i>
    <i>
      <x v="10"/>
    </i>
    <i>
      <x v="11"/>
    </i>
    <i>
      <x v="12"/>
    </i>
    <i>
      <x v="13"/>
    </i>
  </rowItems>
  <colItems count="1">
    <i/>
  </colItems>
  <dataFields count="1">
    <dataField name="Sum of Runs" fld="1" baseField="0" baseItem="0"/>
  </dataFields>
  <chartFormats count="3">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2A89D2F7-89FA-490E-8330-1BC9BE88DDC9}" sourceName="Opponent">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111609271">
      <items count="14">
        <i x="11" s="1"/>
        <i x="3" s="1"/>
        <i x="4" s="1"/>
        <i x="8" s="1"/>
        <i x="9" s="1"/>
        <i x="10" s="1"/>
        <i x="7" s="1"/>
        <i x="1" s="1"/>
        <i x="13" s="1"/>
        <i x="5" s="1"/>
        <i x="0" s="1"/>
        <i x="12"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 xr10:uid="{C8F7F637-1015-4F79-84CE-B15E38064683}" sourceName="Match">
  <pivotTables>
    <pivotTable tabId="2" name="PivotTable1"/>
    <pivotTable tabId="2" name="PivotTable2"/>
    <pivotTable tabId="2" name="PivotTable3"/>
    <pivotTable tabId="2" name="PivotTable4"/>
    <pivotTable tabId="2" name="PivotTable5"/>
    <pivotTable tabId="2" name="PivotTable6"/>
    <pivotTable tabId="2" name="PivotTable8"/>
    <pivotTable tabId="2" name="PivotTable7"/>
  </pivotTables>
  <data>
    <tabular pivotCacheId="111160927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6D6FEA80-919A-40D2-A74A-4D04BD19104E}" cache="Slicer_Opponent" caption="Oppon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1" xr10:uid="{001C99F2-4134-459B-87B6-D7F3D15ED901}" cache="Slicer_Opponent" caption="Opponent" columnCount="7" showCaption="0" style="Slicer Style 1" rowHeight="234950"/>
  <slicer name="Match" xr10:uid="{2432DDF4-3D0C-447C-9CCC-1AEAC50EA61D}" cache="Slicer_Match" caption="Match"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5074D7-AC7D-4F3A-BCC5-A0CC9206307D}" name="Table1" displayName="Table1" ref="A1:H517" totalsRowShown="0">
  <autoFilter ref="A1:H517" xr:uid="{595074D7-AC7D-4F3A-BCC5-A0CC9206307D}"/>
  <tableColumns count="8">
    <tableColumn id="1" xr3:uid="{FF1B4B19-D02A-4626-A72A-C79CC318C751}" name="Index"/>
    <tableColumn id="2" xr3:uid="{20A4A8EA-1F55-413D-811B-9464475E0606}" name="Runs"/>
    <tableColumn id="3" xr3:uid="{143D74E9-1040-4C2D-B089-B8C868808312}" name="Opponent"/>
    <tableColumn id="4" xr3:uid="{382A75B9-C3CA-4BDB-A371-DC1C5FC3FBCA}" name="Ground"/>
    <tableColumn id="5" xr3:uid="{5C8CA9F0-C5B1-491E-A70A-31F1958FF487}" name="Date" dataDxfId="0"/>
    <tableColumn id="6" xr3:uid="{C31E3290-A941-4E2B-9F42-AFA3038195B2}" name="Match"/>
    <tableColumn id="7" xr3:uid="{EC0AF63E-3E84-441F-82E8-86E73633A746}" name="Match_No"/>
    <tableColumn id="8" xr3:uid="{2CB0BA7B-C2E5-4B8B-9F96-85D8CAFEDAE9}"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6F13-5FD0-4926-A3AF-8510D775D369}">
  <dimension ref="A1:H518"/>
  <sheetViews>
    <sheetView zoomScale="160" zoomScaleNormal="160" workbookViewId="0">
      <selection activeCell="K13" sqref="K13"/>
    </sheetView>
  </sheetViews>
  <sheetFormatPr defaultRowHeight="14.4" x14ac:dyDescent="0.3"/>
  <cols>
    <col min="3" max="3" width="10.44140625" customWidth="1"/>
    <col min="5" max="5" width="10.33203125" style="1" bestFit="1" customWidth="1"/>
    <col min="7" max="7" width="10.5546875" customWidth="1"/>
    <col min="9" max="9" width="13.44140625" bestFit="1" customWidth="1"/>
  </cols>
  <sheetData>
    <row r="1" spans="1:8" x14ac:dyDescent="0.3">
      <c r="A1" t="s">
        <v>91</v>
      </c>
      <c r="B1" t="s">
        <v>92</v>
      </c>
      <c r="C1" t="s">
        <v>93</v>
      </c>
      <c r="D1" t="s">
        <v>94</v>
      </c>
      <c r="E1" s="1" t="s">
        <v>95</v>
      </c>
      <c r="F1" t="s">
        <v>96</v>
      </c>
      <c r="G1" t="s">
        <v>0</v>
      </c>
      <c r="H1" t="s">
        <v>97</v>
      </c>
    </row>
    <row r="2" spans="1:8" x14ac:dyDescent="0.3">
      <c r="A2">
        <v>0</v>
      </c>
      <c r="B2">
        <v>12</v>
      </c>
      <c r="C2" t="s">
        <v>1</v>
      </c>
      <c r="D2" t="s">
        <v>2</v>
      </c>
      <c r="E2" s="1">
        <v>39678</v>
      </c>
      <c r="F2" t="s">
        <v>3</v>
      </c>
      <c r="G2">
        <v>1</v>
      </c>
      <c r="H2">
        <v>12</v>
      </c>
    </row>
    <row r="3" spans="1:8" x14ac:dyDescent="0.3">
      <c r="A3">
        <v>1</v>
      </c>
      <c r="B3">
        <v>37</v>
      </c>
      <c r="C3" t="s">
        <v>1</v>
      </c>
      <c r="D3" t="s">
        <v>2</v>
      </c>
      <c r="E3" s="1">
        <v>39680</v>
      </c>
      <c r="F3" t="s">
        <v>3</v>
      </c>
      <c r="G3">
        <v>2</v>
      </c>
      <c r="H3">
        <v>49</v>
      </c>
    </row>
    <row r="4" spans="1:8" x14ac:dyDescent="0.3">
      <c r="A4">
        <v>2</v>
      </c>
      <c r="B4">
        <v>25</v>
      </c>
      <c r="C4" t="s">
        <v>1</v>
      </c>
      <c r="D4" t="s">
        <v>4</v>
      </c>
      <c r="E4" s="1">
        <v>39684</v>
      </c>
      <c r="F4" t="s">
        <v>3</v>
      </c>
      <c r="G4">
        <v>3</v>
      </c>
      <c r="H4">
        <v>74</v>
      </c>
    </row>
    <row r="5" spans="1:8" x14ac:dyDescent="0.3">
      <c r="A5">
        <v>3</v>
      </c>
      <c r="B5">
        <v>54</v>
      </c>
      <c r="C5" t="s">
        <v>1</v>
      </c>
      <c r="D5" t="s">
        <v>4</v>
      </c>
      <c r="E5" s="1">
        <v>39687</v>
      </c>
      <c r="F5" t="s">
        <v>3</v>
      </c>
      <c r="G5">
        <v>4</v>
      </c>
      <c r="H5">
        <v>128</v>
      </c>
    </row>
    <row r="6" spans="1:8" x14ac:dyDescent="0.3">
      <c r="A6">
        <v>4</v>
      </c>
      <c r="B6">
        <v>31</v>
      </c>
      <c r="C6" t="s">
        <v>1</v>
      </c>
      <c r="D6" t="s">
        <v>4</v>
      </c>
      <c r="E6" s="1">
        <v>39689</v>
      </c>
      <c r="F6" t="s">
        <v>3</v>
      </c>
      <c r="G6">
        <v>5</v>
      </c>
      <c r="H6">
        <v>159</v>
      </c>
    </row>
    <row r="7" spans="1:8" x14ac:dyDescent="0.3">
      <c r="A7">
        <v>5</v>
      </c>
      <c r="B7">
        <v>2</v>
      </c>
      <c r="C7" t="s">
        <v>1</v>
      </c>
      <c r="D7" t="s">
        <v>4</v>
      </c>
      <c r="E7" s="1">
        <v>40070</v>
      </c>
      <c r="F7" t="s">
        <v>3</v>
      </c>
      <c r="G7">
        <v>6</v>
      </c>
      <c r="H7">
        <v>161</v>
      </c>
    </row>
    <row r="8" spans="1:8" x14ac:dyDescent="0.3">
      <c r="A8">
        <v>6</v>
      </c>
      <c r="B8">
        <v>16</v>
      </c>
      <c r="C8" t="s">
        <v>5</v>
      </c>
      <c r="D8" t="s">
        <v>6</v>
      </c>
      <c r="E8" s="1">
        <v>40082</v>
      </c>
      <c r="F8" t="s">
        <v>3</v>
      </c>
      <c r="G8">
        <v>7</v>
      </c>
      <c r="H8">
        <v>177</v>
      </c>
    </row>
    <row r="9" spans="1:8" x14ac:dyDescent="0.3">
      <c r="A9">
        <v>8</v>
      </c>
      <c r="B9">
        <v>79</v>
      </c>
      <c r="C9" t="s">
        <v>7</v>
      </c>
      <c r="D9" t="s">
        <v>8</v>
      </c>
      <c r="E9" s="1">
        <v>40086</v>
      </c>
      <c r="F9" t="s">
        <v>3</v>
      </c>
      <c r="G9">
        <v>8</v>
      </c>
      <c r="H9">
        <v>256</v>
      </c>
    </row>
    <row r="10" spans="1:8" x14ac:dyDescent="0.3">
      <c r="A10">
        <v>9</v>
      </c>
      <c r="B10">
        <v>30</v>
      </c>
      <c r="C10" t="s">
        <v>9</v>
      </c>
      <c r="D10" t="s">
        <v>10</v>
      </c>
      <c r="E10" s="1">
        <v>40111</v>
      </c>
      <c r="F10" t="s">
        <v>3</v>
      </c>
      <c r="G10">
        <v>9</v>
      </c>
      <c r="H10">
        <v>286</v>
      </c>
    </row>
    <row r="11" spans="1:8" x14ac:dyDescent="0.3">
      <c r="A11">
        <v>10</v>
      </c>
      <c r="B11">
        <v>10</v>
      </c>
      <c r="C11" t="s">
        <v>9</v>
      </c>
      <c r="D11" t="s">
        <v>11</v>
      </c>
      <c r="E11" s="1">
        <v>40119</v>
      </c>
      <c r="F11" t="s">
        <v>3</v>
      </c>
      <c r="G11">
        <v>10</v>
      </c>
      <c r="H11">
        <v>296</v>
      </c>
    </row>
    <row r="12" spans="1:8" x14ac:dyDescent="0.3">
      <c r="A12">
        <v>11</v>
      </c>
      <c r="B12">
        <v>27</v>
      </c>
      <c r="C12" t="s">
        <v>1</v>
      </c>
      <c r="D12" t="s">
        <v>12</v>
      </c>
      <c r="E12" s="1">
        <v>40162</v>
      </c>
      <c r="F12" t="s">
        <v>3</v>
      </c>
      <c r="G12">
        <v>11</v>
      </c>
      <c r="H12">
        <v>323</v>
      </c>
    </row>
    <row r="13" spans="1:8" x14ac:dyDescent="0.3">
      <c r="A13">
        <v>12</v>
      </c>
      <c r="B13">
        <v>54</v>
      </c>
      <c r="C13" t="s">
        <v>1</v>
      </c>
      <c r="D13" t="s">
        <v>13</v>
      </c>
      <c r="E13" s="1">
        <v>40165</v>
      </c>
      <c r="F13" t="s">
        <v>3</v>
      </c>
      <c r="G13">
        <v>12</v>
      </c>
      <c r="H13">
        <v>377</v>
      </c>
    </row>
    <row r="14" spans="1:8" x14ac:dyDescent="0.3">
      <c r="A14">
        <v>13</v>
      </c>
      <c r="B14">
        <v>107</v>
      </c>
      <c r="C14" t="s">
        <v>1</v>
      </c>
      <c r="D14" t="s">
        <v>14</v>
      </c>
      <c r="E14" s="1">
        <v>40171</v>
      </c>
      <c r="F14" t="s">
        <v>3</v>
      </c>
      <c r="G14">
        <v>13</v>
      </c>
      <c r="H14">
        <v>484</v>
      </c>
    </row>
    <row r="15" spans="1:8" x14ac:dyDescent="0.3">
      <c r="A15">
        <v>15</v>
      </c>
      <c r="B15">
        <v>9</v>
      </c>
      <c r="C15" t="s">
        <v>1</v>
      </c>
      <c r="D15" t="s">
        <v>15</v>
      </c>
      <c r="E15" s="1">
        <v>40183</v>
      </c>
      <c r="F15" t="s">
        <v>3</v>
      </c>
      <c r="G15">
        <v>14</v>
      </c>
      <c r="H15">
        <v>493</v>
      </c>
    </row>
    <row r="16" spans="1:8" x14ac:dyDescent="0.3">
      <c r="A16">
        <v>16</v>
      </c>
      <c r="B16">
        <v>91</v>
      </c>
      <c r="C16" t="s">
        <v>16</v>
      </c>
      <c r="D16" t="s">
        <v>15</v>
      </c>
      <c r="E16" s="1">
        <v>40185</v>
      </c>
      <c r="F16" t="s">
        <v>3</v>
      </c>
      <c r="G16">
        <v>15</v>
      </c>
      <c r="H16">
        <v>584</v>
      </c>
    </row>
    <row r="17" spans="1:8" x14ac:dyDescent="0.3">
      <c r="A17">
        <v>17</v>
      </c>
      <c r="B17">
        <v>71</v>
      </c>
      <c r="C17" t="s">
        <v>1</v>
      </c>
      <c r="D17" t="s">
        <v>15</v>
      </c>
      <c r="E17" s="1">
        <v>40188</v>
      </c>
      <c r="F17" t="s">
        <v>3</v>
      </c>
      <c r="G17">
        <v>16</v>
      </c>
      <c r="H17">
        <v>655</v>
      </c>
    </row>
    <row r="18" spans="1:8" x14ac:dyDescent="0.3">
      <c r="A18">
        <v>18</v>
      </c>
      <c r="B18">
        <v>102</v>
      </c>
      <c r="C18" t="s">
        <v>16</v>
      </c>
      <c r="D18" t="s">
        <v>15</v>
      </c>
      <c r="E18" s="1">
        <v>40189</v>
      </c>
      <c r="F18" t="s">
        <v>3</v>
      </c>
      <c r="G18">
        <v>17</v>
      </c>
      <c r="H18">
        <v>757</v>
      </c>
    </row>
    <row r="19" spans="1:8" x14ac:dyDescent="0.3">
      <c r="A19">
        <v>19</v>
      </c>
      <c r="B19">
        <v>2</v>
      </c>
      <c r="C19" t="s">
        <v>1</v>
      </c>
      <c r="D19" t="s">
        <v>15</v>
      </c>
      <c r="E19" s="1">
        <v>40191</v>
      </c>
      <c r="F19" t="s">
        <v>3</v>
      </c>
      <c r="G19">
        <v>18</v>
      </c>
      <c r="H19">
        <v>759</v>
      </c>
    </row>
    <row r="20" spans="1:8" x14ac:dyDescent="0.3">
      <c r="A20">
        <v>20</v>
      </c>
      <c r="B20">
        <v>31</v>
      </c>
      <c r="C20" t="s">
        <v>17</v>
      </c>
      <c r="D20" t="s">
        <v>18</v>
      </c>
      <c r="E20" s="1">
        <v>40230</v>
      </c>
      <c r="F20" t="s">
        <v>3</v>
      </c>
      <c r="G20">
        <v>19</v>
      </c>
      <c r="H20">
        <v>790</v>
      </c>
    </row>
    <row r="21" spans="1:8" x14ac:dyDescent="0.3">
      <c r="A21">
        <v>22</v>
      </c>
      <c r="B21">
        <v>57</v>
      </c>
      <c r="C21" t="s">
        <v>17</v>
      </c>
      <c r="D21" t="s">
        <v>19</v>
      </c>
      <c r="E21" s="1">
        <v>40236</v>
      </c>
      <c r="F21" t="s">
        <v>3</v>
      </c>
      <c r="G21">
        <v>20</v>
      </c>
      <c r="H21">
        <v>847</v>
      </c>
    </row>
    <row r="22" spans="1:8" x14ac:dyDescent="0.3">
      <c r="A22">
        <v>23</v>
      </c>
      <c r="B22">
        <v>0</v>
      </c>
      <c r="C22" t="s">
        <v>20</v>
      </c>
      <c r="D22" t="s">
        <v>21</v>
      </c>
      <c r="E22" s="1">
        <v>40326</v>
      </c>
      <c r="F22" t="s">
        <v>3</v>
      </c>
      <c r="G22">
        <v>21</v>
      </c>
      <c r="H22">
        <v>847</v>
      </c>
    </row>
    <row r="23" spans="1:8" x14ac:dyDescent="0.3">
      <c r="A23">
        <v>24</v>
      </c>
      <c r="B23">
        <v>82</v>
      </c>
      <c r="C23" t="s">
        <v>1</v>
      </c>
      <c r="D23" t="s">
        <v>21</v>
      </c>
      <c r="E23" s="1">
        <v>40328</v>
      </c>
      <c r="F23" t="s">
        <v>3</v>
      </c>
      <c r="G23">
        <v>22</v>
      </c>
      <c r="H23">
        <v>929</v>
      </c>
    </row>
    <row r="24" spans="1:8" x14ac:dyDescent="0.3">
      <c r="A24">
        <v>25</v>
      </c>
      <c r="B24">
        <v>18</v>
      </c>
      <c r="C24" t="s">
        <v>20</v>
      </c>
      <c r="D24" t="s">
        <v>22</v>
      </c>
      <c r="E24" s="1">
        <v>40332</v>
      </c>
      <c r="F24" t="s">
        <v>3</v>
      </c>
      <c r="G24">
        <v>23</v>
      </c>
      <c r="H24">
        <v>947</v>
      </c>
    </row>
    <row r="25" spans="1:8" x14ac:dyDescent="0.3">
      <c r="A25">
        <v>26</v>
      </c>
      <c r="B25">
        <v>68</v>
      </c>
      <c r="C25" t="s">
        <v>1</v>
      </c>
      <c r="D25" t="s">
        <v>22</v>
      </c>
      <c r="E25" s="1">
        <v>40334</v>
      </c>
      <c r="F25" t="s">
        <v>3</v>
      </c>
      <c r="G25">
        <v>24</v>
      </c>
      <c r="H25">
        <v>1015</v>
      </c>
    </row>
    <row r="26" spans="1:8" x14ac:dyDescent="0.3">
      <c r="A26">
        <v>27</v>
      </c>
      <c r="B26">
        <v>26</v>
      </c>
      <c r="C26" t="s">
        <v>20</v>
      </c>
      <c r="D26" t="s">
        <v>22</v>
      </c>
      <c r="E26" s="1">
        <v>40341</v>
      </c>
      <c r="F26" t="s">
        <v>23</v>
      </c>
      <c r="G26">
        <v>25</v>
      </c>
      <c r="H26">
        <v>1041</v>
      </c>
    </row>
    <row r="27" spans="1:8" x14ac:dyDescent="0.3">
      <c r="A27">
        <v>29</v>
      </c>
      <c r="B27">
        <v>11</v>
      </c>
      <c r="C27" t="s">
        <v>16</v>
      </c>
      <c r="D27" t="s">
        <v>2</v>
      </c>
      <c r="E27" s="1">
        <v>40345</v>
      </c>
      <c r="F27" t="s">
        <v>3</v>
      </c>
      <c r="G27">
        <v>26</v>
      </c>
      <c r="H27">
        <v>1052</v>
      </c>
    </row>
    <row r="28" spans="1:8" x14ac:dyDescent="0.3">
      <c r="A28">
        <v>30</v>
      </c>
      <c r="B28">
        <v>18</v>
      </c>
      <c r="C28" t="s">
        <v>5</v>
      </c>
      <c r="D28" t="s">
        <v>2</v>
      </c>
      <c r="E28" s="1">
        <v>40348</v>
      </c>
      <c r="F28" t="s">
        <v>3</v>
      </c>
      <c r="G28">
        <v>27</v>
      </c>
      <c r="H28">
        <v>1070</v>
      </c>
    </row>
    <row r="29" spans="1:8" x14ac:dyDescent="0.3">
      <c r="A29">
        <v>31</v>
      </c>
      <c r="B29">
        <v>10</v>
      </c>
      <c r="C29" t="s">
        <v>1</v>
      </c>
      <c r="D29" t="s">
        <v>2</v>
      </c>
      <c r="E29" s="1">
        <v>40351</v>
      </c>
      <c r="F29" t="s">
        <v>3</v>
      </c>
      <c r="G29">
        <v>28</v>
      </c>
      <c r="H29">
        <v>1080</v>
      </c>
    </row>
    <row r="30" spans="1:8" x14ac:dyDescent="0.3">
      <c r="A30">
        <v>32</v>
      </c>
      <c r="B30">
        <v>28</v>
      </c>
      <c r="C30" t="s">
        <v>1</v>
      </c>
      <c r="D30" t="s">
        <v>2</v>
      </c>
      <c r="E30" s="1">
        <v>40353</v>
      </c>
      <c r="F30" t="s">
        <v>3</v>
      </c>
      <c r="G30">
        <v>29</v>
      </c>
      <c r="H30">
        <v>1108</v>
      </c>
    </row>
    <row r="31" spans="1:8" x14ac:dyDescent="0.3">
      <c r="A31">
        <v>33</v>
      </c>
      <c r="B31">
        <v>0</v>
      </c>
      <c r="C31" t="s">
        <v>1</v>
      </c>
      <c r="D31" t="s">
        <v>2</v>
      </c>
      <c r="E31" s="1">
        <v>40406</v>
      </c>
      <c r="F31" t="s">
        <v>3</v>
      </c>
      <c r="G31">
        <v>30</v>
      </c>
      <c r="H31">
        <v>1108</v>
      </c>
    </row>
    <row r="32" spans="1:8" x14ac:dyDescent="0.3">
      <c r="A32">
        <v>34</v>
      </c>
      <c r="B32">
        <v>8</v>
      </c>
      <c r="C32" t="s">
        <v>24</v>
      </c>
      <c r="D32" t="s">
        <v>2</v>
      </c>
      <c r="E32" s="1">
        <v>40415</v>
      </c>
      <c r="F32" t="s">
        <v>3</v>
      </c>
      <c r="G32">
        <v>31</v>
      </c>
      <c r="H32">
        <v>1116</v>
      </c>
    </row>
    <row r="33" spans="1:8" x14ac:dyDescent="0.3">
      <c r="A33">
        <v>35</v>
      </c>
      <c r="B33">
        <v>37</v>
      </c>
      <c r="C33" t="s">
        <v>1</v>
      </c>
      <c r="D33" t="s">
        <v>2</v>
      </c>
      <c r="E33" s="1">
        <v>40418</v>
      </c>
      <c r="F33" t="s">
        <v>3</v>
      </c>
      <c r="G33">
        <v>32</v>
      </c>
      <c r="H33">
        <v>1153</v>
      </c>
    </row>
    <row r="34" spans="1:8" x14ac:dyDescent="0.3">
      <c r="A34">
        <v>36</v>
      </c>
      <c r="B34">
        <v>118</v>
      </c>
      <c r="C34" t="s">
        <v>9</v>
      </c>
      <c r="D34" t="s">
        <v>25</v>
      </c>
      <c r="E34" s="1">
        <v>40471</v>
      </c>
      <c r="F34" t="s">
        <v>3</v>
      </c>
      <c r="G34">
        <v>33</v>
      </c>
      <c r="H34">
        <v>1271</v>
      </c>
    </row>
    <row r="35" spans="1:8" x14ac:dyDescent="0.3">
      <c r="A35">
        <v>37</v>
      </c>
      <c r="B35">
        <v>105</v>
      </c>
      <c r="C35" t="s">
        <v>24</v>
      </c>
      <c r="D35" t="s">
        <v>26</v>
      </c>
      <c r="E35" s="1">
        <v>40510</v>
      </c>
      <c r="F35" t="s">
        <v>3</v>
      </c>
      <c r="G35">
        <v>34</v>
      </c>
      <c r="H35">
        <v>1376</v>
      </c>
    </row>
    <row r="36" spans="1:8" x14ac:dyDescent="0.3">
      <c r="A36">
        <v>38</v>
      </c>
      <c r="B36">
        <v>64</v>
      </c>
      <c r="C36" t="s">
        <v>24</v>
      </c>
      <c r="D36" t="s">
        <v>18</v>
      </c>
      <c r="E36" s="1">
        <v>40513</v>
      </c>
      <c r="F36" t="s">
        <v>3</v>
      </c>
      <c r="G36">
        <v>35</v>
      </c>
      <c r="H36">
        <v>1440</v>
      </c>
    </row>
    <row r="37" spans="1:8" x14ac:dyDescent="0.3">
      <c r="A37">
        <v>39</v>
      </c>
      <c r="B37">
        <v>63</v>
      </c>
      <c r="C37" t="s">
        <v>24</v>
      </c>
      <c r="D37" t="s">
        <v>10</v>
      </c>
      <c r="E37" s="1">
        <v>40516</v>
      </c>
      <c r="F37" t="s">
        <v>3</v>
      </c>
      <c r="G37">
        <v>36</v>
      </c>
      <c r="H37">
        <v>1503</v>
      </c>
    </row>
    <row r="38" spans="1:8" x14ac:dyDescent="0.3">
      <c r="A38">
        <v>40</v>
      </c>
      <c r="B38">
        <v>0</v>
      </c>
      <c r="C38" t="s">
        <v>24</v>
      </c>
      <c r="D38" t="s">
        <v>27</v>
      </c>
      <c r="E38" s="1">
        <v>40519</v>
      </c>
      <c r="F38" t="s">
        <v>3</v>
      </c>
      <c r="G38">
        <v>37</v>
      </c>
      <c r="H38">
        <v>1503</v>
      </c>
    </row>
    <row r="39" spans="1:8" x14ac:dyDescent="0.3">
      <c r="A39">
        <v>41</v>
      </c>
      <c r="B39">
        <v>2</v>
      </c>
      <c r="C39" t="s">
        <v>24</v>
      </c>
      <c r="D39" t="s">
        <v>28</v>
      </c>
      <c r="E39" s="1">
        <v>40522</v>
      </c>
      <c r="F39" t="s">
        <v>3</v>
      </c>
      <c r="G39">
        <v>38</v>
      </c>
      <c r="H39">
        <v>1505</v>
      </c>
    </row>
    <row r="40" spans="1:8" x14ac:dyDescent="0.3">
      <c r="A40">
        <v>42</v>
      </c>
      <c r="B40">
        <v>28</v>
      </c>
      <c r="C40" t="s">
        <v>17</v>
      </c>
      <c r="D40" t="s">
        <v>29</v>
      </c>
      <c r="E40" s="1">
        <v>40552</v>
      </c>
      <c r="F40" t="s">
        <v>23</v>
      </c>
      <c r="G40">
        <v>39</v>
      </c>
      <c r="H40">
        <v>1533</v>
      </c>
    </row>
    <row r="41" spans="1:8" x14ac:dyDescent="0.3">
      <c r="A41">
        <v>43</v>
      </c>
      <c r="B41">
        <v>54</v>
      </c>
      <c r="C41" t="s">
        <v>17</v>
      </c>
      <c r="D41" t="s">
        <v>29</v>
      </c>
      <c r="E41" s="1">
        <v>40555</v>
      </c>
      <c r="F41" t="s">
        <v>3</v>
      </c>
      <c r="G41">
        <v>40</v>
      </c>
      <c r="H41">
        <v>1587</v>
      </c>
    </row>
    <row r="42" spans="1:8" x14ac:dyDescent="0.3">
      <c r="A42">
        <v>44</v>
      </c>
      <c r="B42">
        <v>22</v>
      </c>
      <c r="C42" t="s">
        <v>17</v>
      </c>
      <c r="D42" t="s">
        <v>8</v>
      </c>
      <c r="E42" s="1">
        <v>40558</v>
      </c>
      <c r="F42" t="s">
        <v>3</v>
      </c>
      <c r="G42">
        <v>41</v>
      </c>
      <c r="H42">
        <v>1609</v>
      </c>
    </row>
    <row r="43" spans="1:8" x14ac:dyDescent="0.3">
      <c r="A43">
        <v>45</v>
      </c>
      <c r="B43">
        <v>28</v>
      </c>
      <c r="C43" t="s">
        <v>17</v>
      </c>
      <c r="D43" t="s">
        <v>30</v>
      </c>
      <c r="E43" s="1">
        <v>40561</v>
      </c>
      <c r="F43" t="s">
        <v>3</v>
      </c>
      <c r="G43">
        <v>42</v>
      </c>
      <c r="H43">
        <v>1637</v>
      </c>
    </row>
    <row r="44" spans="1:8" x14ac:dyDescent="0.3">
      <c r="A44">
        <v>46</v>
      </c>
      <c r="B44">
        <v>87</v>
      </c>
      <c r="C44" t="s">
        <v>17</v>
      </c>
      <c r="D44" t="s">
        <v>31</v>
      </c>
      <c r="E44" s="1">
        <v>40564</v>
      </c>
      <c r="F44" t="s">
        <v>3</v>
      </c>
      <c r="G44">
        <v>43</v>
      </c>
      <c r="H44">
        <v>1724</v>
      </c>
    </row>
    <row r="45" spans="1:8" x14ac:dyDescent="0.3">
      <c r="A45">
        <v>47</v>
      </c>
      <c r="B45">
        <v>2</v>
      </c>
      <c r="C45" t="s">
        <v>17</v>
      </c>
      <c r="D45" t="s">
        <v>6</v>
      </c>
      <c r="E45" s="1">
        <v>40566</v>
      </c>
      <c r="F45" t="s">
        <v>3</v>
      </c>
      <c r="G45">
        <v>44</v>
      </c>
      <c r="H45">
        <v>1726</v>
      </c>
    </row>
    <row r="46" spans="1:8" x14ac:dyDescent="0.3">
      <c r="A46">
        <v>48</v>
      </c>
      <c r="B46">
        <v>100</v>
      </c>
      <c r="C46" t="s">
        <v>16</v>
      </c>
      <c r="D46" t="s">
        <v>15</v>
      </c>
      <c r="E46" s="1">
        <v>40593</v>
      </c>
      <c r="F46" t="s">
        <v>3</v>
      </c>
      <c r="G46">
        <v>45</v>
      </c>
      <c r="H46">
        <v>1826</v>
      </c>
    </row>
    <row r="47" spans="1:8" x14ac:dyDescent="0.3">
      <c r="A47">
        <v>49</v>
      </c>
      <c r="B47">
        <v>8</v>
      </c>
      <c r="C47" t="s">
        <v>32</v>
      </c>
      <c r="D47" t="s">
        <v>27</v>
      </c>
      <c r="E47" s="1">
        <v>40601</v>
      </c>
      <c r="F47" t="s">
        <v>3</v>
      </c>
      <c r="G47">
        <v>46</v>
      </c>
      <c r="H47">
        <v>1834</v>
      </c>
    </row>
    <row r="48" spans="1:8" x14ac:dyDescent="0.3">
      <c r="A48">
        <v>50</v>
      </c>
      <c r="B48">
        <v>34</v>
      </c>
      <c r="C48" t="s">
        <v>33</v>
      </c>
      <c r="D48" t="s">
        <v>27</v>
      </c>
      <c r="E48" s="1">
        <v>40608</v>
      </c>
      <c r="F48" t="s">
        <v>3</v>
      </c>
      <c r="G48">
        <v>47</v>
      </c>
      <c r="H48">
        <v>1868</v>
      </c>
    </row>
    <row r="49" spans="1:8" x14ac:dyDescent="0.3">
      <c r="A49">
        <v>51</v>
      </c>
      <c r="B49">
        <v>12</v>
      </c>
      <c r="C49" t="s">
        <v>34</v>
      </c>
      <c r="D49" t="s">
        <v>35</v>
      </c>
      <c r="E49" s="1">
        <v>40611</v>
      </c>
      <c r="F49" t="s">
        <v>3</v>
      </c>
      <c r="G49">
        <v>48</v>
      </c>
      <c r="H49">
        <v>1880</v>
      </c>
    </row>
    <row r="50" spans="1:8" x14ac:dyDescent="0.3">
      <c r="A50">
        <v>52</v>
      </c>
      <c r="B50">
        <v>1</v>
      </c>
      <c r="C50" t="s">
        <v>17</v>
      </c>
      <c r="D50" t="s">
        <v>13</v>
      </c>
      <c r="E50" s="1">
        <v>40614</v>
      </c>
      <c r="F50" t="s">
        <v>3</v>
      </c>
      <c r="G50">
        <v>49</v>
      </c>
      <c r="H50">
        <v>1881</v>
      </c>
    </row>
    <row r="51" spans="1:8" x14ac:dyDescent="0.3">
      <c r="A51">
        <v>53</v>
      </c>
      <c r="B51">
        <v>59</v>
      </c>
      <c r="C51" t="s">
        <v>7</v>
      </c>
      <c r="D51" t="s">
        <v>28</v>
      </c>
      <c r="E51" s="1">
        <v>40622</v>
      </c>
      <c r="F51" t="s">
        <v>3</v>
      </c>
      <c r="G51">
        <v>50</v>
      </c>
      <c r="H51">
        <v>1940</v>
      </c>
    </row>
    <row r="52" spans="1:8" x14ac:dyDescent="0.3">
      <c r="A52">
        <v>54</v>
      </c>
      <c r="B52">
        <v>24</v>
      </c>
      <c r="C52" t="s">
        <v>9</v>
      </c>
      <c r="D52" t="s">
        <v>19</v>
      </c>
      <c r="E52" s="1">
        <v>40626</v>
      </c>
      <c r="F52" t="s">
        <v>3</v>
      </c>
      <c r="G52">
        <v>51</v>
      </c>
      <c r="H52">
        <v>1964</v>
      </c>
    </row>
    <row r="53" spans="1:8" x14ac:dyDescent="0.3">
      <c r="A53">
        <v>55</v>
      </c>
      <c r="B53">
        <v>9</v>
      </c>
      <c r="C53" t="s">
        <v>5</v>
      </c>
      <c r="D53" t="s">
        <v>11</v>
      </c>
      <c r="E53" s="1">
        <v>40632</v>
      </c>
      <c r="F53" t="s">
        <v>3</v>
      </c>
      <c r="G53">
        <v>52</v>
      </c>
      <c r="H53">
        <v>1973</v>
      </c>
    </row>
    <row r="54" spans="1:8" x14ac:dyDescent="0.3">
      <c r="A54">
        <v>56</v>
      </c>
      <c r="B54">
        <v>35</v>
      </c>
      <c r="C54" t="s">
        <v>1</v>
      </c>
      <c r="D54" t="s">
        <v>36</v>
      </c>
      <c r="E54" s="1">
        <v>40635</v>
      </c>
      <c r="F54" t="s">
        <v>3</v>
      </c>
      <c r="G54">
        <v>53</v>
      </c>
      <c r="H54">
        <v>2008</v>
      </c>
    </row>
    <row r="55" spans="1:8" x14ac:dyDescent="0.3">
      <c r="A55">
        <v>57</v>
      </c>
      <c r="B55">
        <v>14</v>
      </c>
      <c r="C55" t="s">
        <v>7</v>
      </c>
      <c r="D55" t="s">
        <v>37</v>
      </c>
      <c r="E55" s="1">
        <v>40698</v>
      </c>
      <c r="F55" t="s">
        <v>23</v>
      </c>
      <c r="G55">
        <v>54</v>
      </c>
      <c r="H55">
        <v>2022</v>
      </c>
    </row>
    <row r="56" spans="1:8" x14ac:dyDescent="0.3">
      <c r="A56">
        <v>58</v>
      </c>
      <c r="B56">
        <v>2</v>
      </c>
      <c r="C56" t="s">
        <v>7</v>
      </c>
      <c r="D56" t="s">
        <v>37</v>
      </c>
      <c r="E56" s="1">
        <v>40700</v>
      </c>
      <c r="F56" t="s">
        <v>3</v>
      </c>
      <c r="G56">
        <v>55</v>
      </c>
      <c r="H56">
        <v>2024</v>
      </c>
    </row>
    <row r="57" spans="1:8" x14ac:dyDescent="0.3">
      <c r="A57">
        <v>59</v>
      </c>
      <c r="B57">
        <v>81</v>
      </c>
      <c r="C57" t="s">
        <v>7</v>
      </c>
      <c r="D57" t="s">
        <v>37</v>
      </c>
      <c r="E57" s="1">
        <v>40702</v>
      </c>
      <c r="F57" t="s">
        <v>3</v>
      </c>
      <c r="G57">
        <v>56</v>
      </c>
      <c r="H57">
        <v>2105</v>
      </c>
    </row>
    <row r="58" spans="1:8" x14ac:dyDescent="0.3">
      <c r="A58">
        <v>60</v>
      </c>
      <c r="B58">
        <v>0</v>
      </c>
      <c r="C58" t="s">
        <v>7</v>
      </c>
      <c r="D58" t="s">
        <v>38</v>
      </c>
      <c r="E58" s="1">
        <v>40705</v>
      </c>
      <c r="F58" t="s">
        <v>3</v>
      </c>
      <c r="G58">
        <v>57</v>
      </c>
      <c r="H58">
        <v>2105</v>
      </c>
    </row>
    <row r="59" spans="1:8" x14ac:dyDescent="0.3">
      <c r="A59">
        <v>61</v>
      </c>
      <c r="B59">
        <v>22</v>
      </c>
      <c r="C59" t="s">
        <v>7</v>
      </c>
      <c r="D59" t="s">
        <v>38</v>
      </c>
      <c r="E59" s="1">
        <v>40707</v>
      </c>
      <c r="F59" t="s">
        <v>3</v>
      </c>
      <c r="G59">
        <v>58</v>
      </c>
      <c r="H59">
        <v>2127</v>
      </c>
    </row>
    <row r="60" spans="1:8" x14ac:dyDescent="0.3">
      <c r="A60">
        <v>62</v>
      </c>
      <c r="B60">
        <v>94</v>
      </c>
      <c r="C60" t="s">
        <v>7</v>
      </c>
      <c r="D60" t="s">
        <v>39</v>
      </c>
      <c r="E60" s="1">
        <v>40710</v>
      </c>
      <c r="F60" t="s">
        <v>3</v>
      </c>
      <c r="G60">
        <v>59</v>
      </c>
      <c r="H60">
        <v>2221</v>
      </c>
    </row>
    <row r="61" spans="1:8" x14ac:dyDescent="0.3">
      <c r="A61">
        <v>63</v>
      </c>
      <c r="B61">
        <v>4</v>
      </c>
      <c r="C61" t="s">
        <v>7</v>
      </c>
      <c r="D61" t="s">
        <v>39</v>
      </c>
      <c r="E61" s="1">
        <v>40714</v>
      </c>
      <c r="F61" t="s">
        <v>40</v>
      </c>
      <c r="G61">
        <v>60</v>
      </c>
      <c r="H61">
        <v>2225</v>
      </c>
    </row>
    <row r="62" spans="1:8" x14ac:dyDescent="0.3">
      <c r="A62">
        <v>64</v>
      </c>
      <c r="B62">
        <v>15</v>
      </c>
      <c r="C62" t="s">
        <v>7</v>
      </c>
      <c r="D62" t="s">
        <v>39</v>
      </c>
      <c r="E62" s="1">
        <v>40714</v>
      </c>
      <c r="F62" t="s">
        <v>40</v>
      </c>
      <c r="G62">
        <v>61</v>
      </c>
      <c r="H62">
        <v>2240</v>
      </c>
    </row>
    <row r="63" spans="1:8" x14ac:dyDescent="0.3">
      <c r="A63">
        <v>65</v>
      </c>
      <c r="B63">
        <v>0</v>
      </c>
      <c r="C63" t="s">
        <v>7</v>
      </c>
      <c r="D63" t="s">
        <v>41</v>
      </c>
      <c r="E63" s="1">
        <v>40722</v>
      </c>
      <c r="F63" t="s">
        <v>40</v>
      </c>
      <c r="G63">
        <v>62</v>
      </c>
      <c r="H63">
        <v>2240</v>
      </c>
    </row>
    <row r="64" spans="1:8" x14ac:dyDescent="0.3">
      <c r="A64">
        <v>66</v>
      </c>
      <c r="B64">
        <v>27</v>
      </c>
      <c r="C64" t="s">
        <v>7</v>
      </c>
      <c r="D64" t="s">
        <v>41</v>
      </c>
      <c r="E64" s="1">
        <v>40722</v>
      </c>
      <c r="F64" t="s">
        <v>40</v>
      </c>
      <c r="G64">
        <v>63</v>
      </c>
      <c r="H64">
        <v>2267</v>
      </c>
    </row>
    <row r="65" spans="1:8" x14ac:dyDescent="0.3">
      <c r="A65">
        <v>67</v>
      </c>
      <c r="B65">
        <v>30</v>
      </c>
      <c r="C65" t="s">
        <v>7</v>
      </c>
      <c r="D65" t="s">
        <v>42</v>
      </c>
      <c r="E65" s="1">
        <v>40730</v>
      </c>
      <c r="F65" t="s">
        <v>40</v>
      </c>
      <c r="G65">
        <v>64</v>
      </c>
      <c r="H65">
        <v>2297</v>
      </c>
    </row>
    <row r="66" spans="1:8" x14ac:dyDescent="0.3">
      <c r="A66">
        <v>69</v>
      </c>
      <c r="B66">
        <v>4</v>
      </c>
      <c r="C66" t="s">
        <v>32</v>
      </c>
      <c r="D66" t="s">
        <v>43</v>
      </c>
      <c r="E66" s="1">
        <v>40786</v>
      </c>
      <c r="F66" t="s">
        <v>23</v>
      </c>
      <c r="G66">
        <v>65</v>
      </c>
      <c r="H66">
        <v>2301</v>
      </c>
    </row>
    <row r="67" spans="1:8" x14ac:dyDescent="0.3">
      <c r="A67">
        <v>70</v>
      </c>
      <c r="B67">
        <v>55</v>
      </c>
      <c r="C67" t="s">
        <v>32</v>
      </c>
      <c r="D67" t="s">
        <v>44</v>
      </c>
      <c r="E67" s="1">
        <v>40789</v>
      </c>
      <c r="F67" t="s">
        <v>3</v>
      </c>
      <c r="G67">
        <v>66</v>
      </c>
      <c r="H67">
        <v>2356</v>
      </c>
    </row>
    <row r="68" spans="1:8" x14ac:dyDescent="0.3">
      <c r="A68">
        <v>71</v>
      </c>
      <c r="B68">
        <v>9</v>
      </c>
      <c r="C68" t="s">
        <v>32</v>
      </c>
      <c r="D68" t="s">
        <v>45</v>
      </c>
      <c r="E68" s="1">
        <v>40792</v>
      </c>
      <c r="F68" t="s">
        <v>3</v>
      </c>
      <c r="G68">
        <v>67</v>
      </c>
      <c r="H68">
        <v>2365</v>
      </c>
    </row>
    <row r="69" spans="1:8" x14ac:dyDescent="0.3">
      <c r="A69">
        <v>72</v>
      </c>
      <c r="B69">
        <v>7</v>
      </c>
      <c r="C69" t="s">
        <v>32</v>
      </c>
      <c r="D69" t="s">
        <v>46</v>
      </c>
      <c r="E69" s="1">
        <v>40795</v>
      </c>
      <c r="F69" t="s">
        <v>3</v>
      </c>
      <c r="G69">
        <v>68</v>
      </c>
      <c r="H69">
        <v>2372</v>
      </c>
    </row>
    <row r="70" spans="1:8" x14ac:dyDescent="0.3">
      <c r="A70">
        <v>73</v>
      </c>
      <c r="B70">
        <v>16</v>
      </c>
      <c r="C70" t="s">
        <v>32</v>
      </c>
      <c r="D70" t="s">
        <v>47</v>
      </c>
      <c r="E70" s="1">
        <v>40797</v>
      </c>
      <c r="F70" t="s">
        <v>3</v>
      </c>
      <c r="G70">
        <v>69</v>
      </c>
      <c r="H70">
        <v>2388</v>
      </c>
    </row>
    <row r="71" spans="1:8" x14ac:dyDescent="0.3">
      <c r="A71">
        <v>74</v>
      </c>
      <c r="B71">
        <v>107</v>
      </c>
      <c r="C71" t="s">
        <v>32</v>
      </c>
      <c r="D71" t="s">
        <v>48</v>
      </c>
      <c r="E71" s="1">
        <v>40802</v>
      </c>
      <c r="F71" t="s">
        <v>3</v>
      </c>
      <c r="G71">
        <v>70</v>
      </c>
      <c r="H71">
        <v>2495</v>
      </c>
    </row>
    <row r="72" spans="1:8" x14ac:dyDescent="0.3">
      <c r="A72">
        <v>75</v>
      </c>
      <c r="B72">
        <v>37</v>
      </c>
      <c r="C72" t="s">
        <v>32</v>
      </c>
      <c r="D72" t="s">
        <v>49</v>
      </c>
      <c r="E72" s="1">
        <v>40830</v>
      </c>
      <c r="F72" t="s">
        <v>3</v>
      </c>
      <c r="G72">
        <v>71</v>
      </c>
      <c r="H72">
        <v>2532</v>
      </c>
    </row>
    <row r="73" spans="1:8" x14ac:dyDescent="0.3">
      <c r="A73">
        <v>76</v>
      </c>
      <c r="B73">
        <v>112</v>
      </c>
      <c r="C73" t="s">
        <v>32</v>
      </c>
      <c r="D73" t="s">
        <v>35</v>
      </c>
      <c r="E73" s="1">
        <v>40833</v>
      </c>
      <c r="F73" t="s">
        <v>3</v>
      </c>
      <c r="G73">
        <v>72</v>
      </c>
      <c r="H73">
        <v>2644</v>
      </c>
    </row>
    <row r="74" spans="1:8" x14ac:dyDescent="0.3">
      <c r="A74">
        <v>77</v>
      </c>
      <c r="B74">
        <v>35</v>
      </c>
      <c r="C74" t="s">
        <v>32</v>
      </c>
      <c r="D74" t="s">
        <v>11</v>
      </c>
      <c r="E74" s="1">
        <v>40836</v>
      </c>
      <c r="F74" t="s">
        <v>3</v>
      </c>
      <c r="G74">
        <v>73</v>
      </c>
      <c r="H74">
        <v>2679</v>
      </c>
    </row>
    <row r="75" spans="1:8" x14ac:dyDescent="0.3">
      <c r="A75">
        <v>78</v>
      </c>
      <c r="B75">
        <v>86</v>
      </c>
      <c r="C75" t="s">
        <v>32</v>
      </c>
      <c r="D75" t="s">
        <v>36</v>
      </c>
      <c r="E75" s="1">
        <v>40839</v>
      </c>
      <c r="F75" t="s">
        <v>3</v>
      </c>
      <c r="G75">
        <v>74</v>
      </c>
      <c r="H75">
        <v>2765</v>
      </c>
    </row>
    <row r="76" spans="1:8" x14ac:dyDescent="0.3">
      <c r="A76">
        <v>79</v>
      </c>
      <c r="B76">
        <v>0</v>
      </c>
      <c r="C76" t="s">
        <v>32</v>
      </c>
      <c r="D76" t="s">
        <v>14</v>
      </c>
      <c r="E76" s="1">
        <v>40841</v>
      </c>
      <c r="F76" t="s">
        <v>3</v>
      </c>
      <c r="G76">
        <v>75</v>
      </c>
      <c r="H76">
        <v>2765</v>
      </c>
    </row>
    <row r="77" spans="1:8" x14ac:dyDescent="0.3">
      <c r="A77">
        <v>80</v>
      </c>
      <c r="B77">
        <v>15</v>
      </c>
      <c r="C77" t="s">
        <v>32</v>
      </c>
      <c r="D77" t="s">
        <v>14</v>
      </c>
      <c r="E77" s="1">
        <v>40845</v>
      </c>
      <c r="F77" t="s">
        <v>23</v>
      </c>
      <c r="G77">
        <v>76</v>
      </c>
      <c r="H77">
        <v>2780</v>
      </c>
    </row>
    <row r="78" spans="1:8" x14ac:dyDescent="0.3">
      <c r="A78">
        <v>81</v>
      </c>
      <c r="B78">
        <v>52</v>
      </c>
      <c r="C78" t="s">
        <v>7</v>
      </c>
      <c r="D78" t="s">
        <v>36</v>
      </c>
      <c r="E78" s="1">
        <v>40869</v>
      </c>
      <c r="F78" t="s">
        <v>40</v>
      </c>
      <c r="G78">
        <v>77</v>
      </c>
      <c r="H78">
        <v>2832</v>
      </c>
    </row>
    <row r="79" spans="1:8" x14ac:dyDescent="0.3">
      <c r="A79">
        <v>82</v>
      </c>
      <c r="B79">
        <v>63</v>
      </c>
      <c r="C79" t="s">
        <v>7</v>
      </c>
      <c r="D79" t="s">
        <v>36</v>
      </c>
      <c r="E79" s="1">
        <v>40869</v>
      </c>
      <c r="F79" t="s">
        <v>40</v>
      </c>
      <c r="G79">
        <v>78</v>
      </c>
      <c r="H79">
        <v>2895</v>
      </c>
    </row>
    <row r="80" spans="1:8" x14ac:dyDescent="0.3">
      <c r="A80">
        <v>83</v>
      </c>
      <c r="B80">
        <v>3</v>
      </c>
      <c r="C80" t="s">
        <v>7</v>
      </c>
      <c r="D80" t="s">
        <v>50</v>
      </c>
      <c r="E80" s="1">
        <v>40876</v>
      </c>
      <c r="F80" t="s">
        <v>3</v>
      </c>
      <c r="G80">
        <v>79</v>
      </c>
      <c r="H80">
        <v>2898</v>
      </c>
    </row>
    <row r="81" spans="1:8" x14ac:dyDescent="0.3">
      <c r="A81">
        <v>84</v>
      </c>
      <c r="B81">
        <v>117</v>
      </c>
      <c r="C81" t="s">
        <v>7</v>
      </c>
      <c r="D81" t="s">
        <v>25</v>
      </c>
      <c r="E81" s="1">
        <v>40879</v>
      </c>
      <c r="F81" t="s">
        <v>3</v>
      </c>
      <c r="G81">
        <v>80</v>
      </c>
      <c r="H81">
        <v>3015</v>
      </c>
    </row>
    <row r="82" spans="1:8" x14ac:dyDescent="0.3">
      <c r="A82">
        <v>85</v>
      </c>
      <c r="B82">
        <v>20</v>
      </c>
      <c r="C82" t="s">
        <v>7</v>
      </c>
      <c r="D82" t="s">
        <v>19</v>
      </c>
      <c r="E82" s="1">
        <v>40882</v>
      </c>
      <c r="F82" t="s">
        <v>3</v>
      </c>
      <c r="G82">
        <v>81</v>
      </c>
      <c r="H82">
        <v>3035</v>
      </c>
    </row>
    <row r="83" spans="1:8" x14ac:dyDescent="0.3">
      <c r="A83">
        <v>86</v>
      </c>
      <c r="B83">
        <v>23</v>
      </c>
      <c r="C83" t="s">
        <v>7</v>
      </c>
      <c r="D83" t="s">
        <v>51</v>
      </c>
      <c r="E83" s="1">
        <v>40885</v>
      </c>
      <c r="F83" t="s">
        <v>3</v>
      </c>
      <c r="G83">
        <v>82</v>
      </c>
      <c r="H83">
        <v>3058</v>
      </c>
    </row>
    <row r="84" spans="1:8" x14ac:dyDescent="0.3">
      <c r="A84">
        <v>87</v>
      </c>
      <c r="B84">
        <v>80</v>
      </c>
      <c r="C84" t="s">
        <v>7</v>
      </c>
      <c r="D84" t="s">
        <v>28</v>
      </c>
      <c r="E84" s="1">
        <v>40888</v>
      </c>
      <c r="F84" t="s">
        <v>3</v>
      </c>
      <c r="G84">
        <v>83</v>
      </c>
      <c r="H84">
        <v>3138</v>
      </c>
    </row>
    <row r="85" spans="1:8" x14ac:dyDescent="0.3">
      <c r="A85">
        <v>88</v>
      </c>
      <c r="B85">
        <v>11</v>
      </c>
      <c r="C85" t="s">
        <v>9</v>
      </c>
      <c r="D85" t="s">
        <v>52</v>
      </c>
      <c r="E85" s="1">
        <v>40903</v>
      </c>
      <c r="F85" t="s">
        <v>40</v>
      </c>
      <c r="G85">
        <v>84</v>
      </c>
      <c r="H85">
        <v>3149</v>
      </c>
    </row>
    <row r="86" spans="1:8" x14ac:dyDescent="0.3">
      <c r="A86">
        <v>89</v>
      </c>
      <c r="B86">
        <v>0</v>
      </c>
      <c r="C86" t="s">
        <v>9</v>
      </c>
      <c r="D86" t="s">
        <v>52</v>
      </c>
      <c r="E86" s="1">
        <v>40903</v>
      </c>
      <c r="F86" t="s">
        <v>40</v>
      </c>
      <c r="G86">
        <v>85</v>
      </c>
      <c r="H86">
        <v>3149</v>
      </c>
    </row>
    <row r="87" spans="1:8" x14ac:dyDescent="0.3">
      <c r="A87">
        <v>90</v>
      </c>
      <c r="B87">
        <v>23</v>
      </c>
      <c r="C87" t="s">
        <v>9</v>
      </c>
      <c r="D87" t="s">
        <v>53</v>
      </c>
      <c r="E87" s="1">
        <v>40911</v>
      </c>
      <c r="F87" t="s">
        <v>40</v>
      </c>
      <c r="G87">
        <v>86</v>
      </c>
      <c r="H87">
        <v>3172</v>
      </c>
    </row>
    <row r="88" spans="1:8" x14ac:dyDescent="0.3">
      <c r="A88">
        <v>91</v>
      </c>
      <c r="B88">
        <v>9</v>
      </c>
      <c r="C88" t="s">
        <v>9</v>
      </c>
      <c r="D88" t="s">
        <v>53</v>
      </c>
      <c r="E88" s="1">
        <v>40911</v>
      </c>
      <c r="F88" t="s">
        <v>40</v>
      </c>
      <c r="G88">
        <v>87</v>
      </c>
      <c r="H88">
        <v>3181</v>
      </c>
    </row>
    <row r="89" spans="1:8" x14ac:dyDescent="0.3">
      <c r="A89">
        <v>92</v>
      </c>
      <c r="B89">
        <v>44</v>
      </c>
      <c r="C89" t="s">
        <v>9</v>
      </c>
      <c r="D89" t="s">
        <v>54</v>
      </c>
      <c r="E89" s="1">
        <v>40921</v>
      </c>
      <c r="F89" t="s">
        <v>40</v>
      </c>
      <c r="G89">
        <v>88</v>
      </c>
      <c r="H89">
        <v>3225</v>
      </c>
    </row>
    <row r="90" spans="1:8" x14ac:dyDescent="0.3">
      <c r="A90">
        <v>93</v>
      </c>
      <c r="B90">
        <v>75</v>
      </c>
      <c r="C90" t="s">
        <v>9</v>
      </c>
      <c r="D90" t="s">
        <v>54</v>
      </c>
      <c r="E90" s="1">
        <v>40921</v>
      </c>
      <c r="F90" t="s">
        <v>40</v>
      </c>
      <c r="G90">
        <v>89</v>
      </c>
      <c r="H90">
        <v>3300</v>
      </c>
    </row>
    <row r="91" spans="1:8" x14ac:dyDescent="0.3">
      <c r="A91">
        <v>94</v>
      </c>
      <c r="B91">
        <v>116</v>
      </c>
      <c r="C91" t="s">
        <v>9</v>
      </c>
      <c r="D91" t="s">
        <v>55</v>
      </c>
      <c r="E91" s="1">
        <v>40932</v>
      </c>
      <c r="F91" t="s">
        <v>40</v>
      </c>
      <c r="G91">
        <v>90</v>
      </c>
      <c r="H91">
        <v>3416</v>
      </c>
    </row>
    <row r="92" spans="1:8" x14ac:dyDescent="0.3">
      <c r="A92">
        <v>95</v>
      </c>
      <c r="B92">
        <v>22</v>
      </c>
      <c r="C92" t="s">
        <v>9</v>
      </c>
      <c r="D92" t="s">
        <v>55</v>
      </c>
      <c r="E92" s="1">
        <v>40932</v>
      </c>
      <c r="F92" t="s">
        <v>40</v>
      </c>
      <c r="G92">
        <v>91</v>
      </c>
      <c r="H92">
        <v>3438</v>
      </c>
    </row>
    <row r="93" spans="1:8" x14ac:dyDescent="0.3">
      <c r="A93">
        <v>96</v>
      </c>
      <c r="B93">
        <v>22</v>
      </c>
      <c r="C93" t="s">
        <v>9</v>
      </c>
      <c r="D93" t="s">
        <v>53</v>
      </c>
      <c r="E93" s="1">
        <v>40940</v>
      </c>
      <c r="F93" t="s">
        <v>23</v>
      </c>
      <c r="G93">
        <v>92</v>
      </c>
      <c r="H93">
        <v>3460</v>
      </c>
    </row>
    <row r="94" spans="1:8" x14ac:dyDescent="0.3">
      <c r="A94">
        <v>97</v>
      </c>
      <c r="B94">
        <v>31</v>
      </c>
      <c r="C94" t="s">
        <v>9</v>
      </c>
      <c r="D94" t="s">
        <v>52</v>
      </c>
      <c r="E94" s="1">
        <v>40942</v>
      </c>
      <c r="F94" t="s">
        <v>23</v>
      </c>
      <c r="G94">
        <v>93</v>
      </c>
      <c r="H94">
        <v>3491</v>
      </c>
    </row>
    <row r="95" spans="1:8" x14ac:dyDescent="0.3">
      <c r="A95">
        <v>98</v>
      </c>
      <c r="B95">
        <v>31</v>
      </c>
      <c r="C95" t="s">
        <v>9</v>
      </c>
      <c r="D95" t="s">
        <v>52</v>
      </c>
      <c r="E95" s="1">
        <v>40944</v>
      </c>
      <c r="F95" t="s">
        <v>3</v>
      </c>
      <c r="G95">
        <v>94</v>
      </c>
      <c r="H95">
        <v>3522</v>
      </c>
    </row>
    <row r="96" spans="1:8" x14ac:dyDescent="0.3">
      <c r="A96">
        <v>99</v>
      </c>
      <c r="B96">
        <v>77</v>
      </c>
      <c r="C96" t="s">
        <v>1</v>
      </c>
      <c r="D96" t="s">
        <v>54</v>
      </c>
      <c r="E96" s="1">
        <v>40947</v>
      </c>
      <c r="F96" t="s">
        <v>3</v>
      </c>
      <c r="G96">
        <v>95</v>
      </c>
      <c r="H96">
        <v>3599</v>
      </c>
    </row>
    <row r="97" spans="1:8" x14ac:dyDescent="0.3">
      <c r="A97">
        <v>100</v>
      </c>
      <c r="B97">
        <v>18</v>
      </c>
      <c r="C97" t="s">
        <v>9</v>
      </c>
      <c r="D97" t="s">
        <v>55</v>
      </c>
      <c r="E97" s="1">
        <v>40951</v>
      </c>
      <c r="F97" t="s">
        <v>3</v>
      </c>
      <c r="G97">
        <v>96</v>
      </c>
      <c r="H97">
        <v>3617</v>
      </c>
    </row>
    <row r="98" spans="1:8" x14ac:dyDescent="0.3">
      <c r="A98">
        <v>101</v>
      </c>
      <c r="B98">
        <v>15</v>
      </c>
      <c r="C98" t="s">
        <v>1</v>
      </c>
      <c r="D98" t="s">
        <v>55</v>
      </c>
      <c r="E98" s="1">
        <v>40953</v>
      </c>
      <c r="F98" t="s">
        <v>3</v>
      </c>
      <c r="G98">
        <v>97</v>
      </c>
      <c r="H98">
        <v>3632</v>
      </c>
    </row>
    <row r="99" spans="1:8" x14ac:dyDescent="0.3">
      <c r="A99">
        <v>102</v>
      </c>
      <c r="B99">
        <v>12</v>
      </c>
      <c r="C99" t="s">
        <v>9</v>
      </c>
      <c r="D99" t="s">
        <v>56</v>
      </c>
      <c r="E99" s="1">
        <v>40958</v>
      </c>
      <c r="F99" t="s">
        <v>3</v>
      </c>
      <c r="G99">
        <v>98</v>
      </c>
      <c r="H99">
        <v>3644</v>
      </c>
    </row>
    <row r="100" spans="1:8" x14ac:dyDescent="0.3">
      <c r="A100">
        <v>103</v>
      </c>
      <c r="B100">
        <v>66</v>
      </c>
      <c r="C100" t="s">
        <v>1</v>
      </c>
      <c r="D100" t="s">
        <v>56</v>
      </c>
      <c r="E100" s="1">
        <v>40960</v>
      </c>
      <c r="F100" t="s">
        <v>3</v>
      </c>
      <c r="G100">
        <v>99</v>
      </c>
      <c r="H100">
        <v>3710</v>
      </c>
    </row>
    <row r="101" spans="1:8" x14ac:dyDescent="0.3">
      <c r="A101">
        <v>104</v>
      </c>
      <c r="B101">
        <v>21</v>
      </c>
      <c r="C101" t="s">
        <v>9</v>
      </c>
      <c r="D101" t="s">
        <v>53</v>
      </c>
      <c r="E101" s="1">
        <v>40965</v>
      </c>
      <c r="F101" t="s">
        <v>3</v>
      </c>
      <c r="G101">
        <v>100</v>
      </c>
      <c r="H101">
        <v>3731</v>
      </c>
    </row>
    <row r="102" spans="1:8" x14ac:dyDescent="0.3">
      <c r="A102">
        <v>105</v>
      </c>
      <c r="B102">
        <v>133</v>
      </c>
      <c r="C102" t="s">
        <v>1</v>
      </c>
      <c r="D102" t="s">
        <v>57</v>
      </c>
      <c r="E102" s="1">
        <v>40967</v>
      </c>
      <c r="F102" t="s">
        <v>3</v>
      </c>
      <c r="G102">
        <v>101</v>
      </c>
      <c r="H102">
        <v>3864</v>
      </c>
    </row>
    <row r="103" spans="1:8" x14ac:dyDescent="0.3">
      <c r="A103">
        <v>106</v>
      </c>
      <c r="B103">
        <v>108</v>
      </c>
      <c r="C103" t="s">
        <v>1</v>
      </c>
      <c r="D103" t="s">
        <v>15</v>
      </c>
      <c r="E103" s="1">
        <v>40981</v>
      </c>
      <c r="F103" t="s">
        <v>3</v>
      </c>
      <c r="G103">
        <v>102</v>
      </c>
      <c r="H103">
        <v>3972</v>
      </c>
    </row>
    <row r="104" spans="1:8" x14ac:dyDescent="0.3">
      <c r="A104">
        <v>107</v>
      </c>
      <c r="B104">
        <v>66</v>
      </c>
      <c r="C104" t="s">
        <v>16</v>
      </c>
      <c r="D104" t="s">
        <v>15</v>
      </c>
      <c r="E104" s="1">
        <v>40984</v>
      </c>
      <c r="F104" t="s">
        <v>3</v>
      </c>
      <c r="G104">
        <v>103</v>
      </c>
      <c r="H104">
        <v>4038</v>
      </c>
    </row>
    <row r="105" spans="1:8" x14ac:dyDescent="0.3">
      <c r="A105">
        <v>108</v>
      </c>
      <c r="B105">
        <v>183</v>
      </c>
      <c r="C105" t="s">
        <v>5</v>
      </c>
      <c r="D105" t="s">
        <v>15</v>
      </c>
      <c r="E105" s="1">
        <v>40986</v>
      </c>
      <c r="F105" t="s">
        <v>3</v>
      </c>
      <c r="G105">
        <v>104</v>
      </c>
      <c r="H105">
        <v>4221</v>
      </c>
    </row>
    <row r="106" spans="1:8" x14ac:dyDescent="0.3">
      <c r="A106">
        <v>110</v>
      </c>
      <c r="B106">
        <v>106</v>
      </c>
      <c r="C106" t="s">
        <v>1</v>
      </c>
      <c r="D106" t="s">
        <v>58</v>
      </c>
      <c r="E106" s="1">
        <v>41111</v>
      </c>
      <c r="F106" t="s">
        <v>3</v>
      </c>
      <c r="G106">
        <v>105</v>
      </c>
      <c r="H106">
        <v>4327</v>
      </c>
    </row>
    <row r="107" spans="1:8" x14ac:dyDescent="0.3">
      <c r="A107">
        <v>111</v>
      </c>
      <c r="B107">
        <v>1</v>
      </c>
      <c r="C107" t="s">
        <v>1</v>
      </c>
      <c r="D107" t="s">
        <v>58</v>
      </c>
      <c r="E107" s="1">
        <v>41114</v>
      </c>
      <c r="F107" t="s">
        <v>3</v>
      </c>
      <c r="G107">
        <v>106</v>
      </c>
      <c r="H107">
        <v>4328</v>
      </c>
    </row>
    <row r="108" spans="1:8" x14ac:dyDescent="0.3">
      <c r="A108">
        <v>112</v>
      </c>
      <c r="B108">
        <v>38</v>
      </c>
      <c r="C108" t="s">
        <v>1</v>
      </c>
      <c r="D108" t="s">
        <v>4</v>
      </c>
      <c r="E108" s="1">
        <v>41118</v>
      </c>
      <c r="F108" t="s">
        <v>3</v>
      </c>
      <c r="G108">
        <v>107</v>
      </c>
      <c r="H108">
        <v>4366</v>
      </c>
    </row>
    <row r="109" spans="1:8" x14ac:dyDescent="0.3">
      <c r="A109">
        <v>113</v>
      </c>
      <c r="B109">
        <v>128</v>
      </c>
      <c r="C109" t="s">
        <v>1</v>
      </c>
      <c r="D109" t="s">
        <v>4</v>
      </c>
      <c r="E109" s="1">
        <v>41121</v>
      </c>
      <c r="F109" t="s">
        <v>3</v>
      </c>
      <c r="G109">
        <v>108</v>
      </c>
      <c r="H109">
        <v>4494</v>
      </c>
    </row>
    <row r="110" spans="1:8" x14ac:dyDescent="0.3">
      <c r="A110">
        <v>114</v>
      </c>
      <c r="B110">
        <v>23</v>
      </c>
      <c r="C110" t="s">
        <v>1</v>
      </c>
      <c r="D110" t="s">
        <v>59</v>
      </c>
      <c r="E110" s="1">
        <v>41125</v>
      </c>
      <c r="F110" t="s">
        <v>3</v>
      </c>
      <c r="G110">
        <v>109</v>
      </c>
      <c r="H110">
        <v>4517</v>
      </c>
    </row>
    <row r="111" spans="1:8" x14ac:dyDescent="0.3">
      <c r="A111">
        <v>115</v>
      </c>
      <c r="B111">
        <v>68</v>
      </c>
      <c r="C111" t="s">
        <v>1</v>
      </c>
      <c r="D111" t="s">
        <v>59</v>
      </c>
      <c r="E111" s="1">
        <v>41128</v>
      </c>
      <c r="F111" t="s">
        <v>23</v>
      </c>
      <c r="G111">
        <v>110</v>
      </c>
      <c r="H111">
        <v>4585</v>
      </c>
    </row>
    <row r="112" spans="1:8" x14ac:dyDescent="0.3">
      <c r="A112">
        <v>116</v>
      </c>
      <c r="B112">
        <v>58</v>
      </c>
      <c r="C112" t="s">
        <v>24</v>
      </c>
      <c r="D112" t="s">
        <v>49</v>
      </c>
      <c r="E112" s="1">
        <v>41144</v>
      </c>
      <c r="F112" t="s">
        <v>40</v>
      </c>
      <c r="G112">
        <v>111</v>
      </c>
      <c r="H112">
        <v>4643</v>
      </c>
    </row>
    <row r="113" spans="1:8" x14ac:dyDescent="0.3">
      <c r="A113">
        <v>117</v>
      </c>
      <c r="B113">
        <v>103</v>
      </c>
      <c r="C113" t="s">
        <v>24</v>
      </c>
      <c r="D113" t="s">
        <v>27</v>
      </c>
      <c r="E113" s="1">
        <v>41152</v>
      </c>
      <c r="F113" t="s">
        <v>40</v>
      </c>
      <c r="G113">
        <v>112</v>
      </c>
      <c r="H113">
        <v>4746</v>
      </c>
    </row>
    <row r="114" spans="1:8" x14ac:dyDescent="0.3">
      <c r="A114">
        <v>118</v>
      </c>
      <c r="B114">
        <v>51</v>
      </c>
      <c r="C114" t="s">
        <v>24</v>
      </c>
      <c r="D114" t="s">
        <v>27</v>
      </c>
      <c r="E114" s="1">
        <v>41152</v>
      </c>
      <c r="F114" t="s">
        <v>40</v>
      </c>
      <c r="G114">
        <v>113</v>
      </c>
      <c r="H114">
        <v>4797</v>
      </c>
    </row>
    <row r="115" spans="1:8" x14ac:dyDescent="0.3">
      <c r="A115">
        <v>119</v>
      </c>
      <c r="B115">
        <v>70</v>
      </c>
      <c r="C115" t="s">
        <v>24</v>
      </c>
      <c r="D115" t="s">
        <v>28</v>
      </c>
      <c r="E115" s="1">
        <v>41163</v>
      </c>
      <c r="F115" t="s">
        <v>23</v>
      </c>
      <c r="G115">
        <v>114</v>
      </c>
      <c r="H115">
        <v>4867</v>
      </c>
    </row>
    <row r="116" spans="1:8" x14ac:dyDescent="0.3">
      <c r="A116">
        <v>120</v>
      </c>
      <c r="B116">
        <v>50</v>
      </c>
      <c r="C116" t="s">
        <v>60</v>
      </c>
      <c r="D116" t="s">
        <v>4</v>
      </c>
      <c r="E116" s="1">
        <v>41171</v>
      </c>
      <c r="F116" t="s">
        <v>23</v>
      </c>
      <c r="G116">
        <v>115</v>
      </c>
      <c r="H116">
        <v>4917</v>
      </c>
    </row>
    <row r="117" spans="1:8" x14ac:dyDescent="0.3">
      <c r="A117">
        <v>121</v>
      </c>
      <c r="B117">
        <v>40</v>
      </c>
      <c r="C117" t="s">
        <v>32</v>
      </c>
      <c r="D117" t="s">
        <v>4</v>
      </c>
      <c r="E117" s="1">
        <v>41175</v>
      </c>
      <c r="F117" t="s">
        <v>23</v>
      </c>
      <c r="G117">
        <v>116</v>
      </c>
      <c r="H117">
        <v>4957</v>
      </c>
    </row>
    <row r="118" spans="1:8" x14ac:dyDescent="0.3">
      <c r="A118">
        <v>122</v>
      </c>
      <c r="B118">
        <v>15</v>
      </c>
      <c r="C118" t="s">
        <v>9</v>
      </c>
      <c r="D118" t="s">
        <v>4</v>
      </c>
      <c r="E118" s="1">
        <v>41180</v>
      </c>
      <c r="F118" t="s">
        <v>23</v>
      </c>
      <c r="G118">
        <v>117</v>
      </c>
      <c r="H118">
        <v>4972</v>
      </c>
    </row>
    <row r="119" spans="1:8" x14ac:dyDescent="0.3">
      <c r="A119">
        <v>123</v>
      </c>
      <c r="B119">
        <v>78</v>
      </c>
      <c r="C119" t="s">
        <v>5</v>
      </c>
      <c r="D119" t="s">
        <v>4</v>
      </c>
      <c r="E119" s="1">
        <v>41182</v>
      </c>
      <c r="F119" t="s">
        <v>23</v>
      </c>
      <c r="G119">
        <v>118</v>
      </c>
      <c r="H119">
        <v>5050</v>
      </c>
    </row>
    <row r="120" spans="1:8" x14ac:dyDescent="0.3">
      <c r="A120">
        <v>124</v>
      </c>
      <c r="B120">
        <v>2</v>
      </c>
      <c r="C120" t="s">
        <v>17</v>
      </c>
      <c r="D120" t="s">
        <v>4</v>
      </c>
      <c r="E120" s="1">
        <v>41184</v>
      </c>
      <c r="F120" t="s">
        <v>23</v>
      </c>
      <c r="G120">
        <v>119</v>
      </c>
      <c r="H120">
        <v>5052</v>
      </c>
    </row>
    <row r="121" spans="1:8" x14ac:dyDescent="0.3">
      <c r="A121">
        <v>125</v>
      </c>
      <c r="B121">
        <v>19</v>
      </c>
      <c r="C121" t="s">
        <v>32</v>
      </c>
      <c r="D121" t="s">
        <v>19</v>
      </c>
      <c r="E121" s="1">
        <v>41228</v>
      </c>
      <c r="F121" t="s">
        <v>40</v>
      </c>
      <c r="G121">
        <v>120</v>
      </c>
      <c r="H121">
        <v>5071</v>
      </c>
    </row>
    <row r="122" spans="1:8" x14ac:dyDescent="0.3">
      <c r="A122">
        <v>126</v>
      </c>
      <c r="B122">
        <v>14</v>
      </c>
      <c r="C122" t="s">
        <v>32</v>
      </c>
      <c r="D122" t="s">
        <v>19</v>
      </c>
      <c r="E122" s="1">
        <v>41228</v>
      </c>
      <c r="F122" t="s">
        <v>40</v>
      </c>
      <c r="G122">
        <v>121</v>
      </c>
      <c r="H122">
        <v>5085</v>
      </c>
    </row>
    <row r="123" spans="1:8" x14ac:dyDescent="0.3">
      <c r="A123">
        <v>127</v>
      </c>
      <c r="B123">
        <v>19</v>
      </c>
      <c r="C123" t="s">
        <v>32</v>
      </c>
      <c r="D123" t="s">
        <v>36</v>
      </c>
      <c r="E123" s="1">
        <v>41236</v>
      </c>
      <c r="F123" t="s">
        <v>40</v>
      </c>
      <c r="G123">
        <v>122</v>
      </c>
      <c r="H123">
        <v>5104</v>
      </c>
    </row>
    <row r="124" spans="1:8" x14ac:dyDescent="0.3">
      <c r="A124">
        <v>128</v>
      </c>
      <c r="B124">
        <v>7</v>
      </c>
      <c r="C124" t="s">
        <v>32</v>
      </c>
      <c r="D124" t="s">
        <v>36</v>
      </c>
      <c r="E124" s="1">
        <v>41236</v>
      </c>
      <c r="F124" t="s">
        <v>40</v>
      </c>
      <c r="G124">
        <v>123</v>
      </c>
      <c r="H124">
        <v>5111</v>
      </c>
    </row>
    <row r="125" spans="1:8" x14ac:dyDescent="0.3">
      <c r="A125">
        <v>129</v>
      </c>
      <c r="B125">
        <v>6</v>
      </c>
      <c r="C125" t="s">
        <v>32</v>
      </c>
      <c r="D125" t="s">
        <v>14</v>
      </c>
      <c r="E125" s="1">
        <v>41248</v>
      </c>
      <c r="F125" t="s">
        <v>40</v>
      </c>
      <c r="G125">
        <v>124</v>
      </c>
      <c r="H125">
        <v>5117</v>
      </c>
    </row>
    <row r="126" spans="1:8" x14ac:dyDescent="0.3">
      <c r="A126">
        <v>130</v>
      </c>
      <c r="B126">
        <v>20</v>
      </c>
      <c r="C126" t="s">
        <v>32</v>
      </c>
      <c r="D126" t="s">
        <v>14</v>
      </c>
      <c r="E126" s="1">
        <v>41248</v>
      </c>
      <c r="F126" t="s">
        <v>40</v>
      </c>
      <c r="G126">
        <v>125</v>
      </c>
      <c r="H126">
        <v>5137</v>
      </c>
    </row>
    <row r="127" spans="1:8" x14ac:dyDescent="0.3">
      <c r="A127">
        <v>131</v>
      </c>
      <c r="B127">
        <v>103</v>
      </c>
      <c r="C127" t="s">
        <v>32</v>
      </c>
      <c r="D127" t="s">
        <v>13</v>
      </c>
      <c r="E127" s="1">
        <v>41256</v>
      </c>
      <c r="F127" t="s">
        <v>40</v>
      </c>
      <c r="G127">
        <v>126</v>
      </c>
      <c r="H127">
        <v>5240</v>
      </c>
    </row>
    <row r="128" spans="1:8" x14ac:dyDescent="0.3">
      <c r="A128">
        <v>132</v>
      </c>
      <c r="B128">
        <v>21</v>
      </c>
      <c r="C128" t="s">
        <v>32</v>
      </c>
      <c r="D128" t="s">
        <v>61</v>
      </c>
      <c r="E128" s="1">
        <v>41263</v>
      </c>
      <c r="F128" t="s">
        <v>23</v>
      </c>
      <c r="G128">
        <v>127</v>
      </c>
      <c r="H128">
        <v>5261</v>
      </c>
    </row>
    <row r="129" spans="1:8" x14ac:dyDescent="0.3">
      <c r="A129">
        <v>133</v>
      </c>
      <c r="B129">
        <v>38</v>
      </c>
      <c r="C129" t="s">
        <v>32</v>
      </c>
      <c r="D129" t="s">
        <v>36</v>
      </c>
      <c r="E129" s="1">
        <v>41265</v>
      </c>
      <c r="F129" t="s">
        <v>23</v>
      </c>
      <c r="G129">
        <v>128</v>
      </c>
      <c r="H129">
        <v>5299</v>
      </c>
    </row>
    <row r="130" spans="1:8" x14ac:dyDescent="0.3">
      <c r="A130">
        <v>134</v>
      </c>
      <c r="B130">
        <v>9</v>
      </c>
      <c r="C130" t="s">
        <v>5</v>
      </c>
      <c r="D130" t="s">
        <v>27</v>
      </c>
      <c r="E130" s="1">
        <v>41268</v>
      </c>
      <c r="F130" t="s">
        <v>23</v>
      </c>
      <c r="G130">
        <v>129</v>
      </c>
      <c r="H130">
        <v>5308</v>
      </c>
    </row>
    <row r="131" spans="1:8" x14ac:dyDescent="0.3">
      <c r="A131">
        <v>135</v>
      </c>
      <c r="B131">
        <v>27</v>
      </c>
      <c r="C131" t="s">
        <v>5</v>
      </c>
      <c r="D131" t="s">
        <v>19</v>
      </c>
      <c r="E131" s="1">
        <v>41271</v>
      </c>
      <c r="F131" t="s">
        <v>23</v>
      </c>
      <c r="G131">
        <v>130</v>
      </c>
      <c r="H131">
        <v>5335</v>
      </c>
    </row>
    <row r="132" spans="1:8" x14ac:dyDescent="0.3">
      <c r="A132">
        <v>136</v>
      </c>
      <c r="B132">
        <v>0</v>
      </c>
      <c r="C132" t="s">
        <v>5</v>
      </c>
      <c r="D132" t="s">
        <v>28</v>
      </c>
      <c r="E132" s="1">
        <v>41273</v>
      </c>
      <c r="F132" t="s">
        <v>3</v>
      </c>
      <c r="G132">
        <v>131</v>
      </c>
      <c r="H132">
        <v>5335</v>
      </c>
    </row>
    <row r="133" spans="1:8" x14ac:dyDescent="0.3">
      <c r="A133">
        <v>137</v>
      </c>
      <c r="B133">
        <v>6</v>
      </c>
      <c r="C133" t="s">
        <v>5</v>
      </c>
      <c r="D133" t="s">
        <v>14</v>
      </c>
      <c r="E133" s="1">
        <v>41277</v>
      </c>
      <c r="F133" t="s">
        <v>3</v>
      </c>
      <c r="G133">
        <v>132</v>
      </c>
      <c r="H133">
        <v>5341</v>
      </c>
    </row>
    <row r="134" spans="1:8" x14ac:dyDescent="0.3">
      <c r="A134">
        <v>138</v>
      </c>
      <c r="B134">
        <v>7</v>
      </c>
      <c r="C134" t="s">
        <v>5</v>
      </c>
      <c r="D134" t="s">
        <v>35</v>
      </c>
      <c r="E134" s="1">
        <v>41280</v>
      </c>
      <c r="F134" t="s">
        <v>3</v>
      </c>
      <c r="G134">
        <v>133</v>
      </c>
      <c r="H134">
        <v>5348</v>
      </c>
    </row>
    <row r="135" spans="1:8" x14ac:dyDescent="0.3">
      <c r="A135">
        <v>139</v>
      </c>
      <c r="B135">
        <v>15</v>
      </c>
      <c r="C135" t="s">
        <v>32</v>
      </c>
      <c r="D135" t="s">
        <v>12</v>
      </c>
      <c r="E135" s="1">
        <v>41285</v>
      </c>
      <c r="F135" t="s">
        <v>3</v>
      </c>
      <c r="G135">
        <v>134</v>
      </c>
      <c r="H135">
        <v>5363</v>
      </c>
    </row>
    <row r="136" spans="1:8" x14ac:dyDescent="0.3">
      <c r="A136">
        <v>140</v>
      </c>
      <c r="B136">
        <v>37</v>
      </c>
      <c r="C136" t="s">
        <v>32</v>
      </c>
      <c r="D136" t="s">
        <v>62</v>
      </c>
      <c r="E136" s="1">
        <v>41289</v>
      </c>
      <c r="F136" t="s">
        <v>3</v>
      </c>
      <c r="G136">
        <v>135</v>
      </c>
      <c r="H136">
        <v>5400</v>
      </c>
    </row>
    <row r="137" spans="1:8" x14ac:dyDescent="0.3">
      <c r="A137">
        <v>141</v>
      </c>
      <c r="B137">
        <v>77</v>
      </c>
      <c r="C137" t="s">
        <v>32</v>
      </c>
      <c r="D137" t="s">
        <v>63</v>
      </c>
      <c r="E137" s="1">
        <v>41293</v>
      </c>
      <c r="F137" t="s">
        <v>3</v>
      </c>
      <c r="G137">
        <v>136</v>
      </c>
      <c r="H137">
        <v>5477</v>
      </c>
    </row>
    <row r="138" spans="1:8" x14ac:dyDescent="0.3">
      <c r="A138">
        <v>142</v>
      </c>
      <c r="B138">
        <v>26</v>
      </c>
      <c r="C138" t="s">
        <v>32</v>
      </c>
      <c r="D138" t="s">
        <v>11</v>
      </c>
      <c r="E138" s="1">
        <v>41297</v>
      </c>
      <c r="F138" t="s">
        <v>3</v>
      </c>
      <c r="G138">
        <v>137</v>
      </c>
      <c r="H138">
        <v>5503</v>
      </c>
    </row>
    <row r="139" spans="1:8" x14ac:dyDescent="0.3">
      <c r="A139">
        <v>143</v>
      </c>
      <c r="B139">
        <v>0</v>
      </c>
      <c r="C139" t="s">
        <v>32</v>
      </c>
      <c r="D139" t="s">
        <v>64</v>
      </c>
      <c r="E139" s="1">
        <v>41301</v>
      </c>
      <c r="F139" t="s">
        <v>3</v>
      </c>
      <c r="G139">
        <v>138</v>
      </c>
      <c r="H139">
        <v>5503</v>
      </c>
    </row>
    <row r="140" spans="1:8" x14ac:dyDescent="0.3">
      <c r="A140">
        <v>144</v>
      </c>
      <c r="B140">
        <v>107</v>
      </c>
      <c r="C140" t="s">
        <v>9</v>
      </c>
      <c r="D140" t="s">
        <v>28</v>
      </c>
      <c r="E140" s="1">
        <v>41327</v>
      </c>
      <c r="F140" t="s">
        <v>40</v>
      </c>
      <c r="G140">
        <v>139</v>
      </c>
      <c r="H140">
        <v>5610</v>
      </c>
    </row>
    <row r="141" spans="1:8" x14ac:dyDescent="0.3">
      <c r="A141">
        <v>146</v>
      </c>
      <c r="B141">
        <v>34</v>
      </c>
      <c r="C141" t="s">
        <v>9</v>
      </c>
      <c r="D141" t="s">
        <v>49</v>
      </c>
      <c r="E141" s="1">
        <v>41335</v>
      </c>
      <c r="F141" t="s">
        <v>40</v>
      </c>
      <c r="G141">
        <v>140</v>
      </c>
      <c r="H141">
        <v>5644</v>
      </c>
    </row>
    <row r="142" spans="1:8" x14ac:dyDescent="0.3">
      <c r="A142">
        <v>147</v>
      </c>
      <c r="B142">
        <v>67</v>
      </c>
      <c r="C142" t="s">
        <v>9</v>
      </c>
      <c r="D142" t="s">
        <v>11</v>
      </c>
      <c r="E142" s="1">
        <v>41347</v>
      </c>
      <c r="F142" t="s">
        <v>40</v>
      </c>
      <c r="G142">
        <v>141</v>
      </c>
      <c r="H142">
        <v>5711</v>
      </c>
    </row>
    <row r="143" spans="1:8" x14ac:dyDescent="0.3">
      <c r="A143">
        <v>148</v>
      </c>
      <c r="B143">
        <v>34</v>
      </c>
      <c r="C143" t="s">
        <v>9</v>
      </c>
      <c r="D143" t="s">
        <v>11</v>
      </c>
      <c r="E143" s="1">
        <v>41347</v>
      </c>
      <c r="F143" t="s">
        <v>40</v>
      </c>
      <c r="G143">
        <v>142</v>
      </c>
      <c r="H143">
        <v>5745</v>
      </c>
    </row>
    <row r="144" spans="1:8" x14ac:dyDescent="0.3">
      <c r="A144">
        <v>149</v>
      </c>
      <c r="B144">
        <v>1</v>
      </c>
      <c r="C144" t="s">
        <v>9</v>
      </c>
      <c r="D144" t="s">
        <v>35</v>
      </c>
      <c r="E144" s="1">
        <v>41355</v>
      </c>
      <c r="F144" t="s">
        <v>40</v>
      </c>
      <c r="G144">
        <v>143</v>
      </c>
      <c r="H144">
        <v>5746</v>
      </c>
    </row>
    <row r="145" spans="1:8" x14ac:dyDescent="0.3">
      <c r="A145">
        <v>150</v>
      </c>
      <c r="B145">
        <v>41</v>
      </c>
      <c r="C145" t="s">
        <v>9</v>
      </c>
      <c r="D145" t="s">
        <v>35</v>
      </c>
      <c r="E145" s="1">
        <v>41355</v>
      </c>
      <c r="F145" t="s">
        <v>40</v>
      </c>
      <c r="G145">
        <v>144</v>
      </c>
      <c r="H145">
        <v>5787</v>
      </c>
    </row>
    <row r="146" spans="1:8" x14ac:dyDescent="0.3">
      <c r="A146">
        <v>151</v>
      </c>
      <c r="B146">
        <v>31</v>
      </c>
      <c r="C146" t="s">
        <v>17</v>
      </c>
      <c r="D146" t="s">
        <v>48</v>
      </c>
      <c r="E146" s="1">
        <v>41431</v>
      </c>
      <c r="F146" t="s">
        <v>3</v>
      </c>
      <c r="G146">
        <v>145</v>
      </c>
      <c r="H146">
        <v>5818</v>
      </c>
    </row>
    <row r="147" spans="1:8" x14ac:dyDescent="0.3">
      <c r="A147">
        <v>152</v>
      </c>
      <c r="B147">
        <v>22</v>
      </c>
      <c r="C147" t="s">
        <v>7</v>
      </c>
      <c r="D147" t="s">
        <v>46</v>
      </c>
      <c r="E147" s="1">
        <v>41436</v>
      </c>
      <c r="F147" t="s">
        <v>3</v>
      </c>
      <c r="G147">
        <v>146</v>
      </c>
      <c r="H147">
        <v>5840</v>
      </c>
    </row>
    <row r="148" spans="1:8" x14ac:dyDescent="0.3">
      <c r="A148">
        <v>153</v>
      </c>
      <c r="B148">
        <v>22</v>
      </c>
      <c r="C148" t="s">
        <v>5</v>
      </c>
      <c r="D148" t="s">
        <v>65</v>
      </c>
      <c r="E148" s="1">
        <v>41440</v>
      </c>
      <c r="F148" t="s">
        <v>3</v>
      </c>
      <c r="G148">
        <v>147</v>
      </c>
      <c r="H148">
        <v>5862</v>
      </c>
    </row>
    <row r="149" spans="1:8" x14ac:dyDescent="0.3">
      <c r="A149">
        <v>154</v>
      </c>
      <c r="B149">
        <v>58</v>
      </c>
      <c r="C149" t="s">
        <v>1</v>
      </c>
      <c r="D149" t="s">
        <v>48</v>
      </c>
      <c r="E149" s="1">
        <v>41445</v>
      </c>
      <c r="F149" t="s">
        <v>3</v>
      </c>
      <c r="G149">
        <v>148</v>
      </c>
      <c r="H149">
        <v>5920</v>
      </c>
    </row>
    <row r="150" spans="1:8" x14ac:dyDescent="0.3">
      <c r="A150">
        <v>155</v>
      </c>
      <c r="B150">
        <v>43</v>
      </c>
      <c r="C150" t="s">
        <v>32</v>
      </c>
      <c r="D150" t="s">
        <v>65</v>
      </c>
      <c r="E150" s="1">
        <v>41448</v>
      </c>
      <c r="F150" t="s">
        <v>3</v>
      </c>
      <c r="G150">
        <v>149</v>
      </c>
      <c r="H150">
        <v>5963</v>
      </c>
    </row>
    <row r="151" spans="1:8" x14ac:dyDescent="0.3">
      <c r="A151">
        <v>156</v>
      </c>
      <c r="B151">
        <v>11</v>
      </c>
      <c r="C151" t="s">
        <v>7</v>
      </c>
      <c r="D151" t="s">
        <v>39</v>
      </c>
      <c r="E151" s="1">
        <v>41455</v>
      </c>
      <c r="F151" t="s">
        <v>3</v>
      </c>
      <c r="G151">
        <v>150</v>
      </c>
      <c r="H151">
        <v>5974</v>
      </c>
    </row>
    <row r="152" spans="1:8" x14ac:dyDescent="0.3">
      <c r="A152">
        <v>157</v>
      </c>
      <c r="B152">
        <v>2</v>
      </c>
      <c r="C152" t="s">
        <v>1</v>
      </c>
      <c r="D152" t="s">
        <v>39</v>
      </c>
      <c r="E152" s="1">
        <v>41457</v>
      </c>
      <c r="F152" t="s">
        <v>3</v>
      </c>
      <c r="G152">
        <v>151</v>
      </c>
      <c r="H152">
        <v>5976</v>
      </c>
    </row>
    <row r="153" spans="1:8" x14ac:dyDescent="0.3">
      <c r="A153">
        <v>158</v>
      </c>
      <c r="B153">
        <v>102</v>
      </c>
      <c r="C153" t="s">
        <v>7</v>
      </c>
      <c r="D153" t="s">
        <v>37</v>
      </c>
      <c r="E153" s="1">
        <v>41460</v>
      </c>
      <c r="F153" t="s">
        <v>3</v>
      </c>
      <c r="G153">
        <v>152</v>
      </c>
      <c r="H153">
        <v>6078</v>
      </c>
    </row>
    <row r="154" spans="1:8" x14ac:dyDescent="0.3">
      <c r="A154">
        <v>159</v>
      </c>
      <c r="B154">
        <v>31</v>
      </c>
      <c r="C154" t="s">
        <v>1</v>
      </c>
      <c r="D154" t="s">
        <v>37</v>
      </c>
      <c r="E154" s="1">
        <v>41464</v>
      </c>
      <c r="F154" t="s">
        <v>3</v>
      </c>
      <c r="G154">
        <v>153</v>
      </c>
      <c r="H154">
        <v>6109</v>
      </c>
    </row>
    <row r="155" spans="1:8" x14ac:dyDescent="0.3">
      <c r="A155">
        <v>160</v>
      </c>
      <c r="B155">
        <v>2</v>
      </c>
      <c r="C155" t="s">
        <v>1</v>
      </c>
      <c r="D155" t="s">
        <v>37</v>
      </c>
      <c r="E155" s="1">
        <v>41466</v>
      </c>
      <c r="F155" t="s">
        <v>3</v>
      </c>
      <c r="G155">
        <v>154</v>
      </c>
      <c r="H155">
        <v>6111</v>
      </c>
    </row>
    <row r="156" spans="1:8" x14ac:dyDescent="0.3">
      <c r="A156">
        <v>161</v>
      </c>
      <c r="B156">
        <v>115</v>
      </c>
      <c r="C156" t="s">
        <v>20</v>
      </c>
      <c r="D156" t="s">
        <v>22</v>
      </c>
      <c r="E156" s="1">
        <v>41479</v>
      </c>
      <c r="F156" t="s">
        <v>3</v>
      </c>
      <c r="G156">
        <v>155</v>
      </c>
      <c r="H156">
        <v>6226</v>
      </c>
    </row>
    <row r="157" spans="1:8" x14ac:dyDescent="0.3">
      <c r="A157">
        <v>162</v>
      </c>
      <c r="B157">
        <v>14</v>
      </c>
      <c r="C157" t="s">
        <v>20</v>
      </c>
      <c r="D157" t="s">
        <v>22</v>
      </c>
      <c r="E157" s="1">
        <v>41481</v>
      </c>
      <c r="F157" t="s">
        <v>3</v>
      </c>
      <c r="G157">
        <v>156</v>
      </c>
      <c r="H157">
        <v>6240</v>
      </c>
    </row>
    <row r="158" spans="1:8" x14ac:dyDescent="0.3">
      <c r="A158">
        <v>163</v>
      </c>
      <c r="B158">
        <v>68</v>
      </c>
      <c r="C158" t="s">
        <v>20</v>
      </c>
      <c r="D158" t="s">
        <v>22</v>
      </c>
      <c r="E158" s="1">
        <v>41483</v>
      </c>
      <c r="F158" t="s">
        <v>3</v>
      </c>
      <c r="G158">
        <v>157</v>
      </c>
      <c r="H158">
        <v>6308</v>
      </c>
    </row>
    <row r="159" spans="1:8" x14ac:dyDescent="0.3">
      <c r="A159">
        <v>166</v>
      </c>
      <c r="B159">
        <v>29</v>
      </c>
      <c r="C159" t="s">
        <v>9</v>
      </c>
      <c r="D159" t="s">
        <v>12</v>
      </c>
      <c r="E159" s="1">
        <v>41557</v>
      </c>
      <c r="F159" t="s">
        <v>23</v>
      </c>
      <c r="G159">
        <v>158</v>
      </c>
      <c r="H159">
        <v>6337</v>
      </c>
    </row>
    <row r="160" spans="1:8" x14ac:dyDescent="0.3">
      <c r="A160">
        <v>167</v>
      </c>
      <c r="B160">
        <v>61</v>
      </c>
      <c r="C160" t="s">
        <v>9</v>
      </c>
      <c r="D160" t="s">
        <v>61</v>
      </c>
      <c r="E160" s="1">
        <v>41560</v>
      </c>
      <c r="F160" t="s">
        <v>3</v>
      </c>
      <c r="G160">
        <v>159</v>
      </c>
      <c r="H160">
        <v>6398</v>
      </c>
    </row>
    <row r="161" spans="1:8" x14ac:dyDescent="0.3">
      <c r="A161">
        <v>168</v>
      </c>
      <c r="B161">
        <v>100</v>
      </c>
      <c r="C161" t="s">
        <v>9</v>
      </c>
      <c r="D161" t="s">
        <v>18</v>
      </c>
      <c r="E161" s="1">
        <v>41563</v>
      </c>
      <c r="F161" t="s">
        <v>3</v>
      </c>
      <c r="G161">
        <v>160</v>
      </c>
      <c r="H161">
        <v>6498</v>
      </c>
    </row>
    <row r="162" spans="1:8" x14ac:dyDescent="0.3">
      <c r="A162">
        <v>169</v>
      </c>
      <c r="B162">
        <v>68</v>
      </c>
      <c r="C162" t="s">
        <v>9</v>
      </c>
      <c r="D162" t="s">
        <v>11</v>
      </c>
      <c r="E162" s="1">
        <v>41566</v>
      </c>
      <c r="F162" t="s">
        <v>3</v>
      </c>
      <c r="G162">
        <v>161</v>
      </c>
      <c r="H162">
        <v>6566</v>
      </c>
    </row>
    <row r="163" spans="1:8" x14ac:dyDescent="0.3">
      <c r="A163">
        <v>171</v>
      </c>
      <c r="B163">
        <v>115</v>
      </c>
      <c r="C163" t="s">
        <v>9</v>
      </c>
      <c r="D163" t="s">
        <v>13</v>
      </c>
      <c r="E163" s="1">
        <v>41577</v>
      </c>
      <c r="F163" t="s">
        <v>3</v>
      </c>
      <c r="G163">
        <v>162</v>
      </c>
      <c r="H163">
        <v>6681</v>
      </c>
    </row>
    <row r="164" spans="1:8" x14ac:dyDescent="0.3">
      <c r="A164">
        <v>172</v>
      </c>
      <c r="B164">
        <v>0</v>
      </c>
      <c r="C164" t="s">
        <v>9</v>
      </c>
      <c r="D164" t="s">
        <v>27</v>
      </c>
      <c r="E164" s="1">
        <v>41580</v>
      </c>
      <c r="F164" t="s">
        <v>3</v>
      </c>
      <c r="G164">
        <v>163</v>
      </c>
      <c r="H164">
        <v>6681</v>
      </c>
    </row>
    <row r="165" spans="1:8" x14ac:dyDescent="0.3">
      <c r="A165">
        <v>173</v>
      </c>
      <c r="B165">
        <v>3</v>
      </c>
      <c r="C165" t="s">
        <v>7</v>
      </c>
      <c r="D165" t="s">
        <v>14</v>
      </c>
      <c r="E165" s="1">
        <v>41584</v>
      </c>
      <c r="F165" t="s">
        <v>40</v>
      </c>
      <c r="G165">
        <v>164</v>
      </c>
      <c r="H165">
        <v>6684</v>
      </c>
    </row>
    <row r="166" spans="1:8" x14ac:dyDescent="0.3">
      <c r="A166">
        <v>174</v>
      </c>
      <c r="B166">
        <v>57</v>
      </c>
      <c r="C166" t="s">
        <v>7</v>
      </c>
      <c r="D166" t="s">
        <v>36</v>
      </c>
      <c r="E166" s="1">
        <v>41592</v>
      </c>
      <c r="F166" t="s">
        <v>40</v>
      </c>
      <c r="G166">
        <v>165</v>
      </c>
      <c r="H166">
        <v>6741</v>
      </c>
    </row>
    <row r="167" spans="1:8" x14ac:dyDescent="0.3">
      <c r="A167">
        <v>175</v>
      </c>
      <c r="B167">
        <v>86</v>
      </c>
      <c r="C167" t="s">
        <v>7</v>
      </c>
      <c r="D167" t="s">
        <v>62</v>
      </c>
      <c r="E167" s="1">
        <v>41599</v>
      </c>
      <c r="F167" t="s">
        <v>3</v>
      </c>
      <c r="G167">
        <v>166</v>
      </c>
      <c r="H167">
        <v>6827</v>
      </c>
    </row>
    <row r="168" spans="1:8" x14ac:dyDescent="0.3">
      <c r="A168">
        <v>176</v>
      </c>
      <c r="B168">
        <v>99</v>
      </c>
      <c r="C168" t="s">
        <v>7</v>
      </c>
      <c r="D168" t="s">
        <v>25</v>
      </c>
      <c r="E168" s="1">
        <v>41602</v>
      </c>
      <c r="F168" t="s">
        <v>3</v>
      </c>
      <c r="G168">
        <v>167</v>
      </c>
      <c r="H168">
        <v>6926</v>
      </c>
    </row>
    <row r="169" spans="1:8" x14ac:dyDescent="0.3">
      <c r="A169">
        <v>177</v>
      </c>
      <c r="B169">
        <v>19</v>
      </c>
      <c r="C169" t="s">
        <v>7</v>
      </c>
      <c r="D169" t="s">
        <v>66</v>
      </c>
      <c r="E169" s="1">
        <v>41605</v>
      </c>
      <c r="F169" t="s">
        <v>3</v>
      </c>
      <c r="G169">
        <v>168</v>
      </c>
      <c r="H169">
        <v>6945</v>
      </c>
    </row>
    <row r="170" spans="1:8" x14ac:dyDescent="0.3">
      <c r="A170">
        <v>178</v>
      </c>
      <c r="B170">
        <v>31</v>
      </c>
      <c r="C170" t="s">
        <v>17</v>
      </c>
      <c r="D170" t="s">
        <v>8</v>
      </c>
      <c r="E170" s="1">
        <v>41613</v>
      </c>
      <c r="F170" t="s">
        <v>3</v>
      </c>
      <c r="G170">
        <v>169</v>
      </c>
      <c r="H170">
        <v>6976</v>
      </c>
    </row>
    <row r="171" spans="1:8" x14ac:dyDescent="0.3">
      <c r="A171">
        <v>179</v>
      </c>
      <c r="B171">
        <v>0</v>
      </c>
      <c r="C171" t="s">
        <v>17</v>
      </c>
      <c r="D171" t="s">
        <v>29</v>
      </c>
      <c r="E171" s="1">
        <v>41616</v>
      </c>
      <c r="F171" t="s">
        <v>3</v>
      </c>
      <c r="G171">
        <v>170</v>
      </c>
      <c r="H171">
        <v>6976</v>
      </c>
    </row>
    <row r="172" spans="1:8" x14ac:dyDescent="0.3">
      <c r="A172">
        <v>181</v>
      </c>
      <c r="B172">
        <v>119</v>
      </c>
      <c r="C172" t="s">
        <v>17</v>
      </c>
      <c r="D172" t="s">
        <v>8</v>
      </c>
      <c r="E172" s="1">
        <v>41626</v>
      </c>
      <c r="F172" t="s">
        <v>40</v>
      </c>
      <c r="G172">
        <v>171</v>
      </c>
      <c r="H172">
        <v>7095</v>
      </c>
    </row>
    <row r="173" spans="1:8" x14ac:dyDescent="0.3">
      <c r="A173">
        <v>182</v>
      </c>
      <c r="B173">
        <v>96</v>
      </c>
      <c r="C173" t="s">
        <v>17</v>
      </c>
      <c r="D173" t="s">
        <v>8</v>
      </c>
      <c r="E173" s="1">
        <v>41626</v>
      </c>
      <c r="F173" t="s">
        <v>40</v>
      </c>
      <c r="G173">
        <v>172</v>
      </c>
      <c r="H173">
        <v>7191</v>
      </c>
    </row>
    <row r="174" spans="1:8" x14ac:dyDescent="0.3">
      <c r="A174">
        <v>183</v>
      </c>
      <c r="B174">
        <v>46</v>
      </c>
      <c r="C174" t="s">
        <v>17</v>
      </c>
      <c r="D174" t="s">
        <v>29</v>
      </c>
      <c r="E174" s="1">
        <v>41634</v>
      </c>
      <c r="F174" t="s">
        <v>40</v>
      </c>
      <c r="G174">
        <v>173</v>
      </c>
      <c r="H174">
        <v>7237</v>
      </c>
    </row>
    <row r="175" spans="1:8" x14ac:dyDescent="0.3">
      <c r="A175">
        <v>184</v>
      </c>
      <c r="B175">
        <v>11</v>
      </c>
      <c r="C175" t="s">
        <v>17</v>
      </c>
      <c r="D175" t="s">
        <v>29</v>
      </c>
      <c r="E175" s="1">
        <v>41634</v>
      </c>
      <c r="F175" t="s">
        <v>40</v>
      </c>
      <c r="G175">
        <v>174</v>
      </c>
      <c r="H175">
        <v>7248</v>
      </c>
    </row>
    <row r="176" spans="1:8" x14ac:dyDescent="0.3">
      <c r="A176">
        <v>185</v>
      </c>
      <c r="B176">
        <v>123</v>
      </c>
      <c r="C176" t="s">
        <v>24</v>
      </c>
      <c r="D176" t="s">
        <v>67</v>
      </c>
      <c r="E176" s="1">
        <v>41658</v>
      </c>
      <c r="F176" t="s">
        <v>3</v>
      </c>
      <c r="G176">
        <v>175</v>
      </c>
      <c r="H176">
        <v>7371</v>
      </c>
    </row>
    <row r="177" spans="1:8" x14ac:dyDescent="0.3">
      <c r="A177">
        <v>186</v>
      </c>
      <c r="B177">
        <v>78</v>
      </c>
      <c r="C177" t="s">
        <v>24</v>
      </c>
      <c r="D177" t="s">
        <v>68</v>
      </c>
      <c r="E177" s="1">
        <v>41661</v>
      </c>
      <c r="F177" t="s">
        <v>3</v>
      </c>
      <c r="G177">
        <v>176</v>
      </c>
      <c r="H177">
        <v>7449</v>
      </c>
    </row>
    <row r="178" spans="1:8" x14ac:dyDescent="0.3">
      <c r="A178">
        <v>187</v>
      </c>
      <c r="B178">
        <v>6</v>
      </c>
      <c r="C178" t="s">
        <v>24</v>
      </c>
      <c r="D178" t="s">
        <v>69</v>
      </c>
      <c r="E178" s="1">
        <v>41664</v>
      </c>
      <c r="F178" t="s">
        <v>3</v>
      </c>
      <c r="G178">
        <v>177</v>
      </c>
      <c r="H178">
        <v>7455</v>
      </c>
    </row>
    <row r="179" spans="1:8" x14ac:dyDescent="0.3">
      <c r="A179">
        <v>188</v>
      </c>
      <c r="B179">
        <v>2</v>
      </c>
      <c r="C179" t="s">
        <v>24</v>
      </c>
      <c r="D179" t="s">
        <v>68</v>
      </c>
      <c r="E179" s="1">
        <v>41667</v>
      </c>
      <c r="F179" t="s">
        <v>3</v>
      </c>
      <c r="G179">
        <v>178</v>
      </c>
      <c r="H179">
        <v>7457</v>
      </c>
    </row>
    <row r="180" spans="1:8" x14ac:dyDescent="0.3">
      <c r="A180">
        <v>189</v>
      </c>
      <c r="B180">
        <v>82</v>
      </c>
      <c r="C180" t="s">
        <v>24</v>
      </c>
      <c r="D180" t="s">
        <v>70</v>
      </c>
      <c r="E180" s="1">
        <v>41670</v>
      </c>
      <c r="F180" t="s">
        <v>3</v>
      </c>
      <c r="G180">
        <v>179</v>
      </c>
      <c r="H180">
        <v>7539</v>
      </c>
    </row>
    <row r="181" spans="1:8" x14ac:dyDescent="0.3">
      <c r="A181">
        <v>190</v>
      </c>
      <c r="B181">
        <v>4</v>
      </c>
      <c r="C181" t="s">
        <v>24</v>
      </c>
      <c r="D181" t="s">
        <v>69</v>
      </c>
      <c r="E181" s="1">
        <v>41676</v>
      </c>
      <c r="F181" t="s">
        <v>40</v>
      </c>
      <c r="G181">
        <v>180</v>
      </c>
      <c r="H181">
        <v>7543</v>
      </c>
    </row>
    <row r="182" spans="1:8" x14ac:dyDescent="0.3">
      <c r="A182">
        <v>191</v>
      </c>
      <c r="B182">
        <v>67</v>
      </c>
      <c r="C182" t="s">
        <v>24</v>
      </c>
      <c r="D182" t="s">
        <v>69</v>
      </c>
      <c r="E182" s="1">
        <v>41676</v>
      </c>
      <c r="F182" t="s">
        <v>40</v>
      </c>
      <c r="G182">
        <v>181</v>
      </c>
      <c r="H182">
        <v>7610</v>
      </c>
    </row>
    <row r="183" spans="1:8" x14ac:dyDescent="0.3">
      <c r="A183">
        <v>192</v>
      </c>
      <c r="B183">
        <v>38</v>
      </c>
      <c r="C183" t="s">
        <v>24</v>
      </c>
      <c r="D183" t="s">
        <v>70</v>
      </c>
      <c r="E183" s="1">
        <v>41684</v>
      </c>
      <c r="F183" t="s">
        <v>40</v>
      </c>
      <c r="G183">
        <v>182</v>
      </c>
      <c r="H183">
        <v>7648</v>
      </c>
    </row>
    <row r="184" spans="1:8" x14ac:dyDescent="0.3">
      <c r="A184">
        <v>193</v>
      </c>
      <c r="B184">
        <v>105</v>
      </c>
      <c r="C184" t="s">
        <v>24</v>
      </c>
      <c r="D184" t="s">
        <v>70</v>
      </c>
      <c r="E184" s="1">
        <v>41684</v>
      </c>
      <c r="F184" t="s">
        <v>40</v>
      </c>
      <c r="G184">
        <v>183</v>
      </c>
      <c r="H184">
        <v>7753</v>
      </c>
    </row>
    <row r="185" spans="1:8" x14ac:dyDescent="0.3">
      <c r="A185">
        <v>194</v>
      </c>
      <c r="B185">
        <v>136</v>
      </c>
      <c r="C185" t="s">
        <v>16</v>
      </c>
      <c r="D185" t="s">
        <v>71</v>
      </c>
      <c r="E185" s="1">
        <v>41696</v>
      </c>
      <c r="F185" t="s">
        <v>3</v>
      </c>
      <c r="G185">
        <v>184</v>
      </c>
      <c r="H185">
        <v>7889</v>
      </c>
    </row>
    <row r="186" spans="1:8" x14ac:dyDescent="0.3">
      <c r="A186">
        <v>195</v>
      </c>
      <c r="B186">
        <v>48</v>
      </c>
      <c r="C186" t="s">
        <v>1</v>
      </c>
      <c r="D186" t="s">
        <v>71</v>
      </c>
      <c r="E186" s="1">
        <v>41698</v>
      </c>
      <c r="F186" t="s">
        <v>3</v>
      </c>
      <c r="G186">
        <v>185</v>
      </c>
      <c r="H186">
        <v>7937</v>
      </c>
    </row>
    <row r="187" spans="1:8" x14ac:dyDescent="0.3">
      <c r="A187">
        <v>196</v>
      </c>
      <c r="B187">
        <v>5</v>
      </c>
      <c r="C187" t="s">
        <v>5</v>
      </c>
      <c r="D187" t="s">
        <v>15</v>
      </c>
      <c r="E187" s="1">
        <v>41700</v>
      </c>
      <c r="F187" t="s">
        <v>3</v>
      </c>
      <c r="G187">
        <v>186</v>
      </c>
      <c r="H187">
        <v>7942</v>
      </c>
    </row>
    <row r="188" spans="1:8" x14ac:dyDescent="0.3">
      <c r="A188">
        <v>198</v>
      </c>
      <c r="B188">
        <v>36</v>
      </c>
      <c r="C188" t="s">
        <v>5</v>
      </c>
      <c r="D188" t="s">
        <v>15</v>
      </c>
      <c r="E188" s="1">
        <v>41719</v>
      </c>
      <c r="F188" t="s">
        <v>23</v>
      </c>
      <c r="G188">
        <v>187</v>
      </c>
      <c r="H188">
        <v>7978</v>
      </c>
    </row>
    <row r="189" spans="1:8" x14ac:dyDescent="0.3">
      <c r="A189">
        <v>199</v>
      </c>
      <c r="B189">
        <v>54</v>
      </c>
      <c r="C189" t="s">
        <v>7</v>
      </c>
      <c r="D189" t="s">
        <v>15</v>
      </c>
      <c r="E189" s="1">
        <v>41721</v>
      </c>
      <c r="F189" t="s">
        <v>23</v>
      </c>
      <c r="G189">
        <v>188</v>
      </c>
      <c r="H189">
        <v>8032</v>
      </c>
    </row>
    <row r="190" spans="1:8" x14ac:dyDescent="0.3">
      <c r="A190">
        <v>200</v>
      </c>
      <c r="B190">
        <v>57</v>
      </c>
      <c r="C190" t="s">
        <v>16</v>
      </c>
      <c r="D190" t="s">
        <v>15</v>
      </c>
      <c r="E190" s="1">
        <v>41726</v>
      </c>
      <c r="F190" t="s">
        <v>23</v>
      </c>
      <c r="G190">
        <v>189</v>
      </c>
      <c r="H190">
        <v>8089</v>
      </c>
    </row>
    <row r="191" spans="1:8" x14ac:dyDescent="0.3">
      <c r="A191">
        <v>201</v>
      </c>
      <c r="B191">
        <v>23</v>
      </c>
      <c r="C191" t="s">
        <v>9</v>
      </c>
      <c r="D191" t="s">
        <v>15</v>
      </c>
      <c r="E191" s="1">
        <v>41728</v>
      </c>
      <c r="F191" t="s">
        <v>23</v>
      </c>
      <c r="G191">
        <v>190</v>
      </c>
      <c r="H191">
        <v>8112</v>
      </c>
    </row>
    <row r="192" spans="1:8" x14ac:dyDescent="0.3">
      <c r="A192">
        <v>202</v>
      </c>
      <c r="B192">
        <v>72</v>
      </c>
      <c r="C192" t="s">
        <v>17</v>
      </c>
      <c r="D192" t="s">
        <v>15</v>
      </c>
      <c r="E192" s="1">
        <v>41733</v>
      </c>
      <c r="F192" t="s">
        <v>23</v>
      </c>
      <c r="G192">
        <v>191</v>
      </c>
      <c r="H192">
        <v>8184</v>
      </c>
    </row>
    <row r="193" spans="1:8" x14ac:dyDescent="0.3">
      <c r="A193">
        <v>203</v>
      </c>
      <c r="B193">
        <v>77</v>
      </c>
      <c r="C193" t="s">
        <v>1</v>
      </c>
      <c r="D193" t="s">
        <v>15</v>
      </c>
      <c r="E193" s="1">
        <v>41735</v>
      </c>
      <c r="F193" t="s">
        <v>23</v>
      </c>
      <c r="G193">
        <v>192</v>
      </c>
      <c r="H193">
        <v>8261</v>
      </c>
    </row>
    <row r="194" spans="1:8" x14ac:dyDescent="0.3">
      <c r="A194">
        <v>204</v>
      </c>
      <c r="B194">
        <v>1</v>
      </c>
      <c r="C194" t="s">
        <v>32</v>
      </c>
      <c r="D194" t="s">
        <v>72</v>
      </c>
      <c r="E194" s="1">
        <v>41829</v>
      </c>
      <c r="F194" t="s">
        <v>40</v>
      </c>
      <c r="G194">
        <v>193</v>
      </c>
      <c r="H194">
        <v>8262</v>
      </c>
    </row>
    <row r="195" spans="1:8" x14ac:dyDescent="0.3">
      <c r="A195">
        <v>205</v>
      </c>
      <c r="B195">
        <v>8</v>
      </c>
      <c r="C195" t="s">
        <v>32</v>
      </c>
      <c r="D195" t="s">
        <v>72</v>
      </c>
      <c r="E195" s="1">
        <v>41829</v>
      </c>
      <c r="F195" t="s">
        <v>40</v>
      </c>
      <c r="G195">
        <v>194</v>
      </c>
      <c r="H195">
        <v>8270</v>
      </c>
    </row>
    <row r="196" spans="1:8" x14ac:dyDescent="0.3">
      <c r="A196">
        <v>206</v>
      </c>
      <c r="B196">
        <v>25</v>
      </c>
      <c r="C196" t="s">
        <v>32</v>
      </c>
      <c r="D196" t="s">
        <v>47</v>
      </c>
      <c r="E196" s="1">
        <v>41837</v>
      </c>
      <c r="F196" t="s">
        <v>40</v>
      </c>
      <c r="G196">
        <v>195</v>
      </c>
      <c r="H196">
        <v>8295</v>
      </c>
    </row>
    <row r="197" spans="1:8" x14ac:dyDescent="0.3">
      <c r="A197">
        <v>207</v>
      </c>
      <c r="B197">
        <v>0</v>
      </c>
      <c r="C197" t="s">
        <v>32</v>
      </c>
      <c r="D197" t="s">
        <v>47</v>
      </c>
      <c r="E197" s="1">
        <v>41837</v>
      </c>
      <c r="F197" t="s">
        <v>40</v>
      </c>
      <c r="G197">
        <v>196</v>
      </c>
      <c r="H197">
        <v>8295</v>
      </c>
    </row>
    <row r="198" spans="1:8" x14ac:dyDescent="0.3">
      <c r="A198">
        <v>208</v>
      </c>
      <c r="B198">
        <v>39</v>
      </c>
      <c r="C198" t="s">
        <v>32</v>
      </c>
      <c r="D198" t="s">
        <v>45</v>
      </c>
      <c r="E198" s="1">
        <v>41847</v>
      </c>
      <c r="F198" t="s">
        <v>40</v>
      </c>
      <c r="G198">
        <v>197</v>
      </c>
      <c r="H198">
        <v>8334</v>
      </c>
    </row>
    <row r="199" spans="1:8" x14ac:dyDescent="0.3">
      <c r="A199">
        <v>209</v>
      </c>
      <c r="B199">
        <v>28</v>
      </c>
      <c r="C199" t="s">
        <v>32</v>
      </c>
      <c r="D199" t="s">
        <v>45</v>
      </c>
      <c r="E199" s="1">
        <v>41847</v>
      </c>
      <c r="F199" t="s">
        <v>40</v>
      </c>
      <c r="G199">
        <v>198</v>
      </c>
      <c r="H199">
        <v>8362</v>
      </c>
    </row>
    <row r="200" spans="1:8" x14ac:dyDescent="0.3">
      <c r="A200">
        <v>210</v>
      </c>
      <c r="B200">
        <v>0</v>
      </c>
      <c r="C200" t="s">
        <v>32</v>
      </c>
      <c r="D200" t="s">
        <v>43</v>
      </c>
      <c r="E200" s="1">
        <v>41858</v>
      </c>
      <c r="F200" t="s">
        <v>40</v>
      </c>
      <c r="G200">
        <v>199</v>
      </c>
      <c r="H200">
        <v>8362</v>
      </c>
    </row>
    <row r="201" spans="1:8" x14ac:dyDescent="0.3">
      <c r="A201">
        <v>211</v>
      </c>
      <c r="B201">
        <v>7</v>
      </c>
      <c r="C201" t="s">
        <v>32</v>
      </c>
      <c r="D201" t="s">
        <v>43</v>
      </c>
      <c r="E201" s="1">
        <v>41858</v>
      </c>
      <c r="F201" t="s">
        <v>40</v>
      </c>
      <c r="G201">
        <v>200</v>
      </c>
      <c r="H201">
        <v>8369</v>
      </c>
    </row>
    <row r="202" spans="1:8" x14ac:dyDescent="0.3">
      <c r="A202">
        <v>212</v>
      </c>
      <c r="B202">
        <v>6</v>
      </c>
      <c r="C202" t="s">
        <v>32</v>
      </c>
      <c r="D202" t="s">
        <v>46</v>
      </c>
      <c r="E202" s="1">
        <v>41866</v>
      </c>
      <c r="F202" t="s">
        <v>40</v>
      </c>
      <c r="G202">
        <v>201</v>
      </c>
      <c r="H202">
        <v>8375</v>
      </c>
    </row>
    <row r="203" spans="1:8" x14ac:dyDescent="0.3">
      <c r="A203">
        <v>213</v>
      </c>
      <c r="B203">
        <v>20</v>
      </c>
      <c r="C203" t="s">
        <v>32</v>
      </c>
      <c r="D203" t="s">
        <v>46</v>
      </c>
      <c r="E203" s="1">
        <v>41866</v>
      </c>
      <c r="F203" t="s">
        <v>40</v>
      </c>
      <c r="G203">
        <v>202</v>
      </c>
      <c r="H203">
        <v>8395</v>
      </c>
    </row>
    <row r="204" spans="1:8" x14ac:dyDescent="0.3">
      <c r="A204">
        <v>214</v>
      </c>
      <c r="B204">
        <v>0</v>
      </c>
      <c r="C204" t="s">
        <v>32</v>
      </c>
      <c r="D204" t="s">
        <v>48</v>
      </c>
      <c r="E204" s="1">
        <v>41878</v>
      </c>
      <c r="F204" t="s">
        <v>3</v>
      </c>
      <c r="G204">
        <v>203</v>
      </c>
      <c r="H204">
        <v>8395</v>
      </c>
    </row>
    <row r="205" spans="1:8" x14ac:dyDescent="0.3">
      <c r="A205">
        <v>215</v>
      </c>
      <c r="B205">
        <v>40</v>
      </c>
      <c r="C205" t="s">
        <v>32</v>
      </c>
      <c r="D205" t="s">
        <v>72</v>
      </c>
      <c r="E205" s="1">
        <v>41881</v>
      </c>
      <c r="F205" t="s">
        <v>3</v>
      </c>
      <c r="G205">
        <v>204</v>
      </c>
      <c r="H205">
        <v>8435</v>
      </c>
    </row>
    <row r="206" spans="1:8" x14ac:dyDescent="0.3">
      <c r="A206">
        <v>216</v>
      </c>
      <c r="B206">
        <v>1</v>
      </c>
      <c r="C206" t="s">
        <v>32</v>
      </c>
      <c r="D206" t="s">
        <v>65</v>
      </c>
      <c r="E206" s="1">
        <v>41884</v>
      </c>
      <c r="F206" t="s">
        <v>3</v>
      </c>
      <c r="G206">
        <v>205</v>
      </c>
      <c r="H206">
        <v>8436</v>
      </c>
    </row>
    <row r="207" spans="1:8" x14ac:dyDescent="0.3">
      <c r="A207">
        <v>217</v>
      </c>
      <c r="B207">
        <v>13</v>
      </c>
      <c r="C207" t="s">
        <v>32</v>
      </c>
      <c r="D207" t="s">
        <v>73</v>
      </c>
      <c r="E207" s="1">
        <v>41887</v>
      </c>
      <c r="F207" t="s">
        <v>3</v>
      </c>
      <c r="G207">
        <v>206</v>
      </c>
      <c r="H207">
        <v>8449</v>
      </c>
    </row>
    <row r="208" spans="1:8" x14ac:dyDescent="0.3">
      <c r="A208">
        <v>218</v>
      </c>
      <c r="B208">
        <v>66</v>
      </c>
      <c r="C208" t="s">
        <v>32</v>
      </c>
      <c r="D208" t="s">
        <v>65</v>
      </c>
      <c r="E208" s="1">
        <v>41889</v>
      </c>
      <c r="F208" t="s">
        <v>23</v>
      </c>
      <c r="G208">
        <v>207</v>
      </c>
      <c r="H208">
        <v>8515</v>
      </c>
    </row>
    <row r="209" spans="1:8" x14ac:dyDescent="0.3">
      <c r="A209">
        <v>219</v>
      </c>
      <c r="B209">
        <v>2</v>
      </c>
      <c r="C209" t="s">
        <v>7</v>
      </c>
      <c r="D209" t="s">
        <v>62</v>
      </c>
      <c r="E209" s="1">
        <v>41920</v>
      </c>
      <c r="F209" t="s">
        <v>3</v>
      </c>
      <c r="G209">
        <v>208</v>
      </c>
      <c r="H209">
        <v>8517</v>
      </c>
    </row>
    <row r="210" spans="1:8" x14ac:dyDescent="0.3">
      <c r="A210">
        <v>220</v>
      </c>
      <c r="B210">
        <v>62</v>
      </c>
      <c r="C210" t="s">
        <v>7</v>
      </c>
      <c r="D210" t="s">
        <v>35</v>
      </c>
      <c r="E210" s="1">
        <v>41923</v>
      </c>
      <c r="F210" t="s">
        <v>3</v>
      </c>
      <c r="G210">
        <v>209</v>
      </c>
      <c r="H210">
        <v>8579</v>
      </c>
    </row>
    <row r="211" spans="1:8" x14ac:dyDescent="0.3">
      <c r="A211">
        <v>221</v>
      </c>
      <c r="B211">
        <v>127</v>
      </c>
      <c r="C211" t="s">
        <v>7</v>
      </c>
      <c r="D211" t="s">
        <v>64</v>
      </c>
      <c r="E211" s="1">
        <v>41929</v>
      </c>
      <c r="F211" t="s">
        <v>3</v>
      </c>
      <c r="G211">
        <v>210</v>
      </c>
      <c r="H211">
        <v>8706</v>
      </c>
    </row>
    <row r="212" spans="1:8" x14ac:dyDescent="0.3">
      <c r="A212">
        <v>222</v>
      </c>
      <c r="B212">
        <v>22</v>
      </c>
      <c r="C212" t="s">
        <v>1</v>
      </c>
      <c r="D212" t="s">
        <v>50</v>
      </c>
      <c r="E212" s="1">
        <v>41945</v>
      </c>
      <c r="F212" t="s">
        <v>3</v>
      </c>
      <c r="G212">
        <v>211</v>
      </c>
      <c r="H212">
        <v>8728</v>
      </c>
    </row>
    <row r="213" spans="1:8" x14ac:dyDescent="0.3">
      <c r="A213">
        <v>223</v>
      </c>
      <c r="B213">
        <v>49</v>
      </c>
      <c r="C213" t="s">
        <v>1</v>
      </c>
      <c r="D213" t="s">
        <v>19</v>
      </c>
      <c r="E213" s="1">
        <v>41949</v>
      </c>
      <c r="F213" t="s">
        <v>3</v>
      </c>
      <c r="G213">
        <v>212</v>
      </c>
      <c r="H213">
        <v>8777</v>
      </c>
    </row>
    <row r="214" spans="1:8" x14ac:dyDescent="0.3">
      <c r="A214">
        <v>224</v>
      </c>
      <c r="B214">
        <v>53</v>
      </c>
      <c r="C214" t="s">
        <v>1</v>
      </c>
      <c r="D214" t="s">
        <v>49</v>
      </c>
      <c r="E214" s="1">
        <v>41952</v>
      </c>
      <c r="F214" t="s">
        <v>3</v>
      </c>
      <c r="G214">
        <v>213</v>
      </c>
      <c r="H214">
        <v>8830</v>
      </c>
    </row>
    <row r="215" spans="1:8" x14ac:dyDescent="0.3">
      <c r="A215">
        <v>225</v>
      </c>
      <c r="B215">
        <v>66</v>
      </c>
      <c r="C215" t="s">
        <v>1</v>
      </c>
      <c r="D215" t="s">
        <v>14</v>
      </c>
      <c r="E215" s="1">
        <v>41956</v>
      </c>
      <c r="F215" t="s">
        <v>3</v>
      </c>
      <c r="G215">
        <v>214</v>
      </c>
      <c r="H215">
        <v>8896</v>
      </c>
    </row>
    <row r="216" spans="1:8" x14ac:dyDescent="0.3">
      <c r="A216">
        <v>226</v>
      </c>
      <c r="B216">
        <v>139</v>
      </c>
      <c r="C216" t="s">
        <v>1</v>
      </c>
      <c r="D216" t="s">
        <v>63</v>
      </c>
      <c r="E216" s="1">
        <v>41959</v>
      </c>
      <c r="F216" t="s">
        <v>3</v>
      </c>
      <c r="G216">
        <v>215</v>
      </c>
      <c r="H216">
        <v>9035</v>
      </c>
    </row>
    <row r="217" spans="1:8" x14ac:dyDescent="0.3">
      <c r="A217">
        <v>227</v>
      </c>
      <c r="B217">
        <v>115</v>
      </c>
      <c r="C217" t="s">
        <v>9</v>
      </c>
      <c r="D217" t="s">
        <v>55</v>
      </c>
      <c r="E217" s="1">
        <v>41982</v>
      </c>
      <c r="F217" t="s">
        <v>40</v>
      </c>
      <c r="G217">
        <v>216</v>
      </c>
      <c r="H217">
        <v>9150</v>
      </c>
    </row>
    <row r="218" spans="1:8" x14ac:dyDescent="0.3">
      <c r="A218">
        <v>228</v>
      </c>
      <c r="B218">
        <v>141</v>
      </c>
      <c r="C218" t="s">
        <v>9</v>
      </c>
      <c r="D218" t="s">
        <v>55</v>
      </c>
      <c r="E218" s="1">
        <v>41982</v>
      </c>
      <c r="F218" t="s">
        <v>40</v>
      </c>
      <c r="G218">
        <v>217</v>
      </c>
      <c r="H218">
        <v>9291</v>
      </c>
    </row>
    <row r="219" spans="1:8" x14ac:dyDescent="0.3">
      <c r="A219">
        <v>229</v>
      </c>
      <c r="B219">
        <v>19</v>
      </c>
      <c r="C219" t="s">
        <v>9</v>
      </c>
      <c r="D219" t="s">
        <v>56</v>
      </c>
      <c r="E219" s="1">
        <v>41990</v>
      </c>
      <c r="F219" t="s">
        <v>40</v>
      </c>
      <c r="G219">
        <v>218</v>
      </c>
      <c r="H219">
        <v>9310</v>
      </c>
    </row>
    <row r="220" spans="1:8" x14ac:dyDescent="0.3">
      <c r="A220">
        <v>230</v>
      </c>
      <c r="B220">
        <v>1</v>
      </c>
      <c r="C220" t="s">
        <v>9</v>
      </c>
      <c r="D220" t="s">
        <v>56</v>
      </c>
      <c r="E220" s="1">
        <v>41990</v>
      </c>
      <c r="F220" t="s">
        <v>40</v>
      </c>
      <c r="G220">
        <v>219</v>
      </c>
      <c r="H220">
        <v>9311</v>
      </c>
    </row>
    <row r="221" spans="1:8" x14ac:dyDescent="0.3">
      <c r="A221">
        <v>231</v>
      </c>
      <c r="B221">
        <v>169</v>
      </c>
      <c r="C221" t="s">
        <v>9</v>
      </c>
      <c r="D221" t="s">
        <v>52</v>
      </c>
      <c r="E221" s="1">
        <v>41999</v>
      </c>
      <c r="F221" t="s">
        <v>40</v>
      </c>
      <c r="G221">
        <v>220</v>
      </c>
      <c r="H221">
        <v>9480</v>
      </c>
    </row>
    <row r="222" spans="1:8" x14ac:dyDescent="0.3">
      <c r="A222">
        <v>232</v>
      </c>
      <c r="B222">
        <v>54</v>
      </c>
      <c r="C222" t="s">
        <v>9</v>
      </c>
      <c r="D222" t="s">
        <v>52</v>
      </c>
      <c r="E222" s="1">
        <v>41999</v>
      </c>
      <c r="F222" t="s">
        <v>40</v>
      </c>
      <c r="G222">
        <v>221</v>
      </c>
      <c r="H222">
        <v>9534</v>
      </c>
    </row>
    <row r="223" spans="1:8" x14ac:dyDescent="0.3">
      <c r="A223">
        <v>233</v>
      </c>
      <c r="B223">
        <v>147</v>
      </c>
      <c r="C223" t="s">
        <v>9</v>
      </c>
      <c r="D223" t="s">
        <v>53</v>
      </c>
      <c r="E223" s="1">
        <v>42010</v>
      </c>
      <c r="F223" t="s">
        <v>40</v>
      </c>
      <c r="G223">
        <v>222</v>
      </c>
      <c r="H223">
        <v>9681</v>
      </c>
    </row>
    <row r="224" spans="1:8" x14ac:dyDescent="0.3">
      <c r="A224">
        <v>234</v>
      </c>
      <c r="B224">
        <v>46</v>
      </c>
      <c r="C224" t="s">
        <v>9</v>
      </c>
      <c r="D224" t="s">
        <v>53</v>
      </c>
      <c r="E224" s="1">
        <v>42010</v>
      </c>
      <c r="F224" t="s">
        <v>40</v>
      </c>
      <c r="G224">
        <v>223</v>
      </c>
      <c r="H224">
        <v>9727</v>
      </c>
    </row>
    <row r="225" spans="1:8" x14ac:dyDescent="0.3">
      <c r="A225">
        <v>235</v>
      </c>
      <c r="B225">
        <v>9</v>
      </c>
      <c r="C225" t="s">
        <v>9</v>
      </c>
      <c r="D225" t="s">
        <v>52</v>
      </c>
      <c r="E225" s="1">
        <v>42022</v>
      </c>
      <c r="F225" t="s">
        <v>3</v>
      </c>
      <c r="G225">
        <v>224</v>
      </c>
      <c r="H225">
        <v>9736</v>
      </c>
    </row>
    <row r="226" spans="1:8" x14ac:dyDescent="0.3">
      <c r="A226">
        <v>236</v>
      </c>
      <c r="B226">
        <v>4</v>
      </c>
      <c r="C226" t="s">
        <v>32</v>
      </c>
      <c r="D226" t="s">
        <v>56</v>
      </c>
      <c r="E226" s="1">
        <v>42024</v>
      </c>
      <c r="F226" t="s">
        <v>3</v>
      </c>
      <c r="G226">
        <v>225</v>
      </c>
      <c r="H226">
        <v>9740</v>
      </c>
    </row>
    <row r="227" spans="1:8" x14ac:dyDescent="0.3">
      <c r="A227">
        <v>237</v>
      </c>
      <c r="B227">
        <v>3</v>
      </c>
      <c r="C227" t="s">
        <v>9</v>
      </c>
      <c r="D227" t="s">
        <v>53</v>
      </c>
      <c r="E227" s="1">
        <v>42030</v>
      </c>
      <c r="F227" t="s">
        <v>3</v>
      </c>
      <c r="G227">
        <v>226</v>
      </c>
      <c r="H227">
        <v>9743</v>
      </c>
    </row>
    <row r="228" spans="1:8" x14ac:dyDescent="0.3">
      <c r="A228">
        <v>238</v>
      </c>
      <c r="B228">
        <v>8</v>
      </c>
      <c r="C228" t="s">
        <v>32</v>
      </c>
      <c r="D228" t="s">
        <v>54</v>
      </c>
      <c r="E228" s="1">
        <v>42034</v>
      </c>
      <c r="F228" t="s">
        <v>3</v>
      </c>
      <c r="G228">
        <v>227</v>
      </c>
      <c r="H228">
        <v>9751</v>
      </c>
    </row>
    <row r="229" spans="1:8" x14ac:dyDescent="0.3">
      <c r="A229">
        <v>239</v>
      </c>
      <c r="B229">
        <v>107</v>
      </c>
      <c r="C229" t="s">
        <v>5</v>
      </c>
      <c r="D229" t="s">
        <v>55</v>
      </c>
      <c r="E229" s="1">
        <v>42050</v>
      </c>
      <c r="F229" t="s">
        <v>3</v>
      </c>
      <c r="G229">
        <v>228</v>
      </c>
      <c r="H229">
        <v>9858</v>
      </c>
    </row>
    <row r="230" spans="1:8" x14ac:dyDescent="0.3">
      <c r="A230">
        <v>240</v>
      </c>
      <c r="B230">
        <v>46</v>
      </c>
      <c r="C230" t="s">
        <v>17</v>
      </c>
      <c r="D230" t="s">
        <v>52</v>
      </c>
      <c r="E230" s="1">
        <v>42057</v>
      </c>
      <c r="F230" t="s">
        <v>3</v>
      </c>
      <c r="G230">
        <v>229</v>
      </c>
      <c r="H230">
        <v>9904</v>
      </c>
    </row>
    <row r="231" spans="1:8" x14ac:dyDescent="0.3">
      <c r="A231">
        <v>241</v>
      </c>
      <c r="B231">
        <v>33</v>
      </c>
      <c r="C231" t="s">
        <v>74</v>
      </c>
      <c r="D231" t="s">
        <v>54</v>
      </c>
      <c r="E231" s="1">
        <v>42063</v>
      </c>
      <c r="F231" t="s">
        <v>3</v>
      </c>
      <c r="G231">
        <v>230</v>
      </c>
      <c r="H231">
        <v>9937</v>
      </c>
    </row>
    <row r="232" spans="1:8" x14ac:dyDescent="0.3">
      <c r="A232">
        <v>242</v>
      </c>
      <c r="B232">
        <v>33</v>
      </c>
      <c r="C232" t="s">
        <v>7</v>
      </c>
      <c r="D232" t="s">
        <v>54</v>
      </c>
      <c r="E232" s="1">
        <v>42069</v>
      </c>
      <c r="F232" t="s">
        <v>3</v>
      </c>
      <c r="G232">
        <v>231</v>
      </c>
      <c r="H232">
        <v>9970</v>
      </c>
    </row>
    <row r="233" spans="1:8" x14ac:dyDescent="0.3">
      <c r="A233">
        <v>243</v>
      </c>
      <c r="B233">
        <v>44</v>
      </c>
      <c r="C233" t="s">
        <v>33</v>
      </c>
      <c r="D233" t="s">
        <v>68</v>
      </c>
      <c r="E233" s="1">
        <v>42073</v>
      </c>
      <c r="F233" t="s">
        <v>3</v>
      </c>
      <c r="G233">
        <v>232</v>
      </c>
      <c r="H233">
        <v>10014</v>
      </c>
    </row>
    <row r="234" spans="1:8" x14ac:dyDescent="0.3">
      <c r="A234">
        <v>244</v>
      </c>
      <c r="B234">
        <v>38</v>
      </c>
      <c r="C234" t="s">
        <v>20</v>
      </c>
      <c r="D234" t="s">
        <v>69</v>
      </c>
      <c r="E234" s="1">
        <v>42077</v>
      </c>
      <c r="F234" t="s">
        <v>3</v>
      </c>
      <c r="G234">
        <v>233</v>
      </c>
      <c r="H234">
        <v>10052</v>
      </c>
    </row>
    <row r="235" spans="1:8" x14ac:dyDescent="0.3">
      <c r="A235">
        <v>245</v>
      </c>
      <c r="B235">
        <v>3</v>
      </c>
      <c r="C235" t="s">
        <v>16</v>
      </c>
      <c r="D235" t="s">
        <v>52</v>
      </c>
      <c r="E235" s="1">
        <v>42082</v>
      </c>
      <c r="F235" t="s">
        <v>3</v>
      </c>
      <c r="G235">
        <v>234</v>
      </c>
      <c r="H235">
        <v>10055</v>
      </c>
    </row>
    <row r="236" spans="1:8" x14ac:dyDescent="0.3">
      <c r="A236">
        <v>246</v>
      </c>
      <c r="B236">
        <v>1</v>
      </c>
      <c r="C236" t="s">
        <v>9</v>
      </c>
      <c r="D236" t="s">
        <v>53</v>
      </c>
      <c r="E236" s="1">
        <v>42089</v>
      </c>
      <c r="F236" t="s">
        <v>3</v>
      </c>
      <c r="G236">
        <v>235</v>
      </c>
      <c r="H236">
        <v>10056</v>
      </c>
    </row>
    <row r="237" spans="1:8" x14ac:dyDescent="0.3">
      <c r="A237">
        <v>247</v>
      </c>
      <c r="B237">
        <v>14</v>
      </c>
      <c r="C237" t="s">
        <v>16</v>
      </c>
      <c r="D237" t="s">
        <v>71</v>
      </c>
      <c r="E237" s="1">
        <v>42165</v>
      </c>
      <c r="F237" t="s">
        <v>40</v>
      </c>
      <c r="G237">
        <v>236</v>
      </c>
      <c r="H237">
        <v>10070</v>
      </c>
    </row>
    <row r="238" spans="1:8" x14ac:dyDescent="0.3">
      <c r="A238">
        <v>248</v>
      </c>
      <c r="B238">
        <v>1</v>
      </c>
      <c r="C238" t="s">
        <v>16</v>
      </c>
      <c r="D238" t="s">
        <v>15</v>
      </c>
      <c r="E238" s="1">
        <v>42173</v>
      </c>
      <c r="F238" t="s">
        <v>3</v>
      </c>
      <c r="G238">
        <v>237</v>
      </c>
      <c r="H238">
        <v>10071</v>
      </c>
    </row>
    <row r="239" spans="1:8" x14ac:dyDescent="0.3">
      <c r="A239">
        <v>249</v>
      </c>
      <c r="B239">
        <v>23</v>
      </c>
      <c r="C239" t="s">
        <v>16</v>
      </c>
      <c r="D239" t="s">
        <v>15</v>
      </c>
      <c r="E239" s="1">
        <v>42176</v>
      </c>
      <c r="F239" t="s">
        <v>3</v>
      </c>
      <c r="G239">
        <v>238</v>
      </c>
      <c r="H239">
        <v>10094</v>
      </c>
    </row>
    <row r="240" spans="1:8" x14ac:dyDescent="0.3">
      <c r="A240">
        <v>250</v>
      </c>
      <c r="B240">
        <v>25</v>
      </c>
      <c r="C240" t="s">
        <v>16</v>
      </c>
      <c r="D240" t="s">
        <v>15</v>
      </c>
      <c r="E240" s="1">
        <v>42179</v>
      </c>
      <c r="F240" t="s">
        <v>3</v>
      </c>
      <c r="G240">
        <v>239</v>
      </c>
      <c r="H240">
        <v>10119</v>
      </c>
    </row>
    <row r="241" spans="1:8" x14ac:dyDescent="0.3">
      <c r="A241">
        <v>251</v>
      </c>
      <c r="B241">
        <v>103</v>
      </c>
      <c r="C241" t="s">
        <v>1</v>
      </c>
      <c r="D241" t="s">
        <v>75</v>
      </c>
      <c r="E241" s="1">
        <v>42228</v>
      </c>
      <c r="F241" t="s">
        <v>40</v>
      </c>
      <c r="G241">
        <v>240</v>
      </c>
      <c r="H241">
        <v>10222</v>
      </c>
    </row>
    <row r="242" spans="1:8" x14ac:dyDescent="0.3">
      <c r="A242">
        <v>252</v>
      </c>
      <c r="B242">
        <v>3</v>
      </c>
      <c r="C242" t="s">
        <v>1</v>
      </c>
      <c r="D242" t="s">
        <v>75</v>
      </c>
      <c r="E242" s="1">
        <v>42228</v>
      </c>
      <c r="F242" t="s">
        <v>40</v>
      </c>
      <c r="G242">
        <v>241</v>
      </c>
      <c r="H242">
        <v>10225</v>
      </c>
    </row>
    <row r="243" spans="1:8" x14ac:dyDescent="0.3">
      <c r="A243">
        <v>253</v>
      </c>
      <c r="B243">
        <v>78</v>
      </c>
      <c r="C243" t="s">
        <v>1</v>
      </c>
      <c r="D243" t="s">
        <v>76</v>
      </c>
      <c r="E243" s="1">
        <v>42236</v>
      </c>
      <c r="F243" t="s">
        <v>40</v>
      </c>
      <c r="G243">
        <v>242</v>
      </c>
      <c r="H243">
        <v>10303</v>
      </c>
    </row>
    <row r="244" spans="1:8" x14ac:dyDescent="0.3">
      <c r="A244">
        <v>254</v>
      </c>
      <c r="B244">
        <v>10</v>
      </c>
      <c r="C244" t="s">
        <v>1</v>
      </c>
      <c r="D244" t="s">
        <v>76</v>
      </c>
      <c r="E244" s="1">
        <v>42236</v>
      </c>
      <c r="F244" t="s">
        <v>40</v>
      </c>
      <c r="G244">
        <v>243</v>
      </c>
      <c r="H244">
        <v>10313</v>
      </c>
    </row>
    <row r="245" spans="1:8" x14ac:dyDescent="0.3">
      <c r="A245">
        <v>255</v>
      </c>
      <c r="B245">
        <v>18</v>
      </c>
      <c r="C245" t="s">
        <v>1</v>
      </c>
      <c r="D245" t="s">
        <v>77</v>
      </c>
      <c r="E245" s="1">
        <v>42244</v>
      </c>
      <c r="F245" t="s">
        <v>40</v>
      </c>
      <c r="G245">
        <v>244</v>
      </c>
      <c r="H245">
        <v>10331</v>
      </c>
    </row>
    <row r="246" spans="1:8" x14ac:dyDescent="0.3">
      <c r="A246">
        <v>256</v>
      </c>
      <c r="B246">
        <v>21</v>
      </c>
      <c r="C246" t="s">
        <v>1</v>
      </c>
      <c r="D246" t="s">
        <v>77</v>
      </c>
      <c r="E246" s="1">
        <v>42244</v>
      </c>
      <c r="F246" t="s">
        <v>40</v>
      </c>
      <c r="G246">
        <v>245</v>
      </c>
      <c r="H246">
        <v>10352</v>
      </c>
    </row>
    <row r="247" spans="1:8" x14ac:dyDescent="0.3">
      <c r="A247">
        <v>257</v>
      </c>
      <c r="B247">
        <v>43</v>
      </c>
      <c r="C247" t="s">
        <v>17</v>
      </c>
      <c r="D247" t="s">
        <v>64</v>
      </c>
      <c r="E247" s="1">
        <v>42279</v>
      </c>
      <c r="F247" t="s">
        <v>23</v>
      </c>
      <c r="G247">
        <v>246</v>
      </c>
      <c r="H247">
        <v>10395</v>
      </c>
    </row>
    <row r="248" spans="1:8" x14ac:dyDescent="0.3">
      <c r="A248">
        <v>258</v>
      </c>
      <c r="B248">
        <v>1</v>
      </c>
      <c r="C248" t="s">
        <v>17</v>
      </c>
      <c r="D248" t="s">
        <v>50</v>
      </c>
      <c r="E248" s="1">
        <v>42282</v>
      </c>
      <c r="F248" t="s">
        <v>23</v>
      </c>
      <c r="G248">
        <v>247</v>
      </c>
      <c r="H248">
        <v>10396</v>
      </c>
    </row>
    <row r="249" spans="1:8" x14ac:dyDescent="0.3">
      <c r="A249">
        <v>259</v>
      </c>
      <c r="B249">
        <v>11</v>
      </c>
      <c r="C249" t="s">
        <v>17</v>
      </c>
      <c r="D249" t="s">
        <v>66</v>
      </c>
      <c r="E249" s="1">
        <v>42288</v>
      </c>
      <c r="F249" t="s">
        <v>3</v>
      </c>
      <c r="G249">
        <v>248</v>
      </c>
      <c r="H249">
        <v>10407</v>
      </c>
    </row>
    <row r="250" spans="1:8" x14ac:dyDescent="0.3">
      <c r="A250">
        <v>260</v>
      </c>
      <c r="B250">
        <v>12</v>
      </c>
      <c r="C250" t="s">
        <v>17</v>
      </c>
      <c r="D250" t="s">
        <v>51</v>
      </c>
      <c r="E250" s="1">
        <v>42291</v>
      </c>
      <c r="F250" t="s">
        <v>3</v>
      </c>
      <c r="G250">
        <v>249</v>
      </c>
      <c r="H250">
        <v>10419</v>
      </c>
    </row>
    <row r="251" spans="1:8" x14ac:dyDescent="0.3">
      <c r="A251">
        <v>261</v>
      </c>
      <c r="B251">
        <v>77</v>
      </c>
      <c r="C251" t="s">
        <v>17</v>
      </c>
      <c r="D251" t="s">
        <v>12</v>
      </c>
      <c r="E251" s="1">
        <v>42295</v>
      </c>
      <c r="F251" t="s">
        <v>3</v>
      </c>
      <c r="G251">
        <v>250</v>
      </c>
      <c r="H251">
        <v>10496</v>
      </c>
    </row>
    <row r="252" spans="1:8" x14ac:dyDescent="0.3">
      <c r="A252">
        <v>262</v>
      </c>
      <c r="B252">
        <v>138</v>
      </c>
      <c r="C252" t="s">
        <v>17</v>
      </c>
      <c r="D252" t="s">
        <v>28</v>
      </c>
      <c r="E252" s="1">
        <v>42299</v>
      </c>
      <c r="F252" t="s">
        <v>3</v>
      </c>
      <c r="G252">
        <v>251</v>
      </c>
      <c r="H252">
        <v>10634</v>
      </c>
    </row>
    <row r="253" spans="1:8" x14ac:dyDescent="0.3">
      <c r="A253">
        <v>263</v>
      </c>
      <c r="B253">
        <v>7</v>
      </c>
      <c r="C253" t="s">
        <v>17</v>
      </c>
      <c r="D253" t="s">
        <v>36</v>
      </c>
      <c r="E253" s="1">
        <v>42302</v>
      </c>
      <c r="F253" t="s">
        <v>3</v>
      </c>
      <c r="G253">
        <v>252</v>
      </c>
      <c r="H253">
        <v>10641</v>
      </c>
    </row>
    <row r="254" spans="1:8" x14ac:dyDescent="0.3">
      <c r="A254">
        <v>264</v>
      </c>
      <c r="B254">
        <v>1</v>
      </c>
      <c r="C254" t="s">
        <v>17</v>
      </c>
      <c r="D254" t="s">
        <v>11</v>
      </c>
      <c r="E254" s="1">
        <v>42313</v>
      </c>
      <c r="F254" t="s">
        <v>40</v>
      </c>
      <c r="G254">
        <v>253</v>
      </c>
      <c r="H254">
        <v>10642</v>
      </c>
    </row>
    <row r="255" spans="1:8" x14ac:dyDescent="0.3">
      <c r="A255">
        <v>265</v>
      </c>
      <c r="B255">
        <v>29</v>
      </c>
      <c r="C255" t="s">
        <v>17</v>
      </c>
      <c r="D255" t="s">
        <v>11</v>
      </c>
      <c r="E255" s="1">
        <v>42313</v>
      </c>
      <c r="F255" t="s">
        <v>40</v>
      </c>
      <c r="G255">
        <v>254</v>
      </c>
      <c r="H255">
        <v>10671</v>
      </c>
    </row>
    <row r="256" spans="1:8" x14ac:dyDescent="0.3">
      <c r="A256">
        <v>267</v>
      </c>
      <c r="B256">
        <v>22</v>
      </c>
      <c r="C256" t="s">
        <v>17</v>
      </c>
      <c r="D256" t="s">
        <v>13</v>
      </c>
      <c r="E256" s="1">
        <v>42333</v>
      </c>
      <c r="F256" t="s">
        <v>40</v>
      </c>
      <c r="G256">
        <v>255</v>
      </c>
      <c r="H256">
        <v>10693</v>
      </c>
    </row>
    <row r="257" spans="1:8" x14ac:dyDescent="0.3">
      <c r="A257">
        <v>268</v>
      </c>
      <c r="B257">
        <v>16</v>
      </c>
      <c r="C257" t="s">
        <v>17</v>
      </c>
      <c r="D257" t="s">
        <v>13</v>
      </c>
      <c r="E257" s="1">
        <v>42333</v>
      </c>
      <c r="F257" t="s">
        <v>40</v>
      </c>
      <c r="G257">
        <v>256</v>
      </c>
      <c r="H257">
        <v>10709</v>
      </c>
    </row>
    <row r="258" spans="1:8" x14ac:dyDescent="0.3">
      <c r="A258">
        <v>269</v>
      </c>
      <c r="B258">
        <v>44</v>
      </c>
      <c r="C258" t="s">
        <v>17</v>
      </c>
      <c r="D258" t="s">
        <v>35</v>
      </c>
      <c r="E258" s="1">
        <v>42341</v>
      </c>
      <c r="F258" t="s">
        <v>40</v>
      </c>
      <c r="G258">
        <v>257</v>
      </c>
      <c r="H258">
        <v>10753</v>
      </c>
    </row>
    <row r="259" spans="1:8" x14ac:dyDescent="0.3">
      <c r="A259">
        <v>270</v>
      </c>
      <c r="B259">
        <v>88</v>
      </c>
      <c r="C259" t="s">
        <v>17</v>
      </c>
      <c r="D259" t="s">
        <v>35</v>
      </c>
      <c r="E259" s="1">
        <v>42341</v>
      </c>
      <c r="F259" t="s">
        <v>40</v>
      </c>
      <c r="G259">
        <v>258</v>
      </c>
      <c r="H259">
        <v>10841</v>
      </c>
    </row>
    <row r="260" spans="1:8" x14ac:dyDescent="0.3">
      <c r="A260">
        <v>271</v>
      </c>
      <c r="B260">
        <v>91</v>
      </c>
      <c r="C260" t="s">
        <v>9</v>
      </c>
      <c r="D260" t="s">
        <v>54</v>
      </c>
      <c r="E260" s="1">
        <v>42381</v>
      </c>
      <c r="F260" t="s">
        <v>3</v>
      </c>
      <c r="G260">
        <v>259</v>
      </c>
      <c r="H260">
        <v>10932</v>
      </c>
    </row>
    <row r="261" spans="1:8" x14ac:dyDescent="0.3">
      <c r="A261">
        <v>272</v>
      </c>
      <c r="B261">
        <v>59</v>
      </c>
      <c r="C261" t="s">
        <v>9</v>
      </c>
      <c r="D261" t="s">
        <v>56</v>
      </c>
      <c r="E261" s="1">
        <v>42384</v>
      </c>
      <c r="F261" t="s">
        <v>3</v>
      </c>
      <c r="G261">
        <v>260</v>
      </c>
      <c r="H261">
        <v>10991</v>
      </c>
    </row>
    <row r="262" spans="1:8" x14ac:dyDescent="0.3">
      <c r="A262">
        <v>273</v>
      </c>
      <c r="B262">
        <v>117</v>
      </c>
      <c r="C262" t="s">
        <v>9</v>
      </c>
      <c r="D262" t="s">
        <v>52</v>
      </c>
      <c r="E262" s="1">
        <v>42386</v>
      </c>
      <c r="F262" t="s">
        <v>3</v>
      </c>
      <c r="G262">
        <v>261</v>
      </c>
      <c r="H262">
        <v>11108</v>
      </c>
    </row>
    <row r="263" spans="1:8" x14ac:dyDescent="0.3">
      <c r="A263">
        <v>274</v>
      </c>
      <c r="B263">
        <v>106</v>
      </c>
      <c r="C263" t="s">
        <v>9</v>
      </c>
      <c r="D263" t="s">
        <v>78</v>
      </c>
      <c r="E263" s="1">
        <v>42389</v>
      </c>
      <c r="F263" t="s">
        <v>3</v>
      </c>
      <c r="G263">
        <v>262</v>
      </c>
      <c r="H263">
        <v>11214</v>
      </c>
    </row>
    <row r="264" spans="1:8" x14ac:dyDescent="0.3">
      <c r="A264">
        <v>275</v>
      </c>
      <c r="B264">
        <v>8</v>
      </c>
      <c r="C264" t="s">
        <v>9</v>
      </c>
      <c r="D264" t="s">
        <v>53</v>
      </c>
      <c r="E264" s="1">
        <v>42392</v>
      </c>
      <c r="F264" t="s">
        <v>3</v>
      </c>
      <c r="G264">
        <v>263</v>
      </c>
      <c r="H264">
        <v>11222</v>
      </c>
    </row>
    <row r="265" spans="1:8" x14ac:dyDescent="0.3">
      <c r="A265">
        <v>276</v>
      </c>
      <c r="B265">
        <v>90</v>
      </c>
      <c r="C265" t="s">
        <v>9</v>
      </c>
      <c r="D265" t="s">
        <v>55</v>
      </c>
      <c r="E265" s="1">
        <v>42395</v>
      </c>
      <c r="F265" t="s">
        <v>23</v>
      </c>
      <c r="G265">
        <v>264</v>
      </c>
      <c r="H265">
        <v>11312</v>
      </c>
    </row>
    <row r="266" spans="1:8" x14ac:dyDescent="0.3">
      <c r="A266">
        <v>277</v>
      </c>
      <c r="B266">
        <v>59</v>
      </c>
      <c r="C266" t="s">
        <v>9</v>
      </c>
      <c r="D266" t="s">
        <v>52</v>
      </c>
      <c r="E266" s="1">
        <v>42398</v>
      </c>
      <c r="F266" t="s">
        <v>23</v>
      </c>
      <c r="G266">
        <v>265</v>
      </c>
      <c r="H266">
        <v>11371</v>
      </c>
    </row>
    <row r="267" spans="1:8" x14ac:dyDescent="0.3">
      <c r="A267">
        <v>278</v>
      </c>
      <c r="B267">
        <v>50</v>
      </c>
      <c r="C267" t="s">
        <v>9</v>
      </c>
      <c r="D267" t="s">
        <v>53</v>
      </c>
      <c r="E267" s="1">
        <v>42400</v>
      </c>
      <c r="F267" t="s">
        <v>23</v>
      </c>
      <c r="G267">
        <v>266</v>
      </c>
      <c r="H267">
        <v>11421</v>
      </c>
    </row>
    <row r="268" spans="1:8" x14ac:dyDescent="0.3">
      <c r="A268">
        <v>279</v>
      </c>
      <c r="B268">
        <v>7</v>
      </c>
      <c r="C268" t="s">
        <v>16</v>
      </c>
      <c r="D268" t="s">
        <v>15</v>
      </c>
      <c r="E268" s="1">
        <v>42424</v>
      </c>
      <c r="F268" t="s">
        <v>23</v>
      </c>
      <c r="G268">
        <v>267</v>
      </c>
      <c r="H268">
        <v>11428</v>
      </c>
    </row>
    <row r="269" spans="1:8" x14ac:dyDescent="0.3">
      <c r="A269">
        <v>280</v>
      </c>
      <c r="B269">
        <v>49</v>
      </c>
      <c r="C269" t="s">
        <v>5</v>
      </c>
      <c r="D269" t="s">
        <v>15</v>
      </c>
      <c r="E269" s="1">
        <v>42427</v>
      </c>
      <c r="F269" t="s">
        <v>23</v>
      </c>
      <c r="G269">
        <v>268</v>
      </c>
      <c r="H269">
        <v>11477</v>
      </c>
    </row>
    <row r="270" spans="1:8" x14ac:dyDescent="0.3">
      <c r="A270">
        <v>281</v>
      </c>
      <c r="B270">
        <v>56</v>
      </c>
      <c r="C270" t="s">
        <v>1</v>
      </c>
      <c r="D270" t="s">
        <v>15</v>
      </c>
      <c r="E270" s="1">
        <v>42430</v>
      </c>
      <c r="F270" t="s">
        <v>23</v>
      </c>
      <c r="G270">
        <v>269</v>
      </c>
      <c r="H270">
        <v>11533</v>
      </c>
    </row>
    <row r="271" spans="1:8" x14ac:dyDescent="0.3">
      <c r="A271">
        <v>283</v>
      </c>
      <c r="B271">
        <v>41</v>
      </c>
      <c r="C271" t="s">
        <v>16</v>
      </c>
      <c r="D271" t="s">
        <v>15</v>
      </c>
      <c r="E271" s="1">
        <v>42435</v>
      </c>
      <c r="F271" t="s">
        <v>23</v>
      </c>
      <c r="G271">
        <v>270</v>
      </c>
      <c r="H271">
        <v>11574</v>
      </c>
    </row>
    <row r="272" spans="1:8" x14ac:dyDescent="0.3">
      <c r="A272">
        <v>284</v>
      </c>
      <c r="B272">
        <v>23</v>
      </c>
      <c r="C272" t="s">
        <v>24</v>
      </c>
      <c r="D272" t="s">
        <v>13</v>
      </c>
      <c r="E272" s="1">
        <v>42444</v>
      </c>
      <c r="F272" t="s">
        <v>23</v>
      </c>
      <c r="G272">
        <v>271</v>
      </c>
      <c r="H272">
        <v>11597</v>
      </c>
    </row>
    <row r="273" spans="1:8" x14ac:dyDescent="0.3">
      <c r="A273">
        <v>285</v>
      </c>
      <c r="B273">
        <v>55</v>
      </c>
      <c r="C273" t="s">
        <v>5</v>
      </c>
      <c r="D273" t="s">
        <v>14</v>
      </c>
      <c r="E273" s="1">
        <v>42448</v>
      </c>
      <c r="F273" t="s">
        <v>23</v>
      </c>
      <c r="G273">
        <v>272</v>
      </c>
      <c r="H273">
        <v>11652</v>
      </c>
    </row>
    <row r="274" spans="1:8" x14ac:dyDescent="0.3">
      <c r="A274">
        <v>286</v>
      </c>
      <c r="B274">
        <v>24</v>
      </c>
      <c r="C274" t="s">
        <v>16</v>
      </c>
      <c r="D274" t="s">
        <v>27</v>
      </c>
      <c r="E274" s="1">
        <v>42452</v>
      </c>
      <c r="F274" t="s">
        <v>23</v>
      </c>
      <c r="G274">
        <v>273</v>
      </c>
      <c r="H274">
        <v>11676</v>
      </c>
    </row>
    <row r="275" spans="1:8" x14ac:dyDescent="0.3">
      <c r="A275">
        <v>287</v>
      </c>
      <c r="B275">
        <v>82</v>
      </c>
      <c r="C275" t="s">
        <v>9</v>
      </c>
      <c r="D275" t="s">
        <v>11</v>
      </c>
      <c r="E275" s="1">
        <v>42456</v>
      </c>
      <c r="F275" t="s">
        <v>23</v>
      </c>
      <c r="G275">
        <v>274</v>
      </c>
      <c r="H275">
        <v>11758</v>
      </c>
    </row>
    <row r="276" spans="1:8" x14ac:dyDescent="0.3">
      <c r="A276">
        <v>288</v>
      </c>
      <c r="B276">
        <v>89</v>
      </c>
      <c r="C276" t="s">
        <v>7</v>
      </c>
      <c r="D276" t="s">
        <v>36</v>
      </c>
      <c r="E276" s="1">
        <v>42460</v>
      </c>
      <c r="F276" t="s">
        <v>23</v>
      </c>
      <c r="G276">
        <v>275</v>
      </c>
      <c r="H276">
        <v>11847</v>
      </c>
    </row>
    <row r="277" spans="1:8" x14ac:dyDescent="0.3">
      <c r="A277">
        <v>289</v>
      </c>
      <c r="B277">
        <v>200</v>
      </c>
      <c r="C277" t="s">
        <v>7</v>
      </c>
      <c r="D277" t="s">
        <v>38</v>
      </c>
      <c r="E277" s="1">
        <v>42572</v>
      </c>
      <c r="F277" t="s">
        <v>40</v>
      </c>
      <c r="G277">
        <v>276</v>
      </c>
      <c r="H277">
        <v>12047</v>
      </c>
    </row>
    <row r="278" spans="1:8" x14ac:dyDescent="0.3">
      <c r="A278">
        <v>290</v>
      </c>
      <c r="B278">
        <v>44</v>
      </c>
      <c r="C278" t="s">
        <v>7</v>
      </c>
      <c r="D278" t="s">
        <v>39</v>
      </c>
      <c r="E278" s="1">
        <v>42581</v>
      </c>
      <c r="F278" t="s">
        <v>40</v>
      </c>
      <c r="G278">
        <v>277</v>
      </c>
      <c r="H278">
        <v>12091</v>
      </c>
    </row>
    <row r="279" spans="1:8" x14ac:dyDescent="0.3">
      <c r="A279">
        <v>291</v>
      </c>
      <c r="B279">
        <v>3</v>
      </c>
      <c r="C279" t="s">
        <v>7</v>
      </c>
      <c r="D279" t="s">
        <v>79</v>
      </c>
      <c r="E279" s="1">
        <v>42591</v>
      </c>
      <c r="F279" t="s">
        <v>40</v>
      </c>
      <c r="G279">
        <v>278</v>
      </c>
      <c r="H279">
        <v>12094</v>
      </c>
    </row>
    <row r="280" spans="1:8" x14ac:dyDescent="0.3">
      <c r="A280">
        <v>292</v>
      </c>
      <c r="B280">
        <v>4</v>
      </c>
      <c r="C280" t="s">
        <v>7</v>
      </c>
      <c r="D280" t="s">
        <v>79</v>
      </c>
      <c r="E280" s="1">
        <v>42591</v>
      </c>
      <c r="F280" t="s">
        <v>40</v>
      </c>
      <c r="G280">
        <v>279</v>
      </c>
      <c r="H280">
        <v>12098</v>
      </c>
    </row>
    <row r="281" spans="1:8" x14ac:dyDescent="0.3">
      <c r="A281">
        <v>294</v>
      </c>
      <c r="B281">
        <v>16</v>
      </c>
      <c r="C281" t="s">
        <v>7</v>
      </c>
      <c r="D281" t="s">
        <v>80</v>
      </c>
      <c r="E281" s="1">
        <v>42609</v>
      </c>
      <c r="F281" t="s">
        <v>23</v>
      </c>
      <c r="G281">
        <v>280</v>
      </c>
      <c r="H281">
        <v>12114</v>
      </c>
    </row>
    <row r="282" spans="1:8" x14ac:dyDescent="0.3">
      <c r="A282">
        <v>296</v>
      </c>
      <c r="B282">
        <v>9</v>
      </c>
      <c r="C282" t="s">
        <v>24</v>
      </c>
      <c r="D282" t="s">
        <v>66</v>
      </c>
      <c r="E282" s="1">
        <v>42635</v>
      </c>
      <c r="F282" t="s">
        <v>40</v>
      </c>
      <c r="G282">
        <v>281</v>
      </c>
      <c r="H282">
        <v>12123</v>
      </c>
    </row>
    <row r="283" spans="1:8" x14ac:dyDescent="0.3">
      <c r="A283">
        <v>297</v>
      </c>
      <c r="B283">
        <v>18</v>
      </c>
      <c r="C283" t="s">
        <v>24</v>
      </c>
      <c r="D283" t="s">
        <v>66</v>
      </c>
      <c r="E283" s="1">
        <v>42635</v>
      </c>
      <c r="F283" t="s">
        <v>40</v>
      </c>
      <c r="G283">
        <v>282</v>
      </c>
      <c r="H283">
        <v>12141</v>
      </c>
    </row>
    <row r="284" spans="1:8" x14ac:dyDescent="0.3">
      <c r="A284">
        <v>298</v>
      </c>
      <c r="B284">
        <v>9</v>
      </c>
      <c r="C284" t="s">
        <v>24</v>
      </c>
      <c r="D284" t="s">
        <v>14</v>
      </c>
      <c r="E284" s="1">
        <v>42643</v>
      </c>
      <c r="F284" t="s">
        <v>40</v>
      </c>
      <c r="G284">
        <v>283</v>
      </c>
      <c r="H284">
        <v>12150</v>
      </c>
    </row>
    <row r="285" spans="1:8" x14ac:dyDescent="0.3">
      <c r="A285">
        <v>299</v>
      </c>
      <c r="B285">
        <v>45</v>
      </c>
      <c r="C285" t="s">
        <v>24</v>
      </c>
      <c r="D285" t="s">
        <v>14</v>
      </c>
      <c r="E285" s="1">
        <v>42643</v>
      </c>
      <c r="F285" t="s">
        <v>40</v>
      </c>
      <c r="G285">
        <v>284</v>
      </c>
      <c r="H285">
        <v>12195</v>
      </c>
    </row>
    <row r="286" spans="1:8" x14ac:dyDescent="0.3">
      <c r="A286">
        <v>300</v>
      </c>
      <c r="B286">
        <v>211</v>
      </c>
      <c r="C286" t="s">
        <v>24</v>
      </c>
      <c r="D286" t="s">
        <v>51</v>
      </c>
      <c r="E286" s="1">
        <v>42651</v>
      </c>
      <c r="F286" t="s">
        <v>40</v>
      </c>
      <c r="G286">
        <v>285</v>
      </c>
      <c r="H286">
        <v>12406</v>
      </c>
    </row>
    <row r="287" spans="1:8" x14ac:dyDescent="0.3">
      <c r="A287">
        <v>301</v>
      </c>
      <c r="B287">
        <v>17</v>
      </c>
      <c r="C287" t="s">
        <v>24</v>
      </c>
      <c r="D287" t="s">
        <v>51</v>
      </c>
      <c r="E287" s="1">
        <v>42651</v>
      </c>
      <c r="F287" t="s">
        <v>40</v>
      </c>
      <c r="G287">
        <v>286</v>
      </c>
      <c r="H287">
        <v>12423</v>
      </c>
    </row>
    <row r="288" spans="1:8" x14ac:dyDescent="0.3">
      <c r="A288">
        <v>302</v>
      </c>
      <c r="B288">
        <v>85</v>
      </c>
      <c r="C288" t="s">
        <v>24</v>
      </c>
      <c r="D288" t="s">
        <v>64</v>
      </c>
      <c r="E288" s="1">
        <v>42659</v>
      </c>
      <c r="F288" t="s">
        <v>3</v>
      </c>
      <c r="G288">
        <v>287</v>
      </c>
      <c r="H288">
        <v>12508</v>
      </c>
    </row>
    <row r="289" spans="1:8" x14ac:dyDescent="0.3">
      <c r="A289">
        <v>303</v>
      </c>
      <c r="B289">
        <v>9</v>
      </c>
      <c r="C289" t="s">
        <v>24</v>
      </c>
      <c r="D289" t="s">
        <v>35</v>
      </c>
      <c r="E289" s="1">
        <v>42663</v>
      </c>
      <c r="F289" t="s">
        <v>3</v>
      </c>
      <c r="G289">
        <v>288</v>
      </c>
      <c r="H289">
        <v>12517</v>
      </c>
    </row>
    <row r="290" spans="1:8" x14ac:dyDescent="0.3">
      <c r="A290">
        <v>304</v>
      </c>
      <c r="B290">
        <v>154</v>
      </c>
      <c r="C290" t="s">
        <v>24</v>
      </c>
      <c r="D290" t="s">
        <v>11</v>
      </c>
      <c r="E290" s="1">
        <v>42666</v>
      </c>
      <c r="F290" t="s">
        <v>3</v>
      </c>
      <c r="G290">
        <v>289</v>
      </c>
      <c r="H290">
        <v>12671</v>
      </c>
    </row>
    <row r="291" spans="1:8" x14ac:dyDescent="0.3">
      <c r="A291">
        <v>305</v>
      </c>
      <c r="B291">
        <v>45</v>
      </c>
      <c r="C291" t="s">
        <v>24</v>
      </c>
      <c r="D291" t="s">
        <v>63</v>
      </c>
      <c r="E291" s="1">
        <v>42669</v>
      </c>
      <c r="F291" t="s">
        <v>3</v>
      </c>
      <c r="G291">
        <v>290</v>
      </c>
      <c r="H291">
        <v>12716</v>
      </c>
    </row>
    <row r="292" spans="1:8" x14ac:dyDescent="0.3">
      <c r="A292">
        <v>306</v>
      </c>
      <c r="B292">
        <v>65</v>
      </c>
      <c r="C292" t="s">
        <v>24</v>
      </c>
      <c r="D292" t="s">
        <v>25</v>
      </c>
      <c r="E292" s="1">
        <v>42672</v>
      </c>
      <c r="F292" t="s">
        <v>3</v>
      </c>
      <c r="G292">
        <v>291</v>
      </c>
      <c r="H292">
        <v>12781</v>
      </c>
    </row>
    <row r="293" spans="1:8" x14ac:dyDescent="0.3">
      <c r="A293">
        <v>307</v>
      </c>
      <c r="B293">
        <v>40</v>
      </c>
      <c r="C293" t="s">
        <v>32</v>
      </c>
      <c r="D293" t="s">
        <v>12</v>
      </c>
      <c r="E293" s="1">
        <v>42683</v>
      </c>
      <c r="F293" t="s">
        <v>40</v>
      </c>
      <c r="G293">
        <v>292</v>
      </c>
      <c r="H293">
        <v>12821</v>
      </c>
    </row>
    <row r="294" spans="1:8" x14ac:dyDescent="0.3">
      <c r="A294">
        <v>308</v>
      </c>
      <c r="B294">
        <v>49</v>
      </c>
      <c r="C294" t="s">
        <v>32</v>
      </c>
      <c r="D294" t="s">
        <v>12</v>
      </c>
      <c r="E294" s="1">
        <v>42683</v>
      </c>
      <c r="F294" t="s">
        <v>40</v>
      </c>
      <c r="G294">
        <v>293</v>
      </c>
      <c r="H294">
        <v>12870</v>
      </c>
    </row>
    <row r="295" spans="1:8" x14ac:dyDescent="0.3">
      <c r="A295">
        <v>309</v>
      </c>
      <c r="B295">
        <v>167</v>
      </c>
      <c r="C295" t="s">
        <v>32</v>
      </c>
      <c r="D295" t="s">
        <v>25</v>
      </c>
      <c r="E295" s="1">
        <v>42691</v>
      </c>
      <c r="F295" t="s">
        <v>40</v>
      </c>
      <c r="G295">
        <v>294</v>
      </c>
      <c r="H295">
        <v>13037</v>
      </c>
    </row>
    <row r="296" spans="1:8" x14ac:dyDescent="0.3">
      <c r="A296">
        <v>310</v>
      </c>
      <c r="B296">
        <v>81</v>
      </c>
      <c r="C296" t="s">
        <v>32</v>
      </c>
      <c r="D296" t="s">
        <v>25</v>
      </c>
      <c r="E296" s="1">
        <v>42691</v>
      </c>
      <c r="F296" t="s">
        <v>40</v>
      </c>
      <c r="G296">
        <v>295</v>
      </c>
      <c r="H296">
        <v>13118</v>
      </c>
    </row>
    <row r="297" spans="1:8" x14ac:dyDescent="0.3">
      <c r="A297">
        <v>311</v>
      </c>
      <c r="B297">
        <v>62</v>
      </c>
      <c r="C297" t="s">
        <v>32</v>
      </c>
      <c r="D297" t="s">
        <v>11</v>
      </c>
      <c r="E297" s="1">
        <v>42700</v>
      </c>
      <c r="F297" t="s">
        <v>40</v>
      </c>
      <c r="G297">
        <v>296</v>
      </c>
      <c r="H297">
        <v>13180</v>
      </c>
    </row>
    <row r="298" spans="1:8" x14ac:dyDescent="0.3">
      <c r="A298">
        <v>312</v>
      </c>
      <c r="B298">
        <v>6</v>
      </c>
      <c r="C298" t="s">
        <v>32</v>
      </c>
      <c r="D298" t="s">
        <v>11</v>
      </c>
      <c r="E298" s="1">
        <v>42700</v>
      </c>
      <c r="F298" t="s">
        <v>40</v>
      </c>
      <c r="G298">
        <v>297</v>
      </c>
      <c r="H298">
        <v>13186</v>
      </c>
    </row>
    <row r="299" spans="1:8" x14ac:dyDescent="0.3">
      <c r="A299">
        <v>313</v>
      </c>
      <c r="B299">
        <v>235</v>
      </c>
      <c r="C299" t="s">
        <v>32</v>
      </c>
      <c r="D299" t="s">
        <v>36</v>
      </c>
      <c r="E299" s="1">
        <v>42712</v>
      </c>
      <c r="F299" t="s">
        <v>40</v>
      </c>
      <c r="G299">
        <v>298</v>
      </c>
      <c r="H299">
        <v>13421</v>
      </c>
    </row>
    <row r="300" spans="1:8" x14ac:dyDescent="0.3">
      <c r="A300">
        <v>314</v>
      </c>
      <c r="B300">
        <v>15</v>
      </c>
      <c r="C300" t="s">
        <v>32</v>
      </c>
      <c r="D300" t="s">
        <v>28</v>
      </c>
      <c r="E300" s="1">
        <v>42720</v>
      </c>
      <c r="F300" t="s">
        <v>40</v>
      </c>
      <c r="G300">
        <v>299</v>
      </c>
      <c r="H300">
        <v>13436</v>
      </c>
    </row>
    <row r="301" spans="1:8" x14ac:dyDescent="0.3">
      <c r="A301">
        <v>315</v>
      </c>
      <c r="B301">
        <v>122</v>
      </c>
      <c r="C301" t="s">
        <v>32</v>
      </c>
      <c r="D301" t="s">
        <v>61</v>
      </c>
      <c r="E301" s="1">
        <v>42750</v>
      </c>
      <c r="F301" t="s">
        <v>3</v>
      </c>
      <c r="G301">
        <v>300</v>
      </c>
      <c r="H301">
        <v>13558</v>
      </c>
    </row>
    <row r="302" spans="1:8" x14ac:dyDescent="0.3">
      <c r="A302">
        <v>316</v>
      </c>
      <c r="B302">
        <v>8</v>
      </c>
      <c r="C302" t="s">
        <v>32</v>
      </c>
      <c r="D302" t="s">
        <v>50</v>
      </c>
      <c r="E302" s="1">
        <v>42754</v>
      </c>
      <c r="F302" t="s">
        <v>3</v>
      </c>
      <c r="G302">
        <v>301</v>
      </c>
      <c r="H302">
        <v>13566</v>
      </c>
    </row>
    <row r="303" spans="1:8" x14ac:dyDescent="0.3">
      <c r="A303">
        <v>317</v>
      </c>
      <c r="B303">
        <v>55</v>
      </c>
      <c r="C303" t="s">
        <v>32</v>
      </c>
      <c r="D303" t="s">
        <v>14</v>
      </c>
      <c r="E303" s="1">
        <v>42757</v>
      </c>
      <c r="F303" t="s">
        <v>3</v>
      </c>
      <c r="G303">
        <v>302</v>
      </c>
      <c r="H303">
        <v>13621</v>
      </c>
    </row>
    <row r="304" spans="1:8" x14ac:dyDescent="0.3">
      <c r="A304">
        <v>318</v>
      </c>
      <c r="B304">
        <v>29</v>
      </c>
      <c r="C304" t="s">
        <v>32</v>
      </c>
      <c r="D304" t="s">
        <v>66</v>
      </c>
      <c r="E304" s="1">
        <v>42761</v>
      </c>
      <c r="F304" t="s">
        <v>23</v>
      </c>
      <c r="G304">
        <v>303</v>
      </c>
      <c r="H304">
        <v>13650</v>
      </c>
    </row>
    <row r="305" spans="1:8" x14ac:dyDescent="0.3">
      <c r="A305">
        <v>319</v>
      </c>
      <c r="B305">
        <v>21</v>
      </c>
      <c r="C305" t="s">
        <v>32</v>
      </c>
      <c r="D305" t="s">
        <v>13</v>
      </c>
      <c r="E305" s="1">
        <v>42764</v>
      </c>
      <c r="F305" t="s">
        <v>23</v>
      </c>
      <c r="G305">
        <v>304</v>
      </c>
      <c r="H305">
        <v>13671</v>
      </c>
    </row>
    <row r="306" spans="1:8" x14ac:dyDescent="0.3">
      <c r="A306">
        <v>320</v>
      </c>
      <c r="B306">
        <v>2</v>
      </c>
      <c r="C306" t="s">
        <v>32</v>
      </c>
      <c r="D306" t="s">
        <v>27</v>
      </c>
      <c r="E306" s="1">
        <v>42767</v>
      </c>
      <c r="F306" t="s">
        <v>23</v>
      </c>
      <c r="G306">
        <v>305</v>
      </c>
      <c r="H306">
        <v>13673</v>
      </c>
    </row>
    <row r="307" spans="1:8" x14ac:dyDescent="0.3">
      <c r="A307">
        <v>321</v>
      </c>
      <c r="B307">
        <v>204</v>
      </c>
      <c r="C307" t="s">
        <v>16</v>
      </c>
      <c r="D307" t="s">
        <v>49</v>
      </c>
      <c r="E307" s="1">
        <v>42775</v>
      </c>
      <c r="F307" t="s">
        <v>40</v>
      </c>
      <c r="G307">
        <v>306</v>
      </c>
      <c r="H307">
        <v>13877</v>
      </c>
    </row>
    <row r="308" spans="1:8" x14ac:dyDescent="0.3">
      <c r="A308">
        <v>322</v>
      </c>
      <c r="B308">
        <v>38</v>
      </c>
      <c r="C308" t="s">
        <v>16</v>
      </c>
      <c r="D308" t="s">
        <v>49</v>
      </c>
      <c r="E308" s="1">
        <v>42775</v>
      </c>
      <c r="F308" t="s">
        <v>40</v>
      </c>
      <c r="G308">
        <v>307</v>
      </c>
      <c r="H308">
        <v>13915</v>
      </c>
    </row>
    <row r="309" spans="1:8" x14ac:dyDescent="0.3">
      <c r="A309">
        <v>323</v>
      </c>
      <c r="B309">
        <v>0</v>
      </c>
      <c r="C309" t="s">
        <v>9</v>
      </c>
      <c r="D309" t="s">
        <v>61</v>
      </c>
      <c r="E309" s="1">
        <v>42789</v>
      </c>
      <c r="F309" t="s">
        <v>40</v>
      </c>
      <c r="G309">
        <v>308</v>
      </c>
      <c r="H309">
        <v>13915</v>
      </c>
    </row>
    <row r="310" spans="1:8" x14ac:dyDescent="0.3">
      <c r="A310">
        <v>324</v>
      </c>
      <c r="B310">
        <v>13</v>
      </c>
      <c r="C310" t="s">
        <v>9</v>
      </c>
      <c r="D310" t="s">
        <v>61</v>
      </c>
      <c r="E310" s="1">
        <v>42789</v>
      </c>
      <c r="F310" t="s">
        <v>40</v>
      </c>
      <c r="G310">
        <v>309</v>
      </c>
      <c r="H310">
        <v>13928</v>
      </c>
    </row>
    <row r="311" spans="1:8" x14ac:dyDescent="0.3">
      <c r="A311">
        <v>325</v>
      </c>
      <c r="B311">
        <v>12</v>
      </c>
      <c r="C311" t="s">
        <v>9</v>
      </c>
      <c r="D311" t="s">
        <v>27</v>
      </c>
      <c r="E311" s="1">
        <v>42798</v>
      </c>
      <c r="F311" t="s">
        <v>40</v>
      </c>
      <c r="G311">
        <v>310</v>
      </c>
      <c r="H311">
        <v>13940</v>
      </c>
    </row>
    <row r="312" spans="1:8" x14ac:dyDescent="0.3">
      <c r="A312">
        <v>326</v>
      </c>
      <c r="B312">
        <v>15</v>
      </c>
      <c r="C312" t="s">
        <v>9</v>
      </c>
      <c r="D312" t="s">
        <v>27</v>
      </c>
      <c r="E312" s="1">
        <v>42798</v>
      </c>
      <c r="F312" t="s">
        <v>40</v>
      </c>
      <c r="G312">
        <v>311</v>
      </c>
      <c r="H312">
        <v>13955</v>
      </c>
    </row>
    <row r="313" spans="1:8" x14ac:dyDescent="0.3">
      <c r="A313">
        <v>327</v>
      </c>
      <c r="B313">
        <v>6</v>
      </c>
      <c r="C313" t="s">
        <v>9</v>
      </c>
      <c r="D313" t="s">
        <v>63</v>
      </c>
      <c r="E313" s="1">
        <v>42810</v>
      </c>
      <c r="F313" t="s">
        <v>40</v>
      </c>
      <c r="G313">
        <v>312</v>
      </c>
      <c r="H313">
        <v>13961</v>
      </c>
    </row>
    <row r="314" spans="1:8" x14ac:dyDescent="0.3">
      <c r="A314">
        <v>328</v>
      </c>
      <c r="B314">
        <v>81</v>
      </c>
      <c r="C314" t="s">
        <v>5</v>
      </c>
      <c r="D314" t="s">
        <v>65</v>
      </c>
      <c r="E314" s="1">
        <v>42890</v>
      </c>
      <c r="F314" t="s">
        <v>3</v>
      </c>
      <c r="G314">
        <v>313</v>
      </c>
      <c r="H314">
        <v>14042</v>
      </c>
    </row>
    <row r="315" spans="1:8" x14ac:dyDescent="0.3">
      <c r="A315">
        <v>329</v>
      </c>
      <c r="B315">
        <v>0</v>
      </c>
      <c r="C315" t="s">
        <v>1</v>
      </c>
      <c r="D315" t="s">
        <v>46</v>
      </c>
      <c r="E315" s="1">
        <v>42894</v>
      </c>
      <c r="F315" t="s">
        <v>3</v>
      </c>
      <c r="G315">
        <v>314</v>
      </c>
      <c r="H315">
        <v>14042</v>
      </c>
    </row>
    <row r="316" spans="1:8" x14ac:dyDescent="0.3">
      <c r="A316">
        <v>330</v>
      </c>
      <c r="B316">
        <v>76</v>
      </c>
      <c r="C316" t="s">
        <v>17</v>
      </c>
      <c r="D316" t="s">
        <v>46</v>
      </c>
      <c r="E316" s="1">
        <v>42897</v>
      </c>
      <c r="F316" t="s">
        <v>3</v>
      </c>
      <c r="G316">
        <v>315</v>
      </c>
      <c r="H316">
        <v>14118</v>
      </c>
    </row>
    <row r="317" spans="1:8" x14ac:dyDescent="0.3">
      <c r="A317">
        <v>331</v>
      </c>
      <c r="B317">
        <v>96</v>
      </c>
      <c r="C317" t="s">
        <v>16</v>
      </c>
      <c r="D317" t="s">
        <v>65</v>
      </c>
      <c r="E317" s="1">
        <v>42901</v>
      </c>
      <c r="F317" t="s">
        <v>3</v>
      </c>
      <c r="G317">
        <v>316</v>
      </c>
      <c r="H317">
        <v>14214</v>
      </c>
    </row>
    <row r="318" spans="1:8" x14ac:dyDescent="0.3">
      <c r="A318">
        <v>332</v>
      </c>
      <c r="B318">
        <v>5</v>
      </c>
      <c r="C318" t="s">
        <v>5</v>
      </c>
      <c r="D318" t="s">
        <v>46</v>
      </c>
      <c r="E318" s="1">
        <v>42904</v>
      </c>
      <c r="F318" t="s">
        <v>3</v>
      </c>
      <c r="G318">
        <v>317</v>
      </c>
      <c r="H318">
        <v>14219</v>
      </c>
    </row>
    <row r="319" spans="1:8" x14ac:dyDescent="0.3">
      <c r="A319">
        <v>333</v>
      </c>
      <c r="B319">
        <v>32</v>
      </c>
      <c r="C319" t="s">
        <v>7</v>
      </c>
      <c r="D319" t="s">
        <v>37</v>
      </c>
      <c r="E319" s="1">
        <v>42909</v>
      </c>
      <c r="F319" t="s">
        <v>3</v>
      </c>
      <c r="G319">
        <v>318</v>
      </c>
      <c r="H319">
        <v>14251</v>
      </c>
    </row>
    <row r="320" spans="1:8" x14ac:dyDescent="0.3">
      <c r="A320">
        <v>334</v>
      </c>
      <c r="B320">
        <v>87</v>
      </c>
      <c r="C320" t="s">
        <v>7</v>
      </c>
      <c r="D320" t="s">
        <v>37</v>
      </c>
      <c r="E320" s="1">
        <v>42911</v>
      </c>
      <c r="F320" t="s">
        <v>3</v>
      </c>
      <c r="G320">
        <v>319</v>
      </c>
      <c r="H320">
        <v>14338</v>
      </c>
    </row>
    <row r="321" spans="1:8" x14ac:dyDescent="0.3">
      <c r="A321">
        <v>335</v>
      </c>
      <c r="B321">
        <v>11</v>
      </c>
      <c r="C321" t="s">
        <v>7</v>
      </c>
      <c r="D321" t="s">
        <v>38</v>
      </c>
      <c r="E321" s="1">
        <v>42916</v>
      </c>
      <c r="F321" t="s">
        <v>3</v>
      </c>
      <c r="G321">
        <v>320</v>
      </c>
      <c r="H321">
        <v>14349</v>
      </c>
    </row>
    <row r="322" spans="1:8" x14ac:dyDescent="0.3">
      <c r="A322">
        <v>336</v>
      </c>
      <c r="B322">
        <v>3</v>
      </c>
      <c r="C322" t="s">
        <v>7</v>
      </c>
      <c r="D322" t="s">
        <v>38</v>
      </c>
      <c r="E322" s="1">
        <v>42918</v>
      </c>
      <c r="F322" t="s">
        <v>3</v>
      </c>
      <c r="G322">
        <v>321</v>
      </c>
      <c r="H322">
        <v>14352</v>
      </c>
    </row>
    <row r="323" spans="1:8" x14ac:dyDescent="0.3">
      <c r="A323">
        <v>337</v>
      </c>
      <c r="B323">
        <v>111</v>
      </c>
      <c r="C323" t="s">
        <v>7</v>
      </c>
      <c r="D323" t="s">
        <v>39</v>
      </c>
      <c r="E323" s="1">
        <v>42922</v>
      </c>
      <c r="F323" t="s">
        <v>3</v>
      </c>
      <c r="G323">
        <v>322</v>
      </c>
      <c r="H323">
        <v>14463</v>
      </c>
    </row>
    <row r="324" spans="1:8" x14ac:dyDescent="0.3">
      <c r="A324">
        <v>338</v>
      </c>
      <c r="B324">
        <v>39</v>
      </c>
      <c r="C324" t="s">
        <v>7</v>
      </c>
      <c r="D324" t="s">
        <v>39</v>
      </c>
      <c r="E324" s="1">
        <v>42925</v>
      </c>
      <c r="F324" t="s">
        <v>23</v>
      </c>
      <c r="G324">
        <v>323</v>
      </c>
      <c r="H324">
        <v>14502</v>
      </c>
    </row>
    <row r="325" spans="1:8" x14ac:dyDescent="0.3">
      <c r="A325">
        <v>339</v>
      </c>
      <c r="B325">
        <v>3</v>
      </c>
      <c r="C325" t="s">
        <v>1</v>
      </c>
      <c r="D325" t="s">
        <v>75</v>
      </c>
      <c r="E325" s="1">
        <v>42942</v>
      </c>
      <c r="F325" t="s">
        <v>40</v>
      </c>
      <c r="G325">
        <v>324</v>
      </c>
      <c r="H325">
        <v>14505</v>
      </c>
    </row>
    <row r="326" spans="1:8" x14ac:dyDescent="0.3">
      <c r="A326">
        <v>340</v>
      </c>
      <c r="B326">
        <v>103</v>
      </c>
      <c r="C326" t="s">
        <v>1</v>
      </c>
      <c r="D326" t="s">
        <v>75</v>
      </c>
      <c r="E326" s="1">
        <v>42942</v>
      </c>
      <c r="F326" t="s">
        <v>40</v>
      </c>
      <c r="G326">
        <v>325</v>
      </c>
      <c r="H326">
        <v>14608</v>
      </c>
    </row>
    <row r="327" spans="1:8" x14ac:dyDescent="0.3">
      <c r="A327">
        <v>341</v>
      </c>
      <c r="B327">
        <v>13</v>
      </c>
      <c r="C327" t="s">
        <v>1</v>
      </c>
      <c r="D327" t="s">
        <v>77</v>
      </c>
      <c r="E327" s="1">
        <v>42950</v>
      </c>
      <c r="F327" t="s">
        <v>40</v>
      </c>
      <c r="G327">
        <v>326</v>
      </c>
      <c r="H327">
        <v>14621</v>
      </c>
    </row>
    <row r="328" spans="1:8" x14ac:dyDescent="0.3">
      <c r="A328">
        <v>342</v>
      </c>
      <c r="B328">
        <v>42</v>
      </c>
      <c r="C328" t="s">
        <v>1</v>
      </c>
      <c r="D328" t="s">
        <v>59</v>
      </c>
      <c r="E328" s="1">
        <v>42959</v>
      </c>
      <c r="F328" t="s">
        <v>40</v>
      </c>
      <c r="G328">
        <v>327</v>
      </c>
      <c r="H328">
        <v>14663</v>
      </c>
    </row>
    <row r="329" spans="1:8" x14ac:dyDescent="0.3">
      <c r="A329">
        <v>343</v>
      </c>
      <c r="B329">
        <v>82</v>
      </c>
      <c r="C329" t="s">
        <v>1</v>
      </c>
      <c r="D329" t="s">
        <v>2</v>
      </c>
      <c r="E329" s="1">
        <v>42967</v>
      </c>
      <c r="F329" t="s">
        <v>3</v>
      </c>
      <c r="G329">
        <v>328</v>
      </c>
      <c r="H329">
        <v>14745</v>
      </c>
    </row>
    <row r="330" spans="1:8" x14ac:dyDescent="0.3">
      <c r="A330">
        <v>344</v>
      </c>
      <c r="B330">
        <v>4</v>
      </c>
      <c r="C330" t="s">
        <v>1</v>
      </c>
      <c r="D330" t="s">
        <v>59</v>
      </c>
      <c r="E330" s="1">
        <v>42971</v>
      </c>
      <c r="F330" t="s">
        <v>3</v>
      </c>
      <c r="G330">
        <v>329</v>
      </c>
      <c r="H330">
        <v>14749</v>
      </c>
    </row>
    <row r="331" spans="1:8" x14ac:dyDescent="0.3">
      <c r="A331">
        <v>345</v>
      </c>
      <c r="B331">
        <v>3</v>
      </c>
      <c r="C331" t="s">
        <v>1</v>
      </c>
      <c r="D331" t="s">
        <v>59</v>
      </c>
      <c r="E331" s="1">
        <v>42974</v>
      </c>
      <c r="F331" t="s">
        <v>3</v>
      </c>
      <c r="G331">
        <v>330</v>
      </c>
      <c r="H331">
        <v>14752</v>
      </c>
    </row>
    <row r="332" spans="1:8" x14ac:dyDescent="0.3">
      <c r="A332">
        <v>346</v>
      </c>
      <c r="B332">
        <v>131</v>
      </c>
      <c r="C332" t="s">
        <v>1</v>
      </c>
      <c r="D332" t="s">
        <v>4</v>
      </c>
      <c r="E332" s="1">
        <v>42978</v>
      </c>
      <c r="F332" t="s">
        <v>3</v>
      </c>
      <c r="G332">
        <v>331</v>
      </c>
      <c r="H332">
        <v>14883</v>
      </c>
    </row>
    <row r="333" spans="1:8" x14ac:dyDescent="0.3">
      <c r="A333">
        <v>347</v>
      </c>
      <c r="B333">
        <v>110</v>
      </c>
      <c r="C333" t="s">
        <v>1</v>
      </c>
      <c r="D333" t="s">
        <v>4</v>
      </c>
      <c r="E333" s="1">
        <v>42981</v>
      </c>
      <c r="F333" t="s">
        <v>3</v>
      </c>
      <c r="G333">
        <v>332</v>
      </c>
      <c r="H333">
        <v>14993</v>
      </c>
    </row>
    <row r="334" spans="1:8" x14ac:dyDescent="0.3">
      <c r="A334">
        <v>348</v>
      </c>
      <c r="B334">
        <v>82</v>
      </c>
      <c r="C334" t="s">
        <v>1</v>
      </c>
      <c r="D334" t="s">
        <v>4</v>
      </c>
      <c r="E334" s="1">
        <v>42984</v>
      </c>
      <c r="F334" t="s">
        <v>23</v>
      </c>
      <c r="G334">
        <v>333</v>
      </c>
      <c r="H334">
        <v>15075</v>
      </c>
    </row>
    <row r="335" spans="1:8" x14ac:dyDescent="0.3">
      <c r="A335">
        <v>349</v>
      </c>
      <c r="B335">
        <v>0</v>
      </c>
      <c r="C335" t="s">
        <v>9</v>
      </c>
      <c r="D335" t="s">
        <v>28</v>
      </c>
      <c r="E335" s="1">
        <v>42995</v>
      </c>
      <c r="F335" t="s">
        <v>3</v>
      </c>
      <c r="G335">
        <v>334</v>
      </c>
      <c r="H335">
        <v>15075</v>
      </c>
    </row>
    <row r="336" spans="1:8" x14ac:dyDescent="0.3">
      <c r="A336">
        <v>350</v>
      </c>
      <c r="B336">
        <v>92</v>
      </c>
      <c r="C336" t="s">
        <v>9</v>
      </c>
      <c r="D336" t="s">
        <v>14</v>
      </c>
      <c r="E336" s="1">
        <v>42999</v>
      </c>
      <c r="F336" t="s">
        <v>3</v>
      </c>
      <c r="G336">
        <v>335</v>
      </c>
      <c r="H336">
        <v>15167</v>
      </c>
    </row>
    <row r="337" spans="1:8" x14ac:dyDescent="0.3">
      <c r="A337">
        <v>351</v>
      </c>
      <c r="B337">
        <v>28</v>
      </c>
      <c r="C337" t="s">
        <v>9</v>
      </c>
      <c r="D337" t="s">
        <v>51</v>
      </c>
      <c r="E337" s="1">
        <v>43002</v>
      </c>
      <c r="F337" t="s">
        <v>3</v>
      </c>
      <c r="G337">
        <v>336</v>
      </c>
      <c r="H337">
        <v>15195</v>
      </c>
    </row>
    <row r="338" spans="1:8" x14ac:dyDescent="0.3">
      <c r="A338">
        <v>352</v>
      </c>
      <c r="B338">
        <v>21</v>
      </c>
      <c r="C338" t="s">
        <v>9</v>
      </c>
      <c r="D338" t="s">
        <v>27</v>
      </c>
      <c r="E338" s="1">
        <v>43006</v>
      </c>
      <c r="F338" t="s">
        <v>3</v>
      </c>
      <c r="G338">
        <v>337</v>
      </c>
      <c r="H338">
        <v>15216</v>
      </c>
    </row>
    <row r="339" spans="1:8" x14ac:dyDescent="0.3">
      <c r="A339">
        <v>353</v>
      </c>
      <c r="B339">
        <v>39</v>
      </c>
      <c r="C339" t="s">
        <v>9</v>
      </c>
      <c r="D339" t="s">
        <v>13</v>
      </c>
      <c r="E339" s="1">
        <v>43009</v>
      </c>
      <c r="F339" t="s">
        <v>3</v>
      </c>
      <c r="G339">
        <v>338</v>
      </c>
      <c r="H339">
        <v>15255</v>
      </c>
    </row>
    <row r="340" spans="1:8" x14ac:dyDescent="0.3">
      <c r="A340">
        <v>354</v>
      </c>
      <c r="B340">
        <v>22</v>
      </c>
      <c r="C340" t="s">
        <v>9</v>
      </c>
      <c r="D340" t="s">
        <v>63</v>
      </c>
      <c r="E340" s="1">
        <v>43015</v>
      </c>
      <c r="F340" t="s">
        <v>23</v>
      </c>
      <c r="G340">
        <v>339</v>
      </c>
      <c r="H340">
        <v>15277</v>
      </c>
    </row>
    <row r="341" spans="1:8" x14ac:dyDescent="0.3">
      <c r="A341">
        <v>355</v>
      </c>
      <c r="B341">
        <v>0</v>
      </c>
      <c r="C341" t="s">
        <v>9</v>
      </c>
      <c r="D341" t="s">
        <v>26</v>
      </c>
      <c r="E341" s="1">
        <v>43018</v>
      </c>
      <c r="F341" t="s">
        <v>23</v>
      </c>
      <c r="G341">
        <v>340</v>
      </c>
      <c r="H341">
        <v>15277</v>
      </c>
    </row>
    <row r="342" spans="1:8" x14ac:dyDescent="0.3">
      <c r="A342">
        <v>356</v>
      </c>
      <c r="B342">
        <v>121</v>
      </c>
      <c r="C342" t="s">
        <v>24</v>
      </c>
      <c r="D342" t="s">
        <v>36</v>
      </c>
      <c r="E342" s="1">
        <v>43030</v>
      </c>
      <c r="F342" t="s">
        <v>3</v>
      </c>
      <c r="G342">
        <v>341</v>
      </c>
      <c r="H342">
        <v>15398</v>
      </c>
    </row>
    <row r="343" spans="1:8" x14ac:dyDescent="0.3">
      <c r="A343">
        <v>357</v>
      </c>
      <c r="B343">
        <v>29</v>
      </c>
      <c r="C343" t="s">
        <v>24</v>
      </c>
      <c r="D343" t="s">
        <v>61</v>
      </c>
      <c r="E343" s="1">
        <v>43033</v>
      </c>
      <c r="F343" t="s">
        <v>3</v>
      </c>
      <c r="G343">
        <v>342</v>
      </c>
      <c r="H343">
        <v>15427</v>
      </c>
    </row>
    <row r="344" spans="1:8" x14ac:dyDescent="0.3">
      <c r="A344">
        <v>358</v>
      </c>
      <c r="B344">
        <v>113</v>
      </c>
      <c r="C344" t="s">
        <v>24</v>
      </c>
      <c r="D344" t="s">
        <v>66</v>
      </c>
      <c r="E344" s="1">
        <v>43037</v>
      </c>
      <c r="F344" t="s">
        <v>3</v>
      </c>
      <c r="G344">
        <v>343</v>
      </c>
      <c r="H344">
        <v>15540</v>
      </c>
    </row>
    <row r="345" spans="1:8" x14ac:dyDescent="0.3">
      <c r="A345">
        <v>359</v>
      </c>
      <c r="B345">
        <v>26</v>
      </c>
      <c r="C345" t="s">
        <v>24</v>
      </c>
      <c r="D345" t="s">
        <v>35</v>
      </c>
      <c r="E345" s="1">
        <v>43040</v>
      </c>
      <c r="F345" t="s">
        <v>23</v>
      </c>
      <c r="G345">
        <v>344</v>
      </c>
      <c r="H345">
        <v>15566</v>
      </c>
    </row>
    <row r="346" spans="1:8" x14ac:dyDescent="0.3">
      <c r="A346">
        <v>360</v>
      </c>
      <c r="B346">
        <v>65</v>
      </c>
      <c r="C346" t="s">
        <v>24</v>
      </c>
      <c r="D346" t="s">
        <v>12</v>
      </c>
      <c r="E346" s="1">
        <v>43043</v>
      </c>
      <c r="F346" t="s">
        <v>23</v>
      </c>
      <c r="G346">
        <v>345</v>
      </c>
      <c r="H346">
        <v>15631</v>
      </c>
    </row>
    <row r="347" spans="1:8" x14ac:dyDescent="0.3">
      <c r="A347">
        <v>361</v>
      </c>
      <c r="B347">
        <v>13</v>
      </c>
      <c r="C347" t="s">
        <v>24</v>
      </c>
      <c r="D347" t="s">
        <v>81</v>
      </c>
      <c r="E347" s="1">
        <v>43046</v>
      </c>
      <c r="F347" t="s">
        <v>23</v>
      </c>
      <c r="G347">
        <v>346</v>
      </c>
      <c r="H347">
        <v>15644</v>
      </c>
    </row>
    <row r="348" spans="1:8" x14ac:dyDescent="0.3">
      <c r="A348">
        <v>362</v>
      </c>
      <c r="B348">
        <v>0</v>
      </c>
      <c r="C348" t="s">
        <v>1</v>
      </c>
      <c r="D348" t="s">
        <v>14</v>
      </c>
      <c r="E348" s="1">
        <v>43055</v>
      </c>
      <c r="F348" t="s">
        <v>40</v>
      </c>
      <c r="G348">
        <v>347</v>
      </c>
      <c r="H348">
        <v>15644</v>
      </c>
    </row>
    <row r="349" spans="1:8" x14ac:dyDescent="0.3">
      <c r="A349">
        <v>363</v>
      </c>
      <c r="B349">
        <v>104</v>
      </c>
      <c r="C349" t="s">
        <v>1</v>
      </c>
      <c r="D349" t="s">
        <v>14</v>
      </c>
      <c r="E349" s="1">
        <v>43055</v>
      </c>
      <c r="F349" t="s">
        <v>40</v>
      </c>
      <c r="G349">
        <v>348</v>
      </c>
      <c r="H349">
        <v>15748</v>
      </c>
    </row>
    <row r="350" spans="1:8" x14ac:dyDescent="0.3">
      <c r="A350">
        <v>364</v>
      </c>
      <c r="B350">
        <v>213</v>
      </c>
      <c r="C350" t="s">
        <v>1</v>
      </c>
      <c r="D350" t="s">
        <v>13</v>
      </c>
      <c r="E350" s="1">
        <v>43063</v>
      </c>
      <c r="F350" t="s">
        <v>40</v>
      </c>
      <c r="G350">
        <v>349</v>
      </c>
      <c r="H350">
        <v>15961</v>
      </c>
    </row>
    <row r="351" spans="1:8" x14ac:dyDescent="0.3">
      <c r="A351">
        <v>365</v>
      </c>
      <c r="B351">
        <v>243</v>
      </c>
      <c r="C351" t="s">
        <v>1</v>
      </c>
      <c r="D351" t="s">
        <v>35</v>
      </c>
      <c r="E351" s="1">
        <v>43071</v>
      </c>
      <c r="F351" t="s">
        <v>40</v>
      </c>
      <c r="G351">
        <v>350</v>
      </c>
      <c r="H351">
        <v>16204</v>
      </c>
    </row>
    <row r="352" spans="1:8" x14ac:dyDescent="0.3">
      <c r="A352">
        <v>366</v>
      </c>
      <c r="B352">
        <v>50</v>
      </c>
      <c r="C352" t="s">
        <v>1</v>
      </c>
      <c r="D352" t="s">
        <v>35</v>
      </c>
      <c r="E352" s="1">
        <v>43071</v>
      </c>
      <c r="F352" t="s">
        <v>40</v>
      </c>
      <c r="G352">
        <v>351</v>
      </c>
      <c r="H352">
        <v>16254</v>
      </c>
    </row>
    <row r="353" spans="1:8" x14ac:dyDescent="0.3">
      <c r="A353">
        <v>367</v>
      </c>
      <c r="B353">
        <v>5</v>
      </c>
      <c r="C353" t="s">
        <v>17</v>
      </c>
      <c r="D353" t="s">
        <v>30</v>
      </c>
      <c r="E353" s="1">
        <v>43105</v>
      </c>
      <c r="F353" t="s">
        <v>40</v>
      </c>
      <c r="G353">
        <v>352</v>
      </c>
      <c r="H353">
        <v>16259</v>
      </c>
    </row>
    <row r="354" spans="1:8" x14ac:dyDescent="0.3">
      <c r="A354">
        <v>368</v>
      </c>
      <c r="B354">
        <v>28</v>
      </c>
      <c r="C354" t="s">
        <v>17</v>
      </c>
      <c r="D354" t="s">
        <v>30</v>
      </c>
      <c r="E354" s="1">
        <v>43105</v>
      </c>
      <c r="F354" t="s">
        <v>40</v>
      </c>
      <c r="G354">
        <v>353</v>
      </c>
      <c r="H354">
        <v>16287</v>
      </c>
    </row>
    <row r="355" spans="1:8" x14ac:dyDescent="0.3">
      <c r="A355">
        <v>369</v>
      </c>
      <c r="B355">
        <v>153</v>
      </c>
      <c r="C355" t="s">
        <v>17</v>
      </c>
      <c r="D355" t="s">
        <v>6</v>
      </c>
      <c r="E355" s="1">
        <v>43113</v>
      </c>
      <c r="F355" t="s">
        <v>40</v>
      </c>
      <c r="G355">
        <v>354</v>
      </c>
      <c r="H355">
        <v>16440</v>
      </c>
    </row>
    <row r="356" spans="1:8" x14ac:dyDescent="0.3">
      <c r="A356">
        <v>370</v>
      </c>
      <c r="B356">
        <v>5</v>
      </c>
      <c r="C356" t="s">
        <v>17</v>
      </c>
      <c r="D356" t="s">
        <v>6</v>
      </c>
      <c r="E356" s="1">
        <v>43113</v>
      </c>
      <c r="F356" t="s">
        <v>40</v>
      </c>
      <c r="G356">
        <v>355</v>
      </c>
      <c r="H356">
        <v>16445</v>
      </c>
    </row>
    <row r="357" spans="1:8" x14ac:dyDescent="0.3">
      <c r="A357">
        <v>371</v>
      </c>
      <c r="B357">
        <v>54</v>
      </c>
      <c r="C357" t="s">
        <v>17</v>
      </c>
      <c r="D357" t="s">
        <v>8</v>
      </c>
      <c r="E357" s="1">
        <v>43124</v>
      </c>
      <c r="F357" t="s">
        <v>40</v>
      </c>
      <c r="G357">
        <v>356</v>
      </c>
      <c r="H357">
        <v>16499</v>
      </c>
    </row>
    <row r="358" spans="1:8" x14ac:dyDescent="0.3">
      <c r="A358">
        <v>372</v>
      </c>
      <c r="B358">
        <v>41</v>
      </c>
      <c r="C358" t="s">
        <v>17</v>
      </c>
      <c r="D358" t="s">
        <v>8</v>
      </c>
      <c r="E358" s="1">
        <v>43124</v>
      </c>
      <c r="F358" t="s">
        <v>40</v>
      </c>
      <c r="G358">
        <v>357</v>
      </c>
      <c r="H358">
        <v>16540</v>
      </c>
    </row>
    <row r="359" spans="1:8" x14ac:dyDescent="0.3">
      <c r="A359">
        <v>373</v>
      </c>
      <c r="B359">
        <v>112</v>
      </c>
      <c r="C359" t="s">
        <v>17</v>
      </c>
      <c r="D359" t="s">
        <v>29</v>
      </c>
      <c r="E359" s="1">
        <v>43132</v>
      </c>
      <c r="F359" t="s">
        <v>3</v>
      </c>
      <c r="G359">
        <v>358</v>
      </c>
      <c r="H359">
        <v>16652</v>
      </c>
    </row>
    <row r="360" spans="1:8" x14ac:dyDescent="0.3">
      <c r="A360">
        <v>374</v>
      </c>
      <c r="B360">
        <v>46</v>
      </c>
      <c r="C360" t="s">
        <v>17</v>
      </c>
      <c r="D360" t="s">
        <v>6</v>
      </c>
      <c r="E360" s="1">
        <v>43135</v>
      </c>
      <c r="F360" t="s">
        <v>3</v>
      </c>
      <c r="G360">
        <v>359</v>
      </c>
      <c r="H360">
        <v>16698</v>
      </c>
    </row>
    <row r="361" spans="1:8" x14ac:dyDescent="0.3">
      <c r="A361">
        <v>375</v>
      </c>
      <c r="B361">
        <v>160</v>
      </c>
      <c r="C361" t="s">
        <v>17</v>
      </c>
      <c r="D361" t="s">
        <v>30</v>
      </c>
      <c r="E361" s="1">
        <v>43138</v>
      </c>
      <c r="F361" t="s">
        <v>3</v>
      </c>
      <c r="G361">
        <v>360</v>
      </c>
      <c r="H361">
        <v>16858</v>
      </c>
    </row>
    <row r="362" spans="1:8" x14ac:dyDescent="0.3">
      <c r="A362">
        <v>376</v>
      </c>
      <c r="B362">
        <v>75</v>
      </c>
      <c r="C362" t="s">
        <v>17</v>
      </c>
      <c r="D362" t="s">
        <v>8</v>
      </c>
      <c r="E362" s="1">
        <v>43141</v>
      </c>
      <c r="F362" t="s">
        <v>3</v>
      </c>
      <c r="G362">
        <v>361</v>
      </c>
      <c r="H362">
        <v>16933</v>
      </c>
    </row>
    <row r="363" spans="1:8" x14ac:dyDescent="0.3">
      <c r="A363">
        <v>377</v>
      </c>
      <c r="B363">
        <v>36</v>
      </c>
      <c r="C363" t="s">
        <v>17</v>
      </c>
      <c r="D363" t="s">
        <v>31</v>
      </c>
      <c r="E363" s="1">
        <v>43144</v>
      </c>
      <c r="F363" t="s">
        <v>3</v>
      </c>
      <c r="G363">
        <v>362</v>
      </c>
      <c r="H363">
        <v>16969</v>
      </c>
    </row>
    <row r="364" spans="1:8" x14ac:dyDescent="0.3">
      <c r="A364">
        <v>378</v>
      </c>
      <c r="B364">
        <v>129</v>
      </c>
      <c r="C364" t="s">
        <v>17</v>
      </c>
      <c r="D364" t="s">
        <v>6</v>
      </c>
      <c r="E364" s="1">
        <v>43147</v>
      </c>
      <c r="F364" t="s">
        <v>3</v>
      </c>
      <c r="G364">
        <v>363</v>
      </c>
      <c r="H364">
        <v>17098</v>
      </c>
    </row>
    <row r="365" spans="1:8" x14ac:dyDescent="0.3">
      <c r="A365">
        <v>379</v>
      </c>
      <c r="B365">
        <v>26</v>
      </c>
      <c r="C365" t="s">
        <v>17</v>
      </c>
      <c r="D365" t="s">
        <v>8</v>
      </c>
      <c r="E365" s="1">
        <v>43149</v>
      </c>
      <c r="F365" t="s">
        <v>23</v>
      </c>
      <c r="G365">
        <v>364</v>
      </c>
      <c r="H365">
        <v>17124</v>
      </c>
    </row>
    <row r="366" spans="1:8" x14ac:dyDescent="0.3">
      <c r="A366">
        <v>380</v>
      </c>
      <c r="B366">
        <v>1</v>
      </c>
      <c r="C366" t="s">
        <v>17</v>
      </c>
      <c r="D366" t="s">
        <v>6</v>
      </c>
      <c r="E366" s="1">
        <v>43152</v>
      </c>
      <c r="F366" t="s">
        <v>23</v>
      </c>
      <c r="G366">
        <v>365</v>
      </c>
      <c r="H366">
        <v>17125</v>
      </c>
    </row>
    <row r="367" spans="1:8" x14ac:dyDescent="0.3">
      <c r="A367">
        <v>381</v>
      </c>
      <c r="B367">
        <v>0</v>
      </c>
      <c r="C367" t="s">
        <v>33</v>
      </c>
      <c r="D367" t="s">
        <v>82</v>
      </c>
      <c r="E367" s="1">
        <v>43278</v>
      </c>
      <c r="F367" t="s">
        <v>23</v>
      </c>
      <c r="G367">
        <v>366</v>
      </c>
      <c r="H367">
        <v>17125</v>
      </c>
    </row>
    <row r="368" spans="1:8" x14ac:dyDescent="0.3">
      <c r="A368">
        <v>382</v>
      </c>
      <c r="B368">
        <v>9</v>
      </c>
      <c r="C368" t="s">
        <v>33</v>
      </c>
      <c r="D368" t="s">
        <v>82</v>
      </c>
      <c r="E368" s="1">
        <v>43280</v>
      </c>
      <c r="F368" t="s">
        <v>23</v>
      </c>
      <c r="G368">
        <v>367</v>
      </c>
      <c r="H368">
        <v>17134</v>
      </c>
    </row>
    <row r="369" spans="1:8" x14ac:dyDescent="0.3">
      <c r="A369">
        <v>383</v>
      </c>
      <c r="B369">
        <v>20</v>
      </c>
      <c r="C369" t="s">
        <v>32</v>
      </c>
      <c r="D369" t="s">
        <v>43</v>
      </c>
      <c r="E369" s="1">
        <v>43284</v>
      </c>
      <c r="F369" t="s">
        <v>23</v>
      </c>
      <c r="G369">
        <v>368</v>
      </c>
      <c r="H369">
        <v>17154</v>
      </c>
    </row>
    <row r="370" spans="1:8" x14ac:dyDescent="0.3">
      <c r="A370">
        <v>384</v>
      </c>
      <c r="B370">
        <v>47</v>
      </c>
      <c r="C370" t="s">
        <v>32</v>
      </c>
      <c r="D370" t="s">
        <v>48</v>
      </c>
      <c r="E370" s="1">
        <v>43287</v>
      </c>
      <c r="F370" t="s">
        <v>23</v>
      </c>
      <c r="G370">
        <v>369</v>
      </c>
      <c r="H370">
        <v>17201</v>
      </c>
    </row>
    <row r="371" spans="1:8" x14ac:dyDescent="0.3">
      <c r="A371">
        <v>385</v>
      </c>
      <c r="B371">
        <v>43</v>
      </c>
      <c r="C371" t="s">
        <v>32</v>
      </c>
      <c r="D371" t="s">
        <v>83</v>
      </c>
      <c r="E371" s="1">
        <v>43289</v>
      </c>
      <c r="F371" t="s">
        <v>23</v>
      </c>
      <c r="G371">
        <v>370</v>
      </c>
      <c r="H371">
        <v>17244</v>
      </c>
    </row>
    <row r="372" spans="1:8" x14ac:dyDescent="0.3">
      <c r="A372">
        <v>386</v>
      </c>
      <c r="B372">
        <v>75</v>
      </c>
      <c r="C372" t="s">
        <v>32</v>
      </c>
      <c r="D372" t="s">
        <v>72</v>
      </c>
      <c r="E372" s="1">
        <v>43293</v>
      </c>
      <c r="F372" t="s">
        <v>3</v>
      </c>
      <c r="G372">
        <v>371</v>
      </c>
      <c r="H372">
        <v>17319</v>
      </c>
    </row>
    <row r="373" spans="1:8" x14ac:dyDescent="0.3">
      <c r="A373">
        <v>387</v>
      </c>
      <c r="B373">
        <v>45</v>
      </c>
      <c r="C373" t="s">
        <v>32</v>
      </c>
      <c r="D373" t="s">
        <v>47</v>
      </c>
      <c r="E373" s="1">
        <v>43295</v>
      </c>
      <c r="F373" t="s">
        <v>3</v>
      </c>
      <c r="G373">
        <v>372</v>
      </c>
      <c r="H373">
        <v>17364</v>
      </c>
    </row>
    <row r="374" spans="1:8" x14ac:dyDescent="0.3">
      <c r="A374">
        <v>388</v>
      </c>
      <c r="B374">
        <v>71</v>
      </c>
      <c r="C374" t="s">
        <v>32</v>
      </c>
      <c r="D374" t="s">
        <v>73</v>
      </c>
      <c r="E374" s="1">
        <v>43298</v>
      </c>
      <c r="F374" t="s">
        <v>3</v>
      </c>
      <c r="G374">
        <v>373</v>
      </c>
      <c r="H374">
        <v>17435</v>
      </c>
    </row>
    <row r="375" spans="1:8" x14ac:dyDescent="0.3">
      <c r="A375">
        <v>389</v>
      </c>
      <c r="B375">
        <v>149</v>
      </c>
      <c r="C375" t="s">
        <v>32</v>
      </c>
      <c r="D375" t="s">
        <v>65</v>
      </c>
      <c r="E375" s="1">
        <v>43313</v>
      </c>
      <c r="F375" t="s">
        <v>40</v>
      </c>
      <c r="G375">
        <v>374</v>
      </c>
      <c r="H375">
        <v>17584</v>
      </c>
    </row>
    <row r="376" spans="1:8" x14ac:dyDescent="0.3">
      <c r="A376">
        <v>390</v>
      </c>
      <c r="B376">
        <v>51</v>
      </c>
      <c r="C376" t="s">
        <v>32</v>
      </c>
      <c r="D376" t="s">
        <v>65</v>
      </c>
      <c r="E376" s="1">
        <v>43313</v>
      </c>
      <c r="F376" t="s">
        <v>40</v>
      </c>
      <c r="G376">
        <v>375</v>
      </c>
      <c r="H376">
        <v>17635</v>
      </c>
    </row>
    <row r="377" spans="1:8" x14ac:dyDescent="0.3">
      <c r="A377">
        <v>391</v>
      </c>
      <c r="B377">
        <v>23</v>
      </c>
      <c r="C377" t="s">
        <v>32</v>
      </c>
      <c r="D377" t="s">
        <v>47</v>
      </c>
      <c r="E377" s="1">
        <v>43321</v>
      </c>
      <c r="F377" t="s">
        <v>40</v>
      </c>
      <c r="G377">
        <v>376</v>
      </c>
      <c r="H377">
        <v>17658</v>
      </c>
    </row>
    <row r="378" spans="1:8" x14ac:dyDescent="0.3">
      <c r="A378">
        <v>392</v>
      </c>
      <c r="B378">
        <v>17</v>
      </c>
      <c r="C378" t="s">
        <v>32</v>
      </c>
      <c r="D378" t="s">
        <v>47</v>
      </c>
      <c r="E378" s="1">
        <v>43321</v>
      </c>
      <c r="F378" t="s">
        <v>40</v>
      </c>
      <c r="G378">
        <v>377</v>
      </c>
      <c r="H378">
        <v>17675</v>
      </c>
    </row>
    <row r="379" spans="1:8" x14ac:dyDescent="0.3">
      <c r="A379">
        <v>393</v>
      </c>
      <c r="B379">
        <v>97</v>
      </c>
      <c r="C379" t="s">
        <v>32</v>
      </c>
      <c r="D379" t="s">
        <v>72</v>
      </c>
      <c r="E379" s="1">
        <v>43330</v>
      </c>
      <c r="F379" t="s">
        <v>40</v>
      </c>
      <c r="G379">
        <v>378</v>
      </c>
      <c r="H379">
        <v>17772</v>
      </c>
    </row>
    <row r="380" spans="1:8" x14ac:dyDescent="0.3">
      <c r="A380">
        <v>394</v>
      </c>
      <c r="B380">
        <v>103</v>
      </c>
      <c r="C380" t="s">
        <v>32</v>
      </c>
      <c r="D380" t="s">
        <v>72</v>
      </c>
      <c r="E380" s="1">
        <v>43330</v>
      </c>
      <c r="F380" t="s">
        <v>40</v>
      </c>
      <c r="G380">
        <v>379</v>
      </c>
      <c r="H380">
        <v>17875</v>
      </c>
    </row>
    <row r="381" spans="1:8" x14ac:dyDescent="0.3">
      <c r="A381">
        <v>395</v>
      </c>
      <c r="B381">
        <v>46</v>
      </c>
      <c r="C381" t="s">
        <v>32</v>
      </c>
      <c r="D381" t="s">
        <v>45</v>
      </c>
      <c r="E381" s="1">
        <v>43342</v>
      </c>
      <c r="F381" t="s">
        <v>40</v>
      </c>
      <c r="G381">
        <v>380</v>
      </c>
      <c r="H381">
        <v>17921</v>
      </c>
    </row>
    <row r="382" spans="1:8" x14ac:dyDescent="0.3">
      <c r="A382">
        <v>396</v>
      </c>
      <c r="B382">
        <v>58</v>
      </c>
      <c r="C382" t="s">
        <v>32</v>
      </c>
      <c r="D382" t="s">
        <v>45</v>
      </c>
      <c r="E382" s="1">
        <v>43342</v>
      </c>
      <c r="F382" t="s">
        <v>40</v>
      </c>
      <c r="G382">
        <v>381</v>
      </c>
      <c r="H382">
        <v>17979</v>
      </c>
    </row>
    <row r="383" spans="1:8" x14ac:dyDescent="0.3">
      <c r="A383">
        <v>397</v>
      </c>
      <c r="B383">
        <v>49</v>
      </c>
      <c r="C383" t="s">
        <v>32</v>
      </c>
      <c r="D383" t="s">
        <v>46</v>
      </c>
      <c r="E383" s="1">
        <v>43350</v>
      </c>
      <c r="F383" t="s">
        <v>40</v>
      </c>
      <c r="G383">
        <v>382</v>
      </c>
      <c r="H383">
        <v>18028</v>
      </c>
    </row>
    <row r="384" spans="1:8" x14ac:dyDescent="0.3">
      <c r="A384">
        <v>398</v>
      </c>
      <c r="B384">
        <v>0</v>
      </c>
      <c r="C384" t="s">
        <v>32</v>
      </c>
      <c r="D384" t="s">
        <v>46</v>
      </c>
      <c r="E384" s="1">
        <v>43350</v>
      </c>
      <c r="F384" t="s">
        <v>40</v>
      </c>
      <c r="G384">
        <v>383</v>
      </c>
      <c r="H384">
        <v>18028</v>
      </c>
    </row>
    <row r="385" spans="1:8" x14ac:dyDescent="0.3">
      <c r="A385">
        <v>399</v>
      </c>
      <c r="B385">
        <v>139</v>
      </c>
      <c r="C385" t="s">
        <v>7</v>
      </c>
      <c r="D385" t="s">
        <v>12</v>
      </c>
      <c r="E385" s="1">
        <v>43377</v>
      </c>
      <c r="F385" t="s">
        <v>40</v>
      </c>
      <c r="G385">
        <v>384</v>
      </c>
      <c r="H385">
        <v>18167</v>
      </c>
    </row>
    <row r="386" spans="1:8" x14ac:dyDescent="0.3">
      <c r="A386">
        <v>400</v>
      </c>
      <c r="B386">
        <v>45</v>
      </c>
      <c r="C386" t="s">
        <v>7</v>
      </c>
      <c r="D386" t="s">
        <v>49</v>
      </c>
      <c r="E386" s="1">
        <v>43385</v>
      </c>
      <c r="F386" t="s">
        <v>40</v>
      </c>
      <c r="G386">
        <v>385</v>
      </c>
      <c r="H386">
        <v>18212</v>
      </c>
    </row>
    <row r="387" spans="1:8" x14ac:dyDescent="0.3">
      <c r="A387">
        <v>402</v>
      </c>
      <c r="B387">
        <v>140</v>
      </c>
      <c r="C387" t="s">
        <v>7</v>
      </c>
      <c r="D387" t="s">
        <v>26</v>
      </c>
      <c r="E387" s="1">
        <v>43394</v>
      </c>
      <c r="F387" t="s">
        <v>3</v>
      </c>
      <c r="G387">
        <v>386</v>
      </c>
      <c r="H387">
        <v>18352</v>
      </c>
    </row>
    <row r="388" spans="1:8" x14ac:dyDescent="0.3">
      <c r="A388">
        <v>403</v>
      </c>
      <c r="B388">
        <v>157</v>
      </c>
      <c r="C388" t="s">
        <v>7</v>
      </c>
      <c r="D388" t="s">
        <v>25</v>
      </c>
      <c r="E388" s="1">
        <v>43397</v>
      </c>
      <c r="F388" t="s">
        <v>3</v>
      </c>
      <c r="G388">
        <v>387</v>
      </c>
      <c r="H388">
        <v>18509</v>
      </c>
    </row>
    <row r="389" spans="1:8" x14ac:dyDescent="0.3">
      <c r="A389">
        <v>404</v>
      </c>
      <c r="B389">
        <v>107</v>
      </c>
      <c r="C389" t="s">
        <v>7</v>
      </c>
      <c r="D389" t="s">
        <v>61</v>
      </c>
      <c r="E389" s="1">
        <v>43400</v>
      </c>
      <c r="F389" t="s">
        <v>3</v>
      </c>
      <c r="G389">
        <v>388</v>
      </c>
      <c r="H389">
        <v>18616</v>
      </c>
    </row>
    <row r="390" spans="1:8" x14ac:dyDescent="0.3">
      <c r="A390">
        <v>405</v>
      </c>
      <c r="B390">
        <v>16</v>
      </c>
      <c r="C390" t="s">
        <v>7</v>
      </c>
      <c r="D390" t="s">
        <v>84</v>
      </c>
      <c r="E390" s="1">
        <v>43402</v>
      </c>
      <c r="F390" t="s">
        <v>3</v>
      </c>
      <c r="G390">
        <v>389</v>
      </c>
      <c r="H390">
        <v>18632</v>
      </c>
    </row>
    <row r="391" spans="1:8" x14ac:dyDescent="0.3">
      <c r="A391">
        <v>406</v>
      </c>
      <c r="B391">
        <v>33</v>
      </c>
      <c r="C391" t="s">
        <v>7</v>
      </c>
      <c r="D391" t="s">
        <v>81</v>
      </c>
      <c r="E391" s="1">
        <v>43405</v>
      </c>
      <c r="F391" t="s">
        <v>3</v>
      </c>
      <c r="G391">
        <v>390</v>
      </c>
      <c r="H391">
        <v>18665</v>
      </c>
    </row>
    <row r="392" spans="1:8" x14ac:dyDescent="0.3">
      <c r="A392">
        <v>407</v>
      </c>
      <c r="B392">
        <v>4</v>
      </c>
      <c r="C392" t="s">
        <v>9</v>
      </c>
      <c r="D392" t="s">
        <v>56</v>
      </c>
      <c r="E392" s="1">
        <v>43425</v>
      </c>
      <c r="F392" t="s">
        <v>23</v>
      </c>
      <c r="G392">
        <v>391</v>
      </c>
      <c r="H392">
        <v>18669</v>
      </c>
    </row>
    <row r="393" spans="1:8" x14ac:dyDescent="0.3">
      <c r="A393">
        <v>409</v>
      </c>
      <c r="B393">
        <v>61</v>
      </c>
      <c r="C393" t="s">
        <v>9</v>
      </c>
      <c r="D393" t="s">
        <v>53</v>
      </c>
      <c r="E393" s="1">
        <v>43429</v>
      </c>
      <c r="F393" t="s">
        <v>23</v>
      </c>
      <c r="G393">
        <v>392</v>
      </c>
      <c r="H393">
        <v>18730</v>
      </c>
    </row>
    <row r="394" spans="1:8" x14ac:dyDescent="0.3">
      <c r="A394">
        <v>410</v>
      </c>
      <c r="B394">
        <v>3</v>
      </c>
      <c r="C394" t="s">
        <v>9</v>
      </c>
      <c r="D394" t="s">
        <v>55</v>
      </c>
      <c r="E394" s="1">
        <v>43440</v>
      </c>
      <c r="F394" t="s">
        <v>40</v>
      </c>
      <c r="G394">
        <v>393</v>
      </c>
      <c r="H394">
        <v>18733</v>
      </c>
    </row>
    <row r="395" spans="1:8" x14ac:dyDescent="0.3">
      <c r="A395">
        <v>411</v>
      </c>
      <c r="B395">
        <v>34</v>
      </c>
      <c r="C395" t="s">
        <v>9</v>
      </c>
      <c r="D395" t="s">
        <v>55</v>
      </c>
      <c r="E395" s="1">
        <v>43440</v>
      </c>
      <c r="F395" t="s">
        <v>40</v>
      </c>
      <c r="G395">
        <v>394</v>
      </c>
      <c r="H395">
        <v>18767</v>
      </c>
    </row>
    <row r="396" spans="1:8" x14ac:dyDescent="0.3">
      <c r="A396">
        <v>412</v>
      </c>
      <c r="B396">
        <v>123</v>
      </c>
      <c r="C396" t="s">
        <v>9</v>
      </c>
      <c r="D396" t="s">
        <v>54</v>
      </c>
      <c r="E396" s="1">
        <v>43448</v>
      </c>
      <c r="F396" t="s">
        <v>40</v>
      </c>
      <c r="G396">
        <v>395</v>
      </c>
      <c r="H396">
        <v>18890</v>
      </c>
    </row>
    <row r="397" spans="1:8" x14ac:dyDescent="0.3">
      <c r="A397">
        <v>413</v>
      </c>
      <c r="B397">
        <v>17</v>
      </c>
      <c r="C397" t="s">
        <v>9</v>
      </c>
      <c r="D397" t="s">
        <v>54</v>
      </c>
      <c r="E397" s="1">
        <v>43448</v>
      </c>
      <c r="F397" t="s">
        <v>40</v>
      </c>
      <c r="G397">
        <v>396</v>
      </c>
      <c r="H397">
        <v>18907</v>
      </c>
    </row>
    <row r="398" spans="1:8" x14ac:dyDescent="0.3">
      <c r="A398">
        <v>414</v>
      </c>
      <c r="B398">
        <v>82</v>
      </c>
      <c r="C398" t="s">
        <v>9</v>
      </c>
      <c r="D398" t="s">
        <v>52</v>
      </c>
      <c r="E398" s="1">
        <v>43460</v>
      </c>
      <c r="F398" t="s">
        <v>40</v>
      </c>
      <c r="G398">
        <v>397</v>
      </c>
      <c r="H398">
        <v>18989</v>
      </c>
    </row>
    <row r="399" spans="1:8" x14ac:dyDescent="0.3">
      <c r="A399">
        <v>415</v>
      </c>
      <c r="B399">
        <v>0</v>
      </c>
      <c r="C399" t="s">
        <v>9</v>
      </c>
      <c r="D399" t="s">
        <v>52</v>
      </c>
      <c r="E399" s="1">
        <v>43460</v>
      </c>
      <c r="F399" t="s">
        <v>40</v>
      </c>
      <c r="G399">
        <v>398</v>
      </c>
      <c r="H399">
        <v>18989</v>
      </c>
    </row>
    <row r="400" spans="1:8" x14ac:dyDescent="0.3">
      <c r="A400">
        <v>416</v>
      </c>
      <c r="B400">
        <v>23</v>
      </c>
      <c r="C400" t="s">
        <v>9</v>
      </c>
      <c r="D400" t="s">
        <v>53</v>
      </c>
      <c r="E400" s="1">
        <v>43468</v>
      </c>
      <c r="F400" t="s">
        <v>40</v>
      </c>
      <c r="G400">
        <v>399</v>
      </c>
      <c r="H400">
        <v>19012</v>
      </c>
    </row>
    <row r="401" spans="1:8" x14ac:dyDescent="0.3">
      <c r="A401">
        <v>417</v>
      </c>
      <c r="B401">
        <v>3</v>
      </c>
      <c r="C401" t="s">
        <v>9</v>
      </c>
      <c r="D401" t="s">
        <v>53</v>
      </c>
      <c r="E401" s="1">
        <v>43477</v>
      </c>
      <c r="F401" t="s">
        <v>3</v>
      </c>
      <c r="G401">
        <v>400</v>
      </c>
      <c r="H401">
        <v>19015</v>
      </c>
    </row>
    <row r="402" spans="1:8" x14ac:dyDescent="0.3">
      <c r="A402">
        <v>418</v>
      </c>
      <c r="B402">
        <v>104</v>
      </c>
      <c r="C402" t="s">
        <v>9</v>
      </c>
      <c r="D402" t="s">
        <v>55</v>
      </c>
      <c r="E402" s="1">
        <v>43480</v>
      </c>
      <c r="F402" t="s">
        <v>3</v>
      </c>
      <c r="G402">
        <v>401</v>
      </c>
      <c r="H402">
        <v>19119</v>
      </c>
    </row>
    <row r="403" spans="1:8" x14ac:dyDescent="0.3">
      <c r="A403">
        <v>419</v>
      </c>
      <c r="B403">
        <v>46</v>
      </c>
      <c r="C403" t="s">
        <v>9</v>
      </c>
      <c r="D403" t="s">
        <v>52</v>
      </c>
      <c r="E403" s="1">
        <v>43483</v>
      </c>
      <c r="F403" t="s">
        <v>3</v>
      </c>
      <c r="G403">
        <v>402</v>
      </c>
      <c r="H403">
        <v>19165</v>
      </c>
    </row>
    <row r="404" spans="1:8" x14ac:dyDescent="0.3">
      <c r="A404">
        <v>420</v>
      </c>
      <c r="B404">
        <v>45</v>
      </c>
      <c r="C404" t="s">
        <v>24</v>
      </c>
      <c r="D404" t="s">
        <v>67</v>
      </c>
      <c r="E404" s="1">
        <v>43488</v>
      </c>
      <c r="F404" t="s">
        <v>3</v>
      </c>
      <c r="G404">
        <v>403</v>
      </c>
      <c r="H404">
        <v>19210</v>
      </c>
    </row>
    <row r="405" spans="1:8" x14ac:dyDescent="0.3">
      <c r="A405">
        <v>421</v>
      </c>
      <c r="B405">
        <v>43</v>
      </c>
      <c r="C405" t="s">
        <v>24</v>
      </c>
      <c r="D405" t="s">
        <v>85</v>
      </c>
      <c r="E405" s="1">
        <v>43491</v>
      </c>
      <c r="F405" t="s">
        <v>3</v>
      </c>
      <c r="G405">
        <v>404</v>
      </c>
      <c r="H405">
        <v>19253</v>
      </c>
    </row>
    <row r="406" spans="1:8" x14ac:dyDescent="0.3">
      <c r="A406">
        <v>422</v>
      </c>
      <c r="B406">
        <v>60</v>
      </c>
      <c r="C406" t="s">
        <v>24</v>
      </c>
      <c r="D406" t="s">
        <v>85</v>
      </c>
      <c r="E406" s="1">
        <v>43493</v>
      </c>
      <c r="F406" t="s">
        <v>3</v>
      </c>
      <c r="G406">
        <v>405</v>
      </c>
      <c r="H406">
        <v>19313</v>
      </c>
    </row>
    <row r="407" spans="1:8" x14ac:dyDescent="0.3">
      <c r="A407">
        <v>423</v>
      </c>
      <c r="B407">
        <v>24</v>
      </c>
      <c r="C407" t="s">
        <v>9</v>
      </c>
      <c r="D407" t="s">
        <v>25</v>
      </c>
      <c r="E407" s="1">
        <v>43520</v>
      </c>
      <c r="F407" t="s">
        <v>23</v>
      </c>
      <c r="G407">
        <v>406</v>
      </c>
      <c r="H407">
        <v>19337</v>
      </c>
    </row>
    <row r="408" spans="1:8" x14ac:dyDescent="0.3">
      <c r="A408">
        <v>424</v>
      </c>
      <c r="B408">
        <v>72</v>
      </c>
      <c r="C408" t="s">
        <v>9</v>
      </c>
      <c r="D408" t="s">
        <v>27</v>
      </c>
      <c r="E408" s="1">
        <v>43523</v>
      </c>
      <c r="F408" t="s">
        <v>23</v>
      </c>
      <c r="G408">
        <v>407</v>
      </c>
      <c r="H408">
        <v>19409</v>
      </c>
    </row>
    <row r="409" spans="1:8" x14ac:dyDescent="0.3">
      <c r="A409">
        <v>425</v>
      </c>
      <c r="B409">
        <v>44</v>
      </c>
      <c r="C409" t="s">
        <v>9</v>
      </c>
      <c r="D409" t="s">
        <v>49</v>
      </c>
      <c r="E409" s="1">
        <v>43526</v>
      </c>
      <c r="F409" t="s">
        <v>3</v>
      </c>
      <c r="G409">
        <v>408</v>
      </c>
      <c r="H409">
        <v>19453</v>
      </c>
    </row>
    <row r="410" spans="1:8" x14ac:dyDescent="0.3">
      <c r="A410">
        <v>426</v>
      </c>
      <c r="B410">
        <v>116</v>
      </c>
      <c r="C410" t="s">
        <v>9</v>
      </c>
      <c r="D410" t="s">
        <v>13</v>
      </c>
      <c r="E410" s="1">
        <v>43529</v>
      </c>
      <c r="F410" t="s">
        <v>3</v>
      </c>
      <c r="G410">
        <v>409</v>
      </c>
      <c r="H410">
        <v>19569</v>
      </c>
    </row>
    <row r="411" spans="1:8" x14ac:dyDescent="0.3">
      <c r="A411">
        <v>427</v>
      </c>
      <c r="B411">
        <v>123</v>
      </c>
      <c r="C411" t="s">
        <v>9</v>
      </c>
      <c r="D411" t="s">
        <v>63</v>
      </c>
      <c r="E411" s="1">
        <v>43532</v>
      </c>
      <c r="F411" t="s">
        <v>3</v>
      </c>
      <c r="G411">
        <v>410</v>
      </c>
      <c r="H411">
        <v>19692</v>
      </c>
    </row>
    <row r="412" spans="1:8" x14ac:dyDescent="0.3">
      <c r="A412">
        <v>428</v>
      </c>
      <c r="B412">
        <v>7</v>
      </c>
      <c r="C412" t="s">
        <v>9</v>
      </c>
      <c r="D412" t="s">
        <v>11</v>
      </c>
      <c r="E412" s="1">
        <v>43534</v>
      </c>
      <c r="F412" t="s">
        <v>3</v>
      </c>
      <c r="G412">
        <v>411</v>
      </c>
      <c r="H412">
        <v>19699</v>
      </c>
    </row>
    <row r="413" spans="1:8" x14ac:dyDescent="0.3">
      <c r="A413">
        <v>429</v>
      </c>
      <c r="B413">
        <v>20</v>
      </c>
      <c r="C413" t="s">
        <v>9</v>
      </c>
      <c r="D413" t="s">
        <v>35</v>
      </c>
      <c r="E413" s="1">
        <v>43537</v>
      </c>
      <c r="F413" t="s">
        <v>3</v>
      </c>
      <c r="G413">
        <v>412</v>
      </c>
      <c r="H413">
        <v>19719</v>
      </c>
    </row>
    <row r="414" spans="1:8" x14ac:dyDescent="0.3">
      <c r="A414">
        <v>430</v>
      </c>
      <c r="B414">
        <v>18</v>
      </c>
      <c r="C414" t="s">
        <v>17</v>
      </c>
      <c r="D414" t="s">
        <v>45</v>
      </c>
      <c r="E414" s="1">
        <v>43621</v>
      </c>
      <c r="F414" t="s">
        <v>3</v>
      </c>
      <c r="G414">
        <v>413</v>
      </c>
      <c r="H414">
        <v>19737</v>
      </c>
    </row>
    <row r="415" spans="1:8" x14ac:dyDescent="0.3">
      <c r="A415">
        <v>431</v>
      </c>
      <c r="B415">
        <v>82</v>
      </c>
      <c r="C415" t="s">
        <v>9</v>
      </c>
      <c r="D415" t="s">
        <v>46</v>
      </c>
      <c r="E415" s="1">
        <v>43625</v>
      </c>
      <c r="F415" t="s">
        <v>3</v>
      </c>
      <c r="G415">
        <v>414</v>
      </c>
      <c r="H415">
        <v>19819</v>
      </c>
    </row>
    <row r="416" spans="1:8" x14ac:dyDescent="0.3">
      <c r="A416">
        <v>432</v>
      </c>
      <c r="B416">
        <v>77</v>
      </c>
      <c r="C416" t="s">
        <v>5</v>
      </c>
      <c r="D416" t="s">
        <v>43</v>
      </c>
      <c r="E416" s="1">
        <v>43632</v>
      </c>
      <c r="F416" t="s">
        <v>3</v>
      </c>
      <c r="G416">
        <v>415</v>
      </c>
      <c r="H416">
        <v>19896</v>
      </c>
    </row>
    <row r="417" spans="1:8" x14ac:dyDescent="0.3">
      <c r="A417">
        <v>433</v>
      </c>
      <c r="B417">
        <v>67</v>
      </c>
      <c r="C417" t="s">
        <v>60</v>
      </c>
      <c r="D417" t="s">
        <v>45</v>
      </c>
      <c r="E417" s="1">
        <v>43638</v>
      </c>
      <c r="F417" t="s">
        <v>3</v>
      </c>
      <c r="G417">
        <v>416</v>
      </c>
      <c r="H417">
        <v>19963</v>
      </c>
    </row>
    <row r="418" spans="1:8" x14ac:dyDescent="0.3">
      <c r="A418">
        <v>434</v>
      </c>
      <c r="B418">
        <v>72</v>
      </c>
      <c r="C418" t="s">
        <v>7</v>
      </c>
      <c r="D418" t="s">
        <v>43</v>
      </c>
      <c r="E418" s="1">
        <v>43643</v>
      </c>
      <c r="F418" t="s">
        <v>3</v>
      </c>
      <c r="G418">
        <v>417</v>
      </c>
      <c r="H418">
        <v>20035</v>
      </c>
    </row>
    <row r="419" spans="1:8" x14ac:dyDescent="0.3">
      <c r="A419">
        <v>435</v>
      </c>
      <c r="B419">
        <v>66</v>
      </c>
      <c r="C419" t="s">
        <v>32</v>
      </c>
      <c r="D419" t="s">
        <v>65</v>
      </c>
      <c r="E419" s="1">
        <v>43646</v>
      </c>
      <c r="F419" t="s">
        <v>3</v>
      </c>
      <c r="G419">
        <v>418</v>
      </c>
      <c r="H419">
        <v>20101</v>
      </c>
    </row>
    <row r="420" spans="1:8" x14ac:dyDescent="0.3">
      <c r="A420">
        <v>436</v>
      </c>
      <c r="B420">
        <v>26</v>
      </c>
      <c r="C420" t="s">
        <v>16</v>
      </c>
      <c r="D420" t="s">
        <v>65</v>
      </c>
      <c r="E420" s="1">
        <v>43648</v>
      </c>
      <c r="F420" t="s">
        <v>3</v>
      </c>
      <c r="G420">
        <v>419</v>
      </c>
      <c r="H420">
        <v>20127</v>
      </c>
    </row>
    <row r="421" spans="1:8" x14ac:dyDescent="0.3">
      <c r="A421">
        <v>437</v>
      </c>
      <c r="B421">
        <v>34</v>
      </c>
      <c r="C421" t="s">
        <v>1</v>
      </c>
      <c r="D421" t="s">
        <v>73</v>
      </c>
      <c r="E421" s="1">
        <v>43652</v>
      </c>
      <c r="F421" t="s">
        <v>3</v>
      </c>
      <c r="G421">
        <v>420</v>
      </c>
      <c r="H421">
        <v>20161</v>
      </c>
    </row>
    <row r="422" spans="1:8" x14ac:dyDescent="0.3">
      <c r="A422">
        <v>438</v>
      </c>
      <c r="B422">
        <v>1</v>
      </c>
      <c r="C422" t="s">
        <v>24</v>
      </c>
      <c r="D422" t="s">
        <v>43</v>
      </c>
      <c r="E422" s="1">
        <v>43655</v>
      </c>
      <c r="F422" t="s">
        <v>3</v>
      </c>
      <c r="G422">
        <v>421</v>
      </c>
      <c r="H422">
        <v>20162</v>
      </c>
    </row>
    <row r="423" spans="1:8" x14ac:dyDescent="0.3">
      <c r="A423">
        <v>439</v>
      </c>
      <c r="B423">
        <v>19</v>
      </c>
      <c r="C423" t="s">
        <v>7</v>
      </c>
      <c r="D423" t="s">
        <v>80</v>
      </c>
      <c r="E423" s="1">
        <v>43680</v>
      </c>
      <c r="F423" t="s">
        <v>23</v>
      </c>
      <c r="G423">
        <v>422</v>
      </c>
      <c r="H423">
        <v>20181</v>
      </c>
    </row>
    <row r="424" spans="1:8" x14ac:dyDescent="0.3">
      <c r="A424">
        <v>440</v>
      </c>
      <c r="B424">
        <v>28</v>
      </c>
      <c r="C424" t="s">
        <v>7</v>
      </c>
      <c r="D424" t="s">
        <v>80</v>
      </c>
      <c r="E424" s="1">
        <v>43681</v>
      </c>
      <c r="F424" t="s">
        <v>23</v>
      </c>
      <c r="G424">
        <v>423</v>
      </c>
      <c r="H424">
        <v>20209</v>
      </c>
    </row>
    <row r="425" spans="1:8" x14ac:dyDescent="0.3">
      <c r="A425">
        <v>441</v>
      </c>
      <c r="B425">
        <v>59</v>
      </c>
      <c r="C425" t="s">
        <v>7</v>
      </c>
      <c r="D425" t="s">
        <v>86</v>
      </c>
      <c r="E425" s="1">
        <v>43683</v>
      </c>
      <c r="F425" t="s">
        <v>23</v>
      </c>
      <c r="G425">
        <v>424</v>
      </c>
      <c r="H425">
        <v>20268</v>
      </c>
    </row>
    <row r="426" spans="1:8" x14ac:dyDescent="0.3">
      <c r="A426">
        <v>443</v>
      </c>
      <c r="B426">
        <v>120</v>
      </c>
      <c r="C426" t="s">
        <v>7</v>
      </c>
      <c r="D426" t="s">
        <v>37</v>
      </c>
      <c r="E426" s="1">
        <v>43688</v>
      </c>
      <c r="F426" t="s">
        <v>3</v>
      </c>
      <c r="G426">
        <v>425</v>
      </c>
      <c r="H426">
        <v>20388</v>
      </c>
    </row>
    <row r="427" spans="1:8" x14ac:dyDescent="0.3">
      <c r="A427">
        <v>444</v>
      </c>
      <c r="B427">
        <v>114</v>
      </c>
      <c r="C427" t="s">
        <v>7</v>
      </c>
      <c r="D427" t="s">
        <v>37</v>
      </c>
      <c r="E427" s="1">
        <v>43691</v>
      </c>
      <c r="F427" t="s">
        <v>3</v>
      </c>
      <c r="G427">
        <v>426</v>
      </c>
      <c r="H427">
        <v>20502</v>
      </c>
    </row>
    <row r="428" spans="1:8" x14ac:dyDescent="0.3">
      <c r="A428">
        <v>445</v>
      </c>
      <c r="B428">
        <v>9</v>
      </c>
      <c r="C428" t="s">
        <v>7</v>
      </c>
      <c r="D428" t="s">
        <v>38</v>
      </c>
      <c r="E428" s="1">
        <v>43699</v>
      </c>
      <c r="F428" t="s">
        <v>40</v>
      </c>
      <c r="G428">
        <v>427</v>
      </c>
      <c r="H428">
        <v>20511</v>
      </c>
    </row>
    <row r="429" spans="1:8" x14ac:dyDescent="0.3">
      <c r="A429">
        <v>446</v>
      </c>
      <c r="B429">
        <v>51</v>
      </c>
      <c r="C429" t="s">
        <v>7</v>
      </c>
      <c r="D429" t="s">
        <v>38</v>
      </c>
      <c r="E429" s="1">
        <v>43699</v>
      </c>
      <c r="F429" t="s">
        <v>40</v>
      </c>
      <c r="G429">
        <v>428</v>
      </c>
      <c r="H429">
        <v>20562</v>
      </c>
    </row>
    <row r="430" spans="1:8" x14ac:dyDescent="0.3">
      <c r="A430">
        <v>447</v>
      </c>
      <c r="B430">
        <v>76</v>
      </c>
      <c r="C430" t="s">
        <v>7</v>
      </c>
      <c r="D430" t="s">
        <v>39</v>
      </c>
      <c r="E430" s="1">
        <v>43707</v>
      </c>
      <c r="F430" t="s">
        <v>40</v>
      </c>
      <c r="G430">
        <v>429</v>
      </c>
      <c r="H430">
        <v>20638</v>
      </c>
    </row>
    <row r="431" spans="1:8" x14ac:dyDescent="0.3">
      <c r="A431">
        <v>448</v>
      </c>
      <c r="B431">
        <v>0</v>
      </c>
      <c r="C431" t="s">
        <v>7</v>
      </c>
      <c r="D431" t="s">
        <v>39</v>
      </c>
      <c r="E431" s="1">
        <v>43707</v>
      </c>
      <c r="F431" t="s">
        <v>40</v>
      </c>
      <c r="G431">
        <v>430</v>
      </c>
      <c r="H431">
        <v>20638</v>
      </c>
    </row>
    <row r="432" spans="1:8" x14ac:dyDescent="0.3">
      <c r="A432">
        <v>449</v>
      </c>
      <c r="B432">
        <v>72</v>
      </c>
      <c r="C432" t="s">
        <v>17</v>
      </c>
      <c r="D432" t="s">
        <v>11</v>
      </c>
      <c r="E432" s="1">
        <v>43726</v>
      </c>
      <c r="F432" t="s">
        <v>23</v>
      </c>
      <c r="G432">
        <v>431</v>
      </c>
      <c r="H432">
        <v>20710</v>
      </c>
    </row>
    <row r="433" spans="1:8" x14ac:dyDescent="0.3">
      <c r="A433">
        <v>450</v>
      </c>
      <c r="B433">
        <v>9</v>
      </c>
      <c r="C433" t="s">
        <v>17</v>
      </c>
      <c r="D433" t="s">
        <v>27</v>
      </c>
      <c r="E433" s="1">
        <v>43730</v>
      </c>
      <c r="F433" t="s">
        <v>23</v>
      </c>
      <c r="G433">
        <v>432</v>
      </c>
      <c r="H433">
        <v>20719</v>
      </c>
    </row>
    <row r="434" spans="1:8" x14ac:dyDescent="0.3">
      <c r="A434">
        <v>451</v>
      </c>
      <c r="B434">
        <v>20</v>
      </c>
      <c r="C434" t="s">
        <v>17</v>
      </c>
      <c r="D434" t="s">
        <v>25</v>
      </c>
      <c r="E434" s="1">
        <v>43740</v>
      </c>
      <c r="F434" t="s">
        <v>40</v>
      </c>
      <c r="G434">
        <v>433</v>
      </c>
      <c r="H434">
        <v>20739</v>
      </c>
    </row>
    <row r="435" spans="1:8" x14ac:dyDescent="0.3">
      <c r="A435">
        <v>452</v>
      </c>
      <c r="B435">
        <v>31</v>
      </c>
      <c r="C435" t="s">
        <v>17</v>
      </c>
      <c r="D435" t="s">
        <v>25</v>
      </c>
      <c r="E435" s="1">
        <v>43740</v>
      </c>
      <c r="F435" t="s">
        <v>40</v>
      </c>
      <c r="G435">
        <v>434</v>
      </c>
      <c r="H435">
        <v>20770</v>
      </c>
    </row>
    <row r="436" spans="1:8" x14ac:dyDescent="0.3">
      <c r="A436">
        <v>453</v>
      </c>
      <c r="B436">
        <v>254</v>
      </c>
      <c r="C436" t="s">
        <v>17</v>
      </c>
      <c r="D436" t="s">
        <v>61</v>
      </c>
      <c r="E436" s="1">
        <v>43748</v>
      </c>
      <c r="F436" t="s">
        <v>40</v>
      </c>
      <c r="G436">
        <v>435</v>
      </c>
      <c r="H436">
        <v>21024</v>
      </c>
    </row>
    <row r="437" spans="1:8" x14ac:dyDescent="0.3">
      <c r="A437">
        <v>454</v>
      </c>
      <c r="B437">
        <v>12</v>
      </c>
      <c r="C437" t="s">
        <v>17</v>
      </c>
      <c r="D437" t="s">
        <v>63</v>
      </c>
      <c r="E437" s="1">
        <v>43757</v>
      </c>
      <c r="F437" t="s">
        <v>40</v>
      </c>
      <c r="G437">
        <v>436</v>
      </c>
      <c r="H437">
        <v>21036</v>
      </c>
    </row>
    <row r="438" spans="1:8" x14ac:dyDescent="0.3">
      <c r="A438">
        <v>455</v>
      </c>
      <c r="B438">
        <v>0</v>
      </c>
      <c r="C438" t="s">
        <v>16</v>
      </c>
      <c r="D438" t="s">
        <v>51</v>
      </c>
      <c r="E438" s="1">
        <v>43783</v>
      </c>
      <c r="F438" t="s">
        <v>40</v>
      </c>
      <c r="G438">
        <v>437</v>
      </c>
      <c r="H438">
        <v>21036</v>
      </c>
    </row>
    <row r="439" spans="1:8" x14ac:dyDescent="0.3">
      <c r="A439">
        <v>456</v>
      </c>
      <c r="B439">
        <v>136</v>
      </c>
      <c r="C439" t="s">
        <v>16</v>
      </c>
      <c r="D439" t="s">
        <v>14</v>
      </c>
      <c r="E439" s="1">
        <v>43791</v>
      </c>
      <c r="F439" t="s">
        <v>40</v>
      </c>
      <c r="G439">
        <v>438</v>
      </c>
      <c r="H439">
        <v>21172</v>
      </c>
    </row>
    <row r="440" spans="1:8" x14ac:dyDescent="0.3">
      <c r="A440">
        <v>457</v>
      </c>
      <c r="B440">
        <v>94</v>
      </c>
      <c r="C440" t="s">
        <v>7</v>
      </c>
      <c r="D440" t="s">
        <v>49</v>
      </c>
      <c r="E440" s="1">
        <v>43805</v>
      </c>
      <c r="F440" t="s">
        <v>23</v>
      </c>
      <c r="G440">
        <v>439</v>
      </c>
      <c r="H440">
        <v>21266</v>
      </c>
    </row>
    <row r="441" spans="1:8" x14ac:dyDescent="0.3">
      <c r="A441">
        <v>458</v>
      </c>
      <c r="B441">
        <v>19</v>
      </c>
      <c r="C441" t="s">
        <v>7</v>
      </c>
      <c r="D441" t="s">
        <v>81</v>
      </c>
      <c r="E441" s="1">
        <v>43807</v>
      </c>
      <c r="F441" t="s">
        <v>23</v>
      </c>
      <c r="G441">
        <v>440</v>
      </c>
      <c r="H441">
        <v>21285</v>
      </c>
    </row>
    <row r="442" spans="1:8" x14ac:dyDescent="0.3">
      <c r="A442">
        <v>459</v>
      </c>
      <c r="B442">
        <v>70</v>
      </c>
      <c r="C442" t="s">
        <v>7</v>
      </c>
      <c r="D442" t="s">
        <v>36</v>
      </c>
      <c r="E442" s="1">
        <v>43810</v>
      </c>
      <c r="F442" t="s">
        <v>23</v>
      </c>
      <c r="G442">
        <v>441</v>
      </c>
      <c r="H442">
        <v>21355</v>
      </c>
    </row>
    <row r="443" spans="1:8" x14ac:dyDescent="0.3">
      <c r="A443">
        <v>460</v>
      </c>
      <c r="B443">
        <v>4</v>
      </c>
      <c r="C443" t="s">
        <v>7</v>
      </c>
      <c r="D443" t="s">
        <v>28</v>
      </c>
      <c r="E443" s="1">
        <v>43814</v>
      </c>
      <c r="F443" t="s">
        <v>3</v>
      </c>
      <c r="G443">
        <v>442</v>
      </c>
      <c r="H443">
        <v>21359</v>
      </c>
    </row>
    <row r="444" spans="1:8" x14ac:dyDescent="0.3">
      <c r="A444">
        <v>461</v>
      </c>
      <c r="B444">
        <v>0</v>
      </c>
      <c r="C444" t="s">
        <v>7</v>
      </c>
      <c r="D444" t="s">
        <v>25</v>
      </c>
      <c r="E444" s="1">
        <v>43817</v>
      </c>
      <c r="F444" t="s">
        <v>3</v>
      </c>
      <c r="G444">
        <v>443</v>
      </c>
      <c r="H444">
        <v>21359</v>
      </c>
    </row>
    <row r="445" spans="1:8" x14ac:dyDescent="0.3">
      <c r="A445">
        <v>462</v>
      </c>
      <c r="B445">
        <v>85</v>
      </c>
      <c r="C445" t="s">
        <v>7</v>
      </c>
      <c r="D445" t="s">
        <v>50</v>
      </c>
      <c r="E445" s="1">
        <v>43821</v>
      </c>
      <c r="F445" t="s">
        <v>3</v>
      </c>
      <c r="G445">
        <v>444</v>
      </c>
      <c r="H445">
        <v>21444</v>
      </c>
    </row>
    <row r="446" spans="1:8" x14ac:dyDescent="0.3">
      <c r="A446">
        <v>464</v>
      </c>
      <c r="B446">
        <v>30</v>
      </c>
      <c r="C446" t="s">
        <v>1</v>
      </c>
      <c r="D446" t="s">
        <v>51</v>
      </c>
      <c r="E446" s="1">
        <v>43837</v>
      </c>
      <c r="F446" t="s">
        <v>23</v>
      </c>
      <c r="G446">
        <v>445</v>
      </c>
      <c r="H446">
        <v>21474</v>
      </c>
    </row>
    <row r="447" spans="1:8" x14ac:dyDescent="0.3">
      <c r="A447">
        <v>465</v>
      </c>
      <c r="B447">
        <v>26</v>
      </c>
      <c r="C447" t="s">
        <v>1</v>
      </c>
      <c r="D447" t="s">
        <v>61</v>
      </c>
      <c r="E447" s="1">
        <v>43840</v>
      </c>
      <c r="F447" t="s">
        <v>23</v>
      </c>
      <c r="G447">
        <v>446</v>
      </c>
      <c r="H447">
        <v>21500</v>
      </c>
    </row>
    <row r="448" spans="1:8" x14ac:dyDescent="0.3">
      <c r="A448">
        <v>466</v>
      </c>
      <c r="B448">
        <v>16</v>
      </c>
      <c r="C448" t="s">
        <v>9</v>
      </c>
      <c r="D448" t="s">
        <v>36</v>
      </c>
      <c r="E448" s="1">
        <v>43844</v>
      </c>
      <c r="F448" t="s">
        <v>3</v>
      </c>
      <c r="G448">
        <v>447</v>
      </c>
      <c r="H448">
        <v>21516</v>
      </c>
    </row>
    <row r="449" spans="1:8" x14ac:dyDescent="0.3">
      <c r="A449">
        <v>467</v>
      </c>
      <c r="B449">
        <v>78</v>
      </c>
      <c r="C449" t="s">
        <v>9</v>
      </c>
      <c r="D449" t="s">
        <v>12</v>
      </c>
      <c r="E449" s="1">
        <v>43847</v>
      </c>
      <c r="F449" t="s">
        <v>3</v>
      </c>
      <c r="G449">
        <v>448</v>
      </c>
      <c r="H449">
        <v>21594</v>
      </c>
    </row>
    <row r="450" spans="1:8" x14ac:dyDescent="0.3">
      <c r="A450">
        <v>468</v>
      </c>
      <c r="B450">
        <v>89</v>
      </c>
      <c r="C450" t="s">
        <v>9</v>
      </c>
      <c r="D450" t="s">
        <v>27</v>
      </c>
      <c r="E450" s="1">
        <v>43849</v>
      </c>
      <c r="F450" t="s">
        <v>3</v>
      </c>
      <c r="G450">
        <v>449</v>
      </c>
      <c r="H450">
        <v>21683</v>
      </c>
    </row>
    <row r="451" spans="1:8" x14ac:dyDescent="0.3">
      <c r="A451">
        <v>469</v>
      </c>
      <c r="B451">
        <v>45</v>
      </c>
      <c r="C451" t="s">
        <v>24</v>
      </c>
      <c r="D451" t="s">
        <v>69</v>
      </c>
      <c r="E451" s="1">
        <v>43854</v>
      </c>
      <c r="F451" t="s">
        <v>23</v>
      </c>
      <c r="G451">
        <v>450</v>
      </c>
      <c r="H451">
        <v>21728</v>
      </c>
    </row>
    <row r="452" spans="1:8" x14ac:dyDescent="0.3">
      <c r="A452">
        <v>470</v>
      </c>
      <c r="B452">
        <v>11</v>
      </c>
      <c r="C452" t="s">
        <v>24</v>
      </c>
      <c r="D452" t="s">
        <v>69</v>
      </c>
      <c r="E452" s="1">
        <v>43856</v>
      </c>
      <c r="F452" t="s">
        <v>23</v>
      </c>
      <c r="G452">
        <v>451</v>
      </c>
      <c r="H452">
        <v>21739</v>
      </c>
    </row>
    <row r="453" spans="1:8" x14ac:dyDescent="0.3">
      <c r="A453">
        <v>471</v>
      </c>
      <c r="B453">
        <v>38</v>
      </c>
      <c r="C453" t="s">
        <v>24</v>
      </c>
      <c r="D453" t="s">
        <v>68</v>
      </c>
      <c r="E453" s="1">
        <v>43859</v>
      </c>
      <c r="F453" t="s">
        <v>23</v>
      </c>
      <c r="G453">
        <v>452</v>
      </c>
      <c r="H453">
        <v>21777</v>
      </c>
    </row>
    <row r="454" spans="1:8" x14ac:dyDescent="0.3">
      <c r="A454">
        <v>472</v>
      </c>
      <c r="B454">
        <v>11</v>
      </c>
      <c r="C454" t="s">
        <v>24</v>
      </c>
      <c r="D454" t="s">
        <v>70</v>
      </c>
      <c r="E454" s="1">
        <v>43861</v>
      </c>
      <c r="F454" t="s">
        <v>23</v>
      </c>
      <c r="G454">
        <v>453</v>
      </c>
      <c r="H454">
        <v>21788</v>
      </c>
    </row>
    <row r="455" spans="1:8" x14ac:dyDescent="0.3">
      <c r="A455">
        <v>473</v>
      </c>
      <c r="B455">
        <v>51</v>
      </c>
      <c r="C455" t="s">
        <v>24</v>
      </c>
      <c r="D455" t="s">
        <v>68</v>
      </c>
      <c r="E455" s="1">
        <v>43866</v>
      </c>
      <c r="F455" t="s">
        <v>3</v>
      </c>
      <c r="G455">
        <v>454</v>
      </c>
      <c r="H455">
        <v>21839</v>
      </c>
    </row>
    <row r="456" spans="1:8" x14ac:dyDescent="0.3">
      <c r="A456">
        <v>474</v>
      </c>
      <c r="B456">
        <v>15</v>
      </c>
      <c r="C456" t="s">
        <v>24</v>
      </c>
      <c r="D456" t="s">
        <v>69</v>
      </c>
      <c r="E456" s="1">
        <v>43869</v>
      </c>
      <c r="F456" t="s">
        <v>3</v>
      </c>
      <c r="G456">
        <v>455</v>
      </c>
      <c r="H456">
        <v>21854</v>
      </c>
    </row>
    <row r="457" spans="1:8" x14ac:dyDescent="0.3">
      <c r="A457">
        <v>475</v>
      </c>
      <c r="B457">
        <v>9</v>
      </c>
      <c r="C457" t="s">
        <v>24</v>
      </c>
      <c r="D457" t="s">
        <v>85</v>
      </c>
      <c r="E457" s="1">
        <v>43872</v>
      </c>
      <c r="F457" t="s">
        <v>3</v>
      </c>
      <c r="G457">
        <v>456</v>
      </c>
      <c r="H457">
        <v>21863</v>
      </c>
    </row>
    <row r="458" spans="1:8" x14ac:dyDescent="0.3">
      <c r="A458">
        <v>476</v>
      </c>
      <c r="B458">
        <v>2</v>
      </c>
      <c r="C458" t="s">
        <v>24</v>
      </c>
      <c r="D458" t="s">
        <v>70</v>
      </c>
      <c r="E458" s="1">
        <v>43882</v>
      </c>
      <c r="F458" t="s">
        <v>40</v>
      </c>
      <c r="G458">
        <v>457</v>
      </c>
      <c r="H458">
        <v>21865</v>
      </c>
    </row>
    <row r="459" spans="1:8" x14ac:dyDescent="0.3">
      <c r="A459">
        <v>477</v>
      </c>
      <c r="B459">
        <v>19</v>
      </c>
      <c r="C459" t="s">
        <v>24</v>
      </c>
      <c r="D459" t="s">
        <v>70</v>
      </c>
      <c r="E459" s="1">
        <v>43882</v>
      </c>
      <c r="F459" t="s">
        <v>40</v>
      </c>
      <c r="G459">
        <v>458</v>
      </c>
      <c r="H459">
        <v>21884</v>
      </c>
    </row>
    <row r="460" spans="1:8" x14ac:dyDescent="0.3">
      <c r="A460">
        <v>478</v>
      </c>
      <c r="B460">
        <v>3</v>
      </c>
      <c r="C460" t="s">
        <v>24</v>
      </c>
      <c r="D460" t="s">
        <v>87</v>
      </c>
      <c r="E460" s="1">
        <v>43890</v>
      </c>
      <c r="F460" t="s">
        <v>40</v>
      </c>
      <c r="G460">
        <v>459</v>
      </c>
      <c r="H460">
        <v>21887</v>
      </c>
    </row>
    <row r="461" spans="1:8" x14ac:dyDescent="0.3">
      <c r="A461">
        <v>479</v>
      </c>
      <c r="B461">
        <v>14</v>
      </c>
      <c r="C461" t="s">
        <v>24</v>
      </c>
      <c r="D461" t="s">
        <v>87</v>
      </c>
      <c r="E461" s="1">
        <v>43890</v>
      </c>
      <c r="F461" t="s">
        <v>40</v>
      </c>
      <c r="G461">
        <v>460</v>
      </c>
      <c r="H461">
        <v>21901</v>
      </c>
    </row>
    <row r="462" spans="1:8" x14ac:dyDescent="0.3">
      <c r="A462">
        <v>480</v>
      </c>
      <c r="B462">
        <v>21</v>
      </c>
      <c r="C462" t="s">
        <v>9</v>
      </c>
      <c r="D462" t="s">
        <v>53</v>
      </c>
      <c r="E462" s="1">
        <v>44162</v>
      </c>
      <c r="F462" t="s">
        <v>3</v>
      </c>
      <c r="G462">
        <v>461</v>
      </c>
      <c r="H462">
        <v>21922</v>
      </c>
    </row>
    <row r="463" spans="1:8" x14ac:dyDescent="0.3">
      <c r="A463">
        <v>481</v>
      </c>
      <c r="B463">
        <v>89</v>
      </c>
      <c r="C463" t="s">
        <v>9</v>
      </c>
      <c r="D463" t="s">
        <v>53</v>
      </c>
      <c r="E463" s="1">
        <v>44164</v>
      </c>
      <c r="F463" t="s">
        <v>3</v>
      </c>
      <c r="G463">
        <v>462</v>
      </c>
      <c r="H463">
        <v>22011</v>
      </c>
    </row>
    <row r="464" spans="1:8" x14ac:dyDescent="0.3">
      <c r="A464">
        <v>482</v>
      </c>
      <c r="B464">
        <v>63</v>
      </c>
      <c r="C464" t="s">
        <v>9</v>
      </c>
      <c r="D464" t="s">
        <v>78</v>
      </c>
      <c r="E464" s="1">
        <v>44167</v>
      </c>
      <c r="F464" t="s">
        <v>3</v>
      </c>
      <c r="G464">
        <v>463</v>
      </c>
      <c r="H464">
        <v>22074</v>
      </c>
    </row>
    <row r="465" spans="1:8" x14ac:dyDescent="0.3">
      <c r="A465">
        <v>483</v>
      </c>
      <c r="B465">
        <v>9</v>
      </c>
      <c r="C465" t="s">
        <v>9</v>
      </c>
      <c r="D465" t="s">
        <v>78</v>
      </c>
      <c r="E465" s="1">
        <v>44169</v>
      </c>
      <c r="F465" t="s">
        <v>23</v>
      </c>
      <c r="G465">
        <v>464</v>
      </c>
      <c r="H465">
        <v>22083</v>
      </c>
    </row>
    <row r="466" spans="1:8" x14ac:dyDescent="0.3">
      <c r="A466">
        <v>484</v>
      </c>
      <c r="B466">
        <v>40</v>
      </c>
      <c r="C466" t="s">
        <v>9</v>
      </c>
      <c r="D466" t="s">
        <v>53</v>
      </c>
      <c r="E466" s="1">
        <v>44171</v>
      </c>
      <c r="F466" t="s">
        <v>23</v>
      </c>
      <c r="G466">
        <v>465</v>
      </c>
      <c r="H466">
        <v>22123</v>
      </c>
    </row>
    <row r="467" spans="1:8" x14ac:dyDescent="0.3">
      <c r="A467">
        <v>485</v>
      </c>
      <c r="B467">
        <v>85</v>
      </c>
      <c r="C467" t="s">
        <v>9</v>
      </c>
      <c r="D467" t="s">
        <v>53</v>
      </c>
      <c r="E467" s="1">
        <v>44173</v>
      </c>
      <c r="F467" t="s">
        <v>23</v>
      </c>
      <c r="G467">
        <v>466</v>
      </c>
      <c r="H467">
        <v>22208</v>
      </c>
    </row>
    <row r="468" spans="1:8" x14ac:dyDescent="0.3">
      <c r="A468">
        <v>486</v>
      </c>
      <c r="B468">
        <v>74</v>
      </c>
      <c r="C468" t="s">
        <v>9</v>
      </c>
      <c r="D468" t="s">
        <v>55</v>
      </c>
      <c r="E468" s="1">
        <v>44182</v>
      </c>
      <c r="F468" t="s">
        <v>40</v>
      </c>
      <c r="G468">
        <v>467</v>
      </c>
      <c r="H468">
        <v>22282</v>
      </c>
    </row>
    <row r="469" spans="1:8" x14ac:dyDescent="0.3">
      <c r="A469">
        <v>487</v>
      </c>
      <c r="B469">
        <v>4</v>
      </c>
      <c r="C469" t="s">
        <v>9</v>
      </c>
      <c r="D469" t="s">
        <v>55</v>
      </c>
      <c r="E469" s="1">
        <v>44182</v>
      </c>
      <c r="F469" t="s">
        <v>40</v>
      </c>
      <c r="G469">
        <v>468</v>
      </c>
      <c r="H469">
        <v>22286</v>
      </c>
    </row>
    <row r="470" spans="1:8" x14ac:dyDescent="0.3">
      <c r="A470">
        <v>488</v>
      </c>
      <c r="B470">
        <v>11</v>
      </c>
      <c r="C470" t="s">
        <v>32</v>
      </c>
      <c r="D470" t="s">
        <v>28</v>
      </c>
      <c r="E470" s="1">
        <v>44232</v>
      </c>
      <c r="F470" t="s">
        <v>40</v>
      </c>
      <c r="G470">
        <v>469</v>
      </c>
      <c r="H470">
        <v>22297</v>
      </c>
    </row>
    <row r="471" spans="1:8" x14ac:dyDescent="0.3">
      <c r="A471">
        <v>489</v>
      </c>
      <c r="B471">
        <v>72</v>
      </c>
      <c r="C471" t="s">
        <v>32</v>
      </c>
      <c r="D471" t="s">
        <v>28</v>
      </c>
      <c r="E471" s="1">
        <v>44232</v>
      </c>
      <c r="F471" t="s">
        <v>40</v>
      </c>
      <c r="G471">
        <v>470</v>
      </c>
      <c r="H471">
        <v>22369</v>
      </c>
    </row>
    <row r="472" spans="1:8" x14ac:dyDescent="0.3">
      <c r="A472">
        <v>490</v>
      </c>
      <c r="B472">
        <v>0</v>
      </c>
      <c r="C472" t="s">
        <v>32</v>
      </c>
      <c r="D472" t="s">
        <v>28</v>
      </c>
      <c r="E472" s="1">
        <v>44240</v>
      </c>
      <c r="F472" t="s">
        <v>40</v>
      </c>
      <c r="G472">
        <v>471</v>
      </c>
      <c r="H472">
        <v>22369</v>
      </c>
    </row>
    <row r="473" spans="1:8" x14ac:dyDescent="0.3">
      <c r="A473">
        <v>491</v>
      </c>
      <c r="B473">
        <v>62</v>
      </c>
      <c r="C473" t="s">
        <v>32</v>
      </c>
      <c r="D473" t="s">
        <v>28</v>
      </c>
      <c r="E473" s="1">
        <v>44240</v>
      </c>
      <c r="F473" t="s">
        <v>40</v>
      </c>
      <c r="G473">
        <v>472</v>
      </c>
      <c r="H473">
        <v>22431</v>
      </c>
    </row>
    <row r="474" spans="1:8" x14ac:dyDescent="0.3">
      <c r="A474">
        <v>492</v>
      </c>
      <c r="B474">
        <v>27</v>
      </c>
      <c r="C474" t="s">
        <v>32</v>
      </c>
      <c r="D474" t="s">
        <v>19</v>
      </c>
      <c r="E474" s="1">
        <v>44251</v>
      </c>
      <c r="F474" t="s">
        <v>40</v>
      </c>
      <c r="G474">
        <v>473</v>
      </c>
      <c r="H474">
        <v>22458</v>
      </c>
    </row>
    <row r="475" spans="1:8" x14ac:dyDescent="0.3">
      <c r="A475">
        <v>494</v>
      </c>
      <c r="B475">
        <v>0</v>
      </c>
      <c r="C475" t="s">
        <v>32</v>
      </c>
      <c r="D475" t="s">
        <v>19</v>
      </c>
      <c r="E475" s="1">
        <v>44259</v>
      </c>
      <c r="F475" t="s">
        <v>40</v>
      </c>
      <c r="G475">
        <v>474</v>
      </c>
      <c r="H475">
        <v>22458</v>
      </c>
    </row>
    <row r="476" spans="1:8" x14ac:dyDescent="0.3">
      <c r="A476">
        <v>495</v>
      </c>
      <c r="B476">
        <v>0</v>
      </c>
      <c r="C476" t="s">
        <v>32</v>
      </c>
      <c r="D476" t="s">
        <v>19</v>
      </c>
      <c r="E476" s="1">
        <v>44267</v>
      </c>
      <c r="F476" t="s">
        <v>23</v>
      </c>
      <c r="G476">
        <v>475</v>
      </c>
      <c r="H476">
        <v>22458</v>
      </c>
    </row>
    <row r="477" spans="1:8" x14ac:dyDescent="0.3">
      <c r="A477">
        <v>496</v>
      </c>
      <c r="B477">
        <v>73</v>
      </c>
      <c r="C477" t="s">
        <v>32</v>
      </c>
      <c r="D477" t="s">
        <v>19</v>
      </c>
      <c r="E477" s="1">
        <v>44269</v>
      </c>
      <c r="F477" t="s">
        <v>23</v>
      </c>
      <c r="G477">
        <v>476</v>
      </c>
      <c r="H477">
        <v>22531</v>
      </c>
    </row>
    <row r="478" spans="1:8" x14ac:dyDescent="0.3">
      <c r="A478">
        <v>497</v>
      </c>
      <c r="B478">
        <v>77</v>
      </c>
      <c r="C478" t="s">
        <v>32</v>
      </c>
      <c r="D478" t="s">
        <v>19</v>
      </c>
      <c r="E478" s="1">
        <v>44271</v>
      </c>
      <c r="F478" t="s">
        <v>23</v>
      </c>
      <c r="G478">
        <v>477</v>
      </c>
      <c r="H478">
        <v>22608</v>
      </c>
    </row>
    <row r="479" spans="1:8" x14ac:dyDescent="0.3">
      <c r="A479">
        <v>498</v>
      </c>
      <c r="B479">
        <v>1</v>
      </c>
      <c r="C479" t="s">
        <v>32</v>
      </c>
      <c r="D479" t="s">
        <v>19</v>
      </c>
      <c r="E479" s="1">
        <v>44273</v>
      </c>
      <c r="F479" t="s">
        <v>23</v>
      </c>
      <c r="G479">
        <v>478</v>
      </c>
      <c r="H479">
        <v>22609</v>
      </c>
    </row>
    <row r="480" spans="1:8" x14ac:dyDescent="0.3">
      <c r="A480">
        <v>499</v>
      </c>
      <c r="B480">
        <v>80</v>
      </c>
      <c r="C480" t="s">
        <v>32</v>
      </c>
      <c r="D480" t="s">
        <v>19</v>
      </c>
      <c r="E480" s="1">
        <v>44275</v>
      </c>
      <c r="F480" t="s">
        <v>23</v>
      </c>
      <c r="G480">
        <v>479</v>
      </c>
      <c r="H480">
        <v>22689</v>
      </c>
    </row>
    <row r="481" spans="1:8" x14ac:dyDescent="0.3">
      <c r="A481">
        <v>500</v>
      </c>
      <c r="B481">
        <v>56</v>
      </c>
      <c r="C481" t="s">
        <v>32</v>
      </c>
      <c r="D481" t="s">
        <v>61</v>
      </c>
      <c r="E481" s="1">
        <v>44278</v>
      </c>
      <c r="F481" t="s">
        <v>3</v>
      </c>
      <c r="G481">
        <v>480</v>
      </c>
      <c r="H481">
        <v>22745</v>
      </c>
    </row>
    <row r="482" spans="1:8" x14ac:dyDescent="0.3">
      <c r="A482">
        <v>501</v>
      </c>
      <c r="B482">
        <v>66</v>
      </c>
      <c r="C482" t="s">
        <v>32</v>
      </c>
      <c r="D482" t="s">
        <v>61</v>
      </c>
      <c r="E482" s="1">
        <v>44281</v>
      </c>
      <c r="F482" t="s">
        <v>3</v>
      </c>
      <c r="G482">
        <v>481</v>
      </c>
      <c r="H482">
        <v>22811</v>
      </c>
    </row>
    <row r="483" spans="1:8" x14ac:dyDescent="0.3">
      <c r="A483">
        <v>502</v>
      </c>
      <c r="B483">
        <v>7</v>
      </c>
      <c r="C483" t="s">
        <v>32</v>
      </c>
      <c r="D483" t="s">
        <v>61</v>
      </c>
      <c r="E483" s="1">
        <v>44283</v>
      </c>
      <c r="F483" t="s">
        <v>3</v>
      </c>
      <c r="G483">
        <v>482</v>
      </c>
      <c r="H483">
        <v>22818</v>
      </c>
    </row>
    <row r="484" spans="1:8" x14ac:dyDescent="0.3">
      <c r="A484">
        <v>503</v>
      </c>
      <c r="B484">
        <v>44</v>
      </c>
      <c r="C484" t="s">
        <v>24</v>
      </c>
      <c r="D484" t="s">
        <v>45</v>
      </c>
      <c r="E484" s="1">
        <v>44365</v>
      </c>
      <c r="F484" t="s">
        <v>40</v>
      </c>
      <c r="G484">
        <v>483</v>
      </c>
      <c r="H484">
        <v>22862</v>
      </c>
    </row>
    <row r="485" spans="1:8" x14ac:dyDescent="0.3">
      <c r="A485">
        <v>504</v>
      </c>
      <c r="B485">
        <v>13</v>
      </c>
      <c r="C485" t="s">
        <v>24</v>
      </c>
      <c r="D485" t="s">
        <v>45</v>
      </c>
      <c r="E485" s="1">
        <v>44365</v>
      </c>
      <c r="F485" t="s">
        <v>40</v>
      </c>
      <c r="G485">
        <v>484</v>
      </c>
      <c r="H485">
        <v>22875</v>
      </c>
    </row>
    <row r="486" spans="1:8" x14ac:dyDescent="0.3">
      <c r="A486">
        <v>505</v>
      </c>
      <c r="B486">
        <v>0</v>
      </c>
      <c r="C486" t="s">
        <v>32</v>
      </c>
      <c r="D486" t="s">
        <v>72</v>
      </c>
      <c r="E486" s="1">
        <v>44412</v>
      </c>
      <c r="F486" t="s">
        <v>40</v>
      </c>
      <c r="G486">
        <v>485</v>
      </c>
      <c r="H486">
        <v>22875</v>
      </c>
    </row>
    <row r="487" spans="1:8" x14ac:dyDescent="0.3">
      <c r="A487">
        <v>507</v>
      </c>
      <c r="B487">
        <v>42</v>
      </c>
      <c r="C487" t="s">
        <v>32</v>
      </c>
      <c r="D487" t="s">
        <v>47</v>
      </c>
      <c r="E487" s="1">
        <v>44420</v>
      </c>
      <c r="F487" t="s">
        <v>40</v>
      </c>
      <c r="G487">
        <v>486</v>
      </c>
      <c r="H487">
        <v>22917</v>
      </c>
    </row>
    <row r="488" spans="1:8" x14ac:dyDescent="0.3">
      <c r="A488">
        <v>508</v>
      </c>
      <c r="B488">
        <v>20</v>
      </c>
      <c r="C488" t="s">
        <v>32</v>
      </c>
      <c r="D488" t="s">
        <v>47</v>
      </c>
      <c r="E488" s="1">
        <v>44420</v>
      </c>
      <c r="F488" t="s">
        <v>40</v>
      </c>
      <c r="G488">
        <v>487</v>
      </c>
      <c r="H488">
        <v>22937</v>
      </c>
    </row>
    <row r="489" spans="1:8" x14ac:dyDescent="0.3">
      <c r="A489">
        <v>509</v>
      </c>
      <c r="B489">
        <v>7</v>
      </c>
      <c r="C489" t="s">
        <v>32</v>
      </c>
      <c r="D489" t="s">
        <v>73</v>
      </c>
      <c r="E489" s="1">
        <v>44433</v>
      </c>
      <c r="F489" t="s">
        <v>40</v>
      </c>
      <c r="G489">
        <v>488</v>
      </c>
      <c r="H489">
        <v>22944</v>
      </c>
    </row>
    <row r="490" spans="1:8" x14ac:dyDescent="0.3">
      <c r="A490">
        <v>510</v>
      </c>
      <c r="B490">
        <v>55</v>
      </c>
      <c r="C490" t="s">
        <v>32</v>
      </c>
      <c r="D490" t="s">
        <v>73</v>
      </c>
      <c r="E490" s="1">
        <v>44433</v>
      </c>
      <c r="F490" t="s">
        <v>40</v>
      </c>
      <c r="G490">
        <v>489</v>
      </c>
      <c r="H490">
        <v>22999</v>
      </c>
    </row>
    <row r="491" spans="1:8" x14ac:dyDescent="0.3">
      <c r="A491">
        <v>511</v>
      </c>
      <c r="B491">
        <v>50</v>
      </c>
      <c r="C491" t="s">
        <v>32</v>
      </c>
      <c r="D491" t="s">
        <v>46</v>
      </c>
      <c r="E491" s="1">
        <v>44441</v>
      </c>
      <c r="F491" t="s">
        <v>40</v>
      </c>
      <c r="G491">
        <v>490</v>
      </c>
      <c r="H491">
        <v>23049</v>
      </c>
    </row>
    <row r="492" spans="1:8" x14ac:dyDescent="0.3">
      <c r="A492">
        <v>512</v>
      </c>
      <c r="B492">
        <v>44</v>
      </c>
      <c r="C492" t="s">
        <v>32</v>
      </c>
      <c r="D492" t="s">
        <v>46</v>
      </c>
      <c r="E492" s="1">
        <v>44441</v>
      </c>
      <c r="F492" t="s">
        <v>40</v>
      </c>
      <c r="G492">
        <v>491</v>
      </c>
      <c r="H492">
        <v>23093</v>
      </c>
    </row>
    <row r="493" spans="1:8" x14ac:dyDescent="0.3">
      <c r="A493">
        <v>513</v>
      </c>
      <c r="B493">
        <v>57</v>
      </c>
      <c r="C493" t="s">
        <v>5</v>
      </c>
      <c r="D493" t="s">
        <v>88</v>
      </c>
      <c r="E493" s="1">
        <v>44493</v>
      </c>
      <c r="F493" t="s">
        <v>23</v>
      </c>
      <c r="G493">
        <v>492</v>
      </c>
      <c r="H493">
        <v>23150</v>
      </c>
    </row>
    <row r="494" spans="1:8" x14ac:dyDescent="0.3">
      <c r="A494">
        <v>514</v>
      </c>
      <c r="B494">
        <v>9</v>
      </c>
      <c r="C494" t="s">
        <v>24</v>
      </c>
      <c r="D494" t="s">
        <v>88</v>
      </c>
      <c r="E494" s="1">
        <v>44500</v>
      </c>
      <c r="F494" t="s">
        <v>23</v>
      </c>
      <c r="G494">
        <v>493</v>
      </c>
      <c r="H494">
        <v>23159</v>
      </c>
    </row>
    <row r="495" spans="1:8" x14ac:dyDescent="0.3">
      <c r="A495">
        <v>516</v>
      </c>
      <c r="B495">
        <v>2</v>
      </c>
      <c r="C495" t="s">
        <v>89</v>
      </c>
      <c r="D495" t="s">
        <v>88</v>
      </c>
      <c r="E495" s="1">
        <v>44505</v>
      </c>
      <c r="F495" t="s">
        <v>23</v>
      </c>
      <c r="G495">
        <v>494</v>
      </c>
      <c r="H495">
        <v>23161</v>
      </c>
    </row>
    <row r="496" spans="1:8" x14ac:dyDescent="0.3">
      <c r="A496">
        <v>518</v>
      </c>
      <c r="B496">
        <v>0</v>
      </c>
      <c r="C496" t="s">
        <v>24</v>
      </c>
      <c r="D496" t="s">
        <v>36</v>
      </c>
      <c r="E496" s="1">
        <v>44533</v>
      </c>
      <c r="F496" t="s">
        <v>40</v>
      </c>
      <c r="G496">
        <v>495</v>
      </c>
      <c r="H496">
        <v>23161</v>
      </c>
    </row>
    <row r="497" spans="1:8" x14ac:dyDescent="0.3">
      <c r="A497">
        <v>519</v>
      </c>
      <c r="B497">
        <v>36</v>
      </c>
      <c r="C497" t="s">
        <v>24</v>
      </c>
      <c r="D497" t="s">
        <v>36</v>
      </c>
      <c r="E497" s="1">
        <v>44533</v>
      </c>
      <c r="F497" t="s">
        <v>40</v>
      </c>
      <c r="G497">
        <v>496</v>
      </c>
      <c r="H497">
        <v>23197</v>
      </c>
    </row>
    <row r="498" spans="1:8" x14ac:dyDescent="0.3">
      <c r="A498">
        <v>520</v>
      </c>
      <c r="B498">
        <v>35</v>
      </c>
      <c r="C498" t="s">
        <v>17</v>
      </c>
      <c r="D498" t="s">
        <v>6</v>
      </c>
      <c r="E498" s="1">
        <v>44556</v>
      </c>
      <c r="F498" t="s">
        <v>40</v>
      </c>
      <c r="G498">
        <v>497</v>
      </c>
      <c r="H498">
        <v>23232</v>
      </c>
    </row>
    <row r="499" spans="1:8" x14ac:dyDescent="0.3">
      <c r="A499">
        <v>521</v>
      </c>
      <c r="B499">
        <v>18</v>
      </c>
      <c r="C499" t="s">
        <v>17</v>
      </c>
      <c r="D499" t="s">
        <v>6</v>
      </c>
      <c r="E499" s="1">
        <v>44556</v>
      </c>
      <c r="F499" t="s">
        <v>40</v>
      </c>
      <c r="G499">
        <v>498</v>
      </c>
      <c r="H499">
        <v>23250</v>
      </c>
    </row>
    <row r="500" spans="1:8" x14ac:dyDescent="0.3">
      <c r="A500">
        <v>522</v>
      </c>
      <c r="B500">
        <v>79</v>
      </c>
      <c r="C500" t="s">
        <v>17</v>
      </c>
      <c r="D500" t="s">
        <v>30</v>
      </c>
      <c r="E500" s="1">
        <v>44572</v>
      </c>
      <c r="F500" t="s">
        <v>40</v>
      </c>
      <c r="G500">
        <v>499</v>
      </c>
      <c r="H500">
        <v>23329</v>
      </c>
    </row>
    <row r="501" spans="1:8" x14ac:dyDescent="0.3">
      <c r="A501">
        <v>523</v>
      </c>
      <c r="B501">
        <v>29</v>
      </c>
      <c r="C501" t="s">
        <v>17</v>
      </c>
      <c r="D501" t="s">
        <v>30</v>
      </c>
      <c r="E501" s="1">
        <v>44572</v>
      </c>
      <c r="F501" t="s">
        <v>40</v>
      </c>
      <c r="G501">
        <v>500</v>
      </c>
      <c r="H501">
        <v>23358</v>
      </c>
    </row>
    <row r="502" spans="1:8" x14ac:dyDescent="0.3">
      <c r="A502">
        <v>524</v>
      </c>
      <c r="B502">
        <v>51</v>
      </c>
      <c r="C502" t="s">
        <v>17</v>
      </c>
      <c r="D502" t="s">
        <v>90</v>
      </c>
      <c r="E502" s="1">
        <v>44580</v>
      </c>
      <c r="F502" t="s">
        <v>3</v>
      </c>
      <c r="G502">
        <v>501</v>
      </c>
      <c r="H502">
        <v>23409</v>
      </c>
    </row>
    <row r="503" spans="1:8" x14ac:dyDescent="0.3">
      <c r="A503">
        <v>525</v>
      </c>
      <c r="B503">
        <v>0</v>
      </c>
      <c r="C503" t="s">
        <v>17</v>
      </c>
      <c r="D503" t="s">
        <v>90</v>
      </c>
      <c r="E503" s="1">
        <v>44582</v>
      </c>
      <c r="F503" t="s">
        <v>3</v>
      </c>
      <c r="G503">
        <v>502</v>
      </c>
      <c r="H503">
        <v>23409</v>
      </c>
    </row>
    <row r="504" spans="1:8" x14ac:dyDescent="0.3">
      <c r="A504">
        <v>526</v>
      </c>
      <c r="B504">
        <v>65</v>
      </c>
      <c r="C504" t="s">
        <v>17</v>
      </c>
      <c r="D504" t="s">
        <v>30</v>
      </c>
      <c r="E504" s="1">
        <v>44584</v>
      </c>
      <c r="F504" t="s">
        <v>3</v>
      </c>
      <c r="G504">
        <v>503</v>
      </c>
      <c r="H504">
        <v>23474</v>
      </c>
    </row>
    <row r="505" spans="1:8" x14ac:dyDescent="0.3">
      <c r="A505">
        <v>527</v>
      </c>
      <c r="B505">
        <v>8</v>
      </c>
      <c r="C505" t="s">
        <v>7</v>
      </c>
      <c r="D505" t="s">
        <v>19</v>
      </c>
      <c r="E505" s="1">
        <v>44598</v>
      </c>
      <c r="F505" t="s">
        <v>3</v>
      </c>
      <c r="G505">
        <v>504</v>
      </c>
      <c r="H505">
        <v>23482</v>
      </c>
    </row>
    <row r="506" spans="1:8" x14ac:dyDescent="0.3">
      <c r="A506">
        <v>528</v>
      </c>
      <c r="B506">
        <v>18</v>
      </c>
      <c r="C506" t="s">
        <v>7</v>
      </c>
      <c r="D506" t="s">
        <v>19</v>
      </c>
      <c r="E506" s="1">
        <v>44601</v>
      </c>
      <c r="F506" t="s">
        <v>3</v>
      </c>
      <c r="G506">
        <v>505</v>
      </c>
      <c r="H506">
        <v>23500</v>
      </c>
    </row>
    <row r="507" spans="1:8" x14ac:dyDescent="0.3">
      <c r="A507">
        <v>529</v>
      </c>
      <c r="B507">
        <v>0</v>
      </c>
      <c r="C507" t="s">
        <v>7</v>
      </c>
      <c r="D507" t="s">
        <v>19</v>
      </c>
      <c r="E507" s="1">
        <v>44603</v>
      </c>
      <c r="F507" t="s">
        <v>3</v>
      </c>
      <c r="G507">
        <v>506</v>
      </c>
      <c r="H507">
        <v>23500</v>
      </c>
    </row>
    <row r="508" spans="1:8" x14ac:dyDescent="0.3">
      <c r="A508">
        <v>530</v>
      </c>
      <c r="B508">
        <v>17</v>
      </c>
      <c r="C508" t="s">
        <v>7</v>
      </c>
      <c r="D508" t="s">
        <v>14</v>
      </c>
      <c r="E508" s="1">
        <v>44608</v>
      </c>
      <c r="F508" t="s">
        <v>23</v>
      </c>
      <c r="G508">
        <v>507</v>
      </c>
      <c r="H508">
        <v>23517</v>
      </c>
    </row>
    <row r="509" spans="1:8" x14ac:dyDescent="0.3">
      <c r="A509">
        <v>531</v>
      </c>
      <c r="B509">
        <v>52</v>
      </c>
      <c r="C509" t="s">
        <v>7</v>
      </c>
      <c r="D509" t="s">
        <v>14</v>
      </c>
      <c r="E509" s="1">
        <v>44610</v>
      </c>
      <c r="F509" t="s">
        <v>23</v>
      </c>
      <c r="G509">
        <v>508</v>
      </c>
      <c r="H509">
        <v>23569</v>
      </c>
    </row>
    <row r="510" spans="1:8" x14ac:dyDescent="0.3">
      <c r="A510">
        <v>532</v>
      </c>
      <c r="B510">
        <v>45</v>
      </c>
      <c r="C510" t="s">
        <v>1</v>
      </c>
      <c r="D510" t="s">
        <v>11</v>
      </c>
      <c r="E510" s="1">
        <v>44624</v>
      </c>
      <c r="F510" t="s">
        <v>40</v>
      </c>
      <c r="G510">
        <v>509</v>
      </c>
      <c r="H510">
        <v>23614</v>
      </c>
    </row>
    <row r="511" spans="1:8" x14ac:dyDescent="0.3">
      <c r="A511">
        <v>533</v>
      </c>
      <c r="B511">
        <v>23</v>
      </c>
      <c r="C511" t="s">
        <v>1</v>
      </c>
      <c r="D511" t="s">
        <v>27</v>
      </c>
      <c r="E511" s="1">
        <v>44632</v>
      </c>
      <c r="F511" t="s">
        <v>40</v>
      </c>
      <c r="G511">
        <v>510</v>
      </c>
      <c r="H511">
        <v>23637</v>
      </c>
    </row>
    <row r="512" spans="1:8" x14ac:dyDescent="0.3">
      <c r="A512">
        <v>534</v>
      </c>
      <c r="B512">
        <v>13</v>
      </c>
      <c r="C512" t="s">
        <v>1</v>
      </c>
      <c r="D512" t="s">
        <v>27</v>
      </c>
      <c r="E512" s="1">
        <v>44632</v>
      </c>
      <c r="F512" t="s">
        <v>40</v>
      </c>
      <c r="G512">
        <v>511</v>
      </c>
      <c r="H512">
        <v>23650</v>
      </c>
    </row>
    <row r="513" spans="1:8" x14ac:dyDescent="0.3">
      <c r="A513">
        <v>535</v>
      </c>
      <c r="B513">
        <v>11</v>
      </c>
      <c r="C513" t="s">
        <v>32</v>
      </c>
      <c r="D513" t="s">
        <v>65</v>
      </c>
      <c r="E513" s="1">
        <v>44743</v>
      </c>
      <c r="F513" t="s">
        <v>40</v>
      </c>
      <c r="G513">
        <v>512</v>
      </c>
      <c r="H513">
        <v>23661</v>
      </c>
    </row>
    <row r="514" spans="1:8" x14ac:dyDescent="0.3">
      <c r="A514">
        <v>536</v>
      </c>
      <c r="B514">
        <v>20</v>
      </c>
      <c r="C514" t="s">
        <v>32</v>
      </c>
      <c r="D514" t="s">
        <v>65</v>
      </c>
      <c r="E514" s="1">
        <v>44743</v>
      </c>
      <c r="F514" t="s">
        <v>40</v>
      </c>
      <c r="G514">
        <v>513</v>
      </c>
      <c r="H514">
        <v>23681</v>
      </c>
    </row>
    <row r="515" spans="1:8" x14ac:dyDescent="0.3">
      <c r="A515">
        <v>537</v>
      </c>
      <c r="B515">
        <v>1</v>
      </c>
      <c r="C515" t="s">
        <v>32</v>
      </c>
      <c r="D515" t="s">
        <v>65</v>
      </c>
      <c r="E515" s="1">
        <v>44751</v>
      </c>
      <c r="F515" t="s">
        <v>23</v>
      </c>
      <c r="G515">
        <v>514</v>
      </c>
      <c r="H515">
        <v>23682</v>
      </c>
    </row>
    <row r="516" spans="1:8" x14ac:dyDescent="0.3">
      <c r="A516">
        <v>538</v>
      </c>
      <c r="B516">
        <v>11</v>
      </c>
      <c r="C516" t="s">
        <v>32</v>
      </c>
      <c r="D516" t="s">
        <v>72</v>
      </c>
      <c r="E516" s="1">
        <v>44752</v>
      </c>
      <c r="F516" t="s">
        <v>23</v>
      </c>
      <c r="G516">
        <v>515</v>
      </c>
      <c r="H516">
        <v>23693</v>
      </c>
    </row>
    <row r="517" spans="1:8" x14ac:dyDescent="0.3">
      <c r="A517">
        <v>539</v>
      </c>
      <c r="B517">
        <v>16</v>
      </c>
      <c r="C517" t="s">
        <v>32</v>
      </c>
      <c r="D517" t="s">
        <v>47</v>
      </c>
      <c r="E517" s="1">
        <v>44756</v>
      </c>
      <c r="F517" t="s">
        <v>3</v>
      </c>
      <c r="G517">
        <v>516</v>
      </c>
      <c r="H517">
        <v>23709</v>
      </c>
    </row>
    <row r="518" spans="1:8" x14ac:dyDescent="0.3">
      <c r="C518" t="s">
        <v>123</v>
      </c>
      <c r="G518">
        <v>516</v>
      </c>
      <c r="H518">
        <v>23709</v>
      </c>
    </row>
  </sheetData>
  <dataValidations count="1">
    <dataValidation type="list" allowBlank="1" showInputMessage="1" showErrorMessage="1" sqref="K4" xr:uid="{DC07F2FA-1E76-4CC4-8767-0361504F0AD6}">
      <formula1>$C$2:$C$517</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E891F-FE0A-4A13-B55B-9A216C00EF86}">
  <dimension ref="B2:J157"/>
  <sheetViews>
    <sheetView topLeftCell="A22" zoomScale="94" zoomScaleNormal="145" workbookViewId="0">
      <selection activeCell="L112" sqref="L112"/>
    </sheetView>
  </sheetViews>
  <sheetFormatPr defaultRowHeight="14.4" x14ac:dyDescent="0.3"/>
  <cols>
    <col min="2" max="2" width="12.88671875" bestFit="1" customWidth="1"/>
    <col min="3" max="3" width="11.5546875" bestFit="1" customWidth="1"/>
    <col min="4" max="5" width="12.44140625" bestFit="1" customWidth="1"/>
    <col min="10" max="10" width="11.109375" bestFit="1" customWidth="1"/>
  </cols>
  <sheetData>
    <row r="2" spans="2:3" x14ac:dyDescent="0.3">
      <c r="B2" s="2" t="s">
        <v>98</v>
      </c>
      <c r="C2" t="s">
        <v>101</v>
      </c>
    </row>
    <row r="3" spans="2:3" x14ac:dyDescent="0.3">
      <c r="B3" s="3" t="s">
        <v>109</v>
      </c>
      <c r="C3">
        <v>159</v>
      </c>
    </row>
    <row r="4" spans="2:3" x14ac:dyDescent="0.3">
      <c r="B4" s="3" t="s">
        <v>110</v>
      </c>
      <c r="C4">
        <v>325</v>
      </c>
    </row>
    <row r="5" spans="2:3" x14ac:dyDescent="0.3">
      <c r="B5" s="3" t="s">
        <v>111</v>
      </c>
      <c r="C5">
        <v>1021</v>
      </c>
    </row>
    <row r="6" spans="2:3" x14ac:dyDescent="0.3">
      <c r="B6" s="3" t="s">
        <v>112</v>
      </c>
      <c r="C6">
        <v>1644</v>
      </c>
    </row>
    <row r="7" spans="2:3" x14ac:dyDescent="0.3">
      <c r="B7" s="3" t="s">
        <v>113</v>
      </c>
      <c r="C7">
        <v>2186</v>
      </c>
    </row>
    <row r="8" spans="2:3" x14ac:dyDescent="0.3">
      <c r="B8" s="3" t="s">
        <v>114</v>
      </c>
      <c r="C8">
        <v>1913</v>
      </c>
    </row>
    <row r="9" spans="2:3" x14ac:dyDescent="0.3">
      <c r="B9" s="3" t="s">
        <v>115</v>
      </c>
      <c r="C9">
        <v>2286</v>
      </c>
    </row>
    <row r="10" spans="2:3" x14ac:dyDescent="0.3">
      <c r="B10" s="3" t="s">
        <v>100</v>
      </c>
      <c r="C10">
        <v>1307</v>
      </c>
    </row>
    <row r="11" spans="2:3" x14ac:dyDescent="0.3">
      <c r="B11" s="3" t="s">
        <v>116</v>
      </c>
      <c r="C11">
        <v>2595</v>
      </c>
    </row>
    <row r="12" spans="2:3" x14ac:dyDescent="0.3">
      <c r="B12" s="3" t="s">
        <v>117</v>
      </c>
      <c r="C12">
        <v>2818</v>
      </c>
    </row>
    <row r="13" spans="2:3" x14ac:dyDescent="0.3">
      <c r="B13" s="3" t="s">
        <v>118</v>
      </c>
      <c r="C13">
        <v>2735</v>
      </c>
    </row>
    <row r="14" spans="2:3" x14ac:dyDescent="0.3">
      <c r="B14" s="3" t="s">
        <v>119</v>
      </c>
      <c r="C14">
        <v>2455</v>
      </c>
    </row>
    <row r="15" spans="2:3" x14ac:dyDescent="0.3">
      <c r="B15" s="3" t="s">
        <v>120</v>
      </c>
      <c r="C15">
        <v>842</v>
      </c>
    </row>
    <row r="16" spans="2:3" x14ac:dyDescent="0.3">
      <c r="B16" s="3" t="s">
        <v>121</v>
      </c>
      <c r="C16">
        <v>964</v>
      </c>
    </row>
    <row r="17" spans="2:3" x14ac:dyDescent="0.3">
      <c r="B17" s="3" t="s">
        <v>122</v>
      </c>
      <c r="C17">
        <v>459</v>
      </c>
    </row>
    <row r="18" spans="2:3" x14ac:dyDescent="0.3">
      <c r="B18" s="3" t="s">
        <v>99</v>
      </c>
      <c r="C18">
        <v>23709</v>
      </c>
    </row>
    <row r="23" spans="2:3" x14ac:dyDescent="0.3">
      <c r="B23" s="2" t="s">
        <v>98</v>
      </c>
      <c r="C23" t="s">
        <v>101</v>
      </c>
    </row>
    <row r="24" spans="2:3" x14ac:dyDescent="0.3">
      <c r="B24" s="3" t="s">
        <v>55</v>
      </c>
      <c r="C24">
        <v>843</v>
      </c>
    </row>
    <row r="25" spans="2:3" x14ac:dyDescent="0.3">
      <c r="B25" s="3" t="s">
        <v>14</v>
      </c>
      <c r="C25">
        <v>788</v>
      </c>
    </row>
    <row r="26" spans="2:3" x14ac:dyDescent="0.3">
      <c r="B26" s="3" t="s">
        <v>15</v>
      </c>
      <c r="C26">
        <v>1258</v>
      </c>
    </row>
    <row r="27" spans="2:3" x14ac:dyDescent="0.3">
      <c r="B27" s="3" t="s">
        <v>25</v>
      </c>
      <c r="C27">
        <v>879</v>
      </c>
    </row>
    <row r="28" spans="2:3" x14ac:dyDescent="0.3">
      <c r="B28" s="3" t="s">
        <v>36</v>
      </c>
      <c r="C28">
        <v>931</v>
      </c>
    </row>
    <row r="29" spans="2:3" x14ac:dyDescent="0.3">
      <c r="B29" s="3" t="s">
        <v>99</v>
      </c>
      <c r="C29">
        <v>4699</v>
      </c>
    </row>
    <row r="40" spans="2:3" x14ac:dyDescent="0.3">
      <c r="B40" s="2" t="s">
        <v>98</v>
      </c>
      <c r="C40" t="s">
        <v>101</v>
      </c>
    </row>
    <row r="41" spans="2:3" x14ac:dyDescent="0.3">
      <c r="B41" s="3" t="s">
        <v>60</v>
      </c>
      <c r="C41">
        <v>117</v>
      </c>
    </row>
    <row r="42" spans="2:3" x14ac:dyDescent="0.3">
      <c r="B42" s="3" t="s">
        <v>9</v>
      </c>
      <c r="C42">
        <v>4483</v>
      </c>
    </row>
    <row r="43" spans="2:3" x14ac:dyDescent="0.3">
      <c r="B43" s="3" t="s">
        <v>16</v>
      </c>
      <c r="C43">
        <v>1201</v>
      </c>
    </row>
    <row r="44" spans="2:3" x14ac:dyDescent="0.3">
      <c r="B44" s="3" t="s">
        <v>32</v>
      </c>
      <c r="C44">
        <v>3903</v>
      </c>
    </row>
    <row r="45" spans="2:3" x14ac:dyDescent="0.3">
      <c r="B45" s="3" t="s">
        <v>33</v>
      </c>
      <c r="C45">
        <v>87</v>
      </c>
    </row>
    <row r="46" spans="2:3" x14ac:dyDescent="0.3">
      <c r="B46" s="3" t="s">
        <v>34</v>
      </c>
      <c r="C46">
        <v>12</v>
      </c>
    </row>
    <row r="47" spans="2:3" x14ac:dyDescent="0.3">
      <c r="B47" s="3" t="s">
        <v>24</v>
      </c>
      <c r="C47">
        <v>2555</v>
      </c>
    </row>
    <row r="48" spans="2:3" x14ac:dyDescent="0.3">
      <c r="B48" s="3" t="s">
        <v>5</v>
      </c>
      <c r="C48">
        <v>847</v>
      </c>
    </row>
    <row r="49" spans="2:3" x14ac:dyDescent="0.3">
      <c r="B49" s="3" t="s">
        <v>89</v>
      </c>
      <c r="C49">
        <v>2</v>
      </c>
    </row>
    <row r="50" spans="2:3" x14ac:dyDescent="0.3">
      <c r="B50" s="3" t="s">
        <v>17</v>
      </c>
      <c r="C50">
        <v>2893</v>
      </c>
    </row>
    <row r="51" spans="2:3" x14ac:dyDescent="0.3">
      <c r="B51" s="3" t="s">
        <v>1</v>
      </c>
      <c r="C51">
        <v>3644</v>
      </c>
    </row>
    <row r="52" spans="2:3" x14ac:dyDescent="0.3">
      <c r="B52" s="3" t="s">
        <v>74</v>
      </c>
      <c r="C52">
        <v>33</v>
      </c>
    </row>
    <row r="53" spans="2:3" x14ac:dyDescent="0.3">
      <c r="B53" s="3" t="s">
        <v>7</v>
      </c>
      <c r="C53">
        <v>3653</v>
      </c>
    </row>
    <row r="54" spans="2:3" x14ac:dyDescent="0.3">
      <c r="B54" s="3" t="s">
        <v>20</v>
      </c>
      <c r="C54">
        <v>279</v>
      </c>
    </row>
    <row r="55" spans="2:3" x14ac:dyDescent="0.3">
      <c r="B55" s="3" t="s">
        <v>99</v>
      </c>
      <c r="C55">
        <v>23709</v>
      </c>
    </row>
    <row r="63" spans="2:3" x14ac:dyDescent="0.3">
      <c r="B63" s="2" t="s">
        <v>98</v>
      </c>
      <c r="C63" t="s">
        <v>102</v>
      </c>
    </row>
    <row r="64" spans="2:3" x14ac:dyDescent="0.3">
      <c r="B64" s="3" t="s">
        <v>109</v>
      </c>
      <c r="C64">
        <v>31.8</v>
      </c>
    </row>
    <row r="65" spans="2:3" x14ac:dyDescent="0.3">
      <c r="B65" s="3" t="s">
        <v>110</v>
      </c>
      <c r="C65">
        <v>40.625</v>
      </c>
    </row>
    <row r="66" spans="2:3" x14ac:dyDescent="0.3">
      <c r="B66" s="3" t="s">
        <v>111</v>
      </c>
      <c r="C66">
        <v>40.840000000000003</v>
      </c>
    </row>
    <row r="67" spans="2:3" x14ac:dyDescent="0.3">
      <c r="B67" s="3" t="s">
        <v>112</v>
      </c>
      <c r="C67">
        <v>34.978723404255319</v>
      </c>
    </row>
    <row r="68" spans="2:3" x14ac:dyDescent="0.3">
      <c r="B68" s="3" t="s">
        <v>113</v>
      </c>
      <c r="C68">
        <v>47.521739130434781</v>
      </c>
    </row>
    <row r="69" spans="2:3" x14ac:dyDescent="0.3">
      <c r="B69" s="3" t="s">
        <v>114</v>
      </c>
      <c r="C69">
        <v>44.488372093023258</v>
      </c>
    </row>
    <row r="70" spans="2:3" x14ac:dyDescent="0.3">
      <c r="B70" s="3" t="s">
        <v>115</v>
      </c>
      <c r="C70">
        <v>48.638297872340424</v>
      </c>
    </row>
    <row r="71" spans="2:3" x14ac:dyDescent="0.3">
      <c r="B71" s="3" t="s">
        <v>100</v>
      </c>
      <c r="C71">
        <v>35.324324324324323</v>
      </c>
    </row>
    <row r="72" spans="2:3" x14ac:dyDescent="0.3">
      <c r="B72" s="3" t="s">
        <v>116</v>
      </c>
      <c r="C72">
        <v>63.292682926829265</v>
      </c>
    </row>
    <row r="73" spans="2:3" x14ac:dyDescent="0.3">
      <c r="B73" s="3" t="s">
        <v>117</v>
      </c>
      <c r="C73">
        <v>54.192307692307693</v>
      </c>
    </row>
    <row r="74" spans="2:3" x14ac:dyDescent="0.3">
      <c r="B74" s="3" t="s">
        <v>118</v>
      </c>
      <c r="C74">
        <v>58.191489361702125</v>
      </c>
    </row>
    <row r="75" spans="2:3" x14ac:dyDescent="0.3">
      <c r="B75" s="3" t="s">
        <v>119</v>
      </c>
      <c r="C75">
        <v>53.369565217391305</v>
      </c>
    </row>
    <row r="76" spans="2:3" x14ac:dyDescent="0.3">
      <c r="B76" s="3" t="s">
        <v>120</v>
      </c>
      <c r="C76">
        <v>35.083333333333336</v>
      </c>
    </row>
    <row r="77" spans="2:3" x14ac:dyDescent="0.3">
      <c r="B77" s="3" t="s">
        <v>121</v>
      </c>
      <c r="C77">
        <v>32.133333333333333</v>
      </c>
    </row>
    <row r="78" spans="2:3" x14ac:dyDescent="0.3">
      <c r="B78" s="3" t="s">
        <v>122</v>
      </c>
      <c r="C78">
        <v>25.5</v>
      </c>
    </row>
    <row r="79" spans="2:3" x14ac:dyDescent="0.3">
      <c r="B79" s="3" t="s">
        <v>99</v>
      </c>
      <c r="C79">
        <v>45.947674418604649</v>
      </c>
    </row>
    <row r="84" spans="2:3" x14ac:dyDescent="0.3">
      <c r="B84" s="2" t="s">
        <v>98</v>
      </c>
      <c r="C84" t="s">
        <v>101</v>
      </c>
    </row>
    <row r="85" spans="2:3" x14ac:dyDescent="0.3">
      <c r="B85" s="3" t="s">
        <v>3</v>
      </c>
      <c r="C85">
        <v>12327</v>
      </c>
    </row>
    <row r="86" spans="2:3" x14ac:dyDescent="0.3">
      <c r="B86" s="3" t="s">
        <v>23</v>
      </c>
      <c r="C86">
        <v>3308</v>
      </c>
    </row>
    <row r="87" spans="2:3" x14ac:dyDescent="0.3">
      <c r="B87" s="3" t="s">
        <v>40</v>
      </c>
      <c r="C87">
        <v>8074</v>
      </c>
    </row>
    <row r="88" spans="2:3" x14ac:dyDescent="0.3">
      <c r="B88" s="3" t="s">
        <v>99</v>
      </c>
      <c r="C88">
        <v>23709</v>
      </c>
    </row>
    <row r="96" spans="2:3" x14ac:dyDescent="0.3">
      <c r="B96" s="2" t="s">
        <v>98</v>
      </c>
      <c r="C96" t="s">
        <v>103</v>
      </c>
    </row>
    <row r="97" spans="2:3" x14ac:dyDescent="0.3">
      <c r="B97" s="3" t="s">
        <v>3</v>
      </c>
      <c r="C97">
        <v>183</v>
      </c>
    </row>
    <row r="98" spans="2:3" x14ac:dyDescent="0.3">
      <c r="B98" s="3" t="s">
        <v>23</v>
      </c>
      <c r="C98">
        <v>94</v>
      </c>
    </row>
    <row r="99" spans="2:3" x14ac:dyDescent="0.3">
      <c r="B99" s="3" t="s">
        <v>40</v>
      </c>
      <c r="C99">
        <v>254</v>
      </c>
    </row>
    <row r="100" spans="2:3" x14ac:dyDescent="0.3">
      <c r="B100" s="3" t="s">
        <v>99</v>
      </c>
      <c r="C100">
        <v>254</v>
      </c>
    </row>
    <row r="118" spans="2:10" x14ac:dyDescent="0.3">
      <c r="B118" s="2" t="s">
        <v>98</v>
      </c>
      <c r="C118" t="s">
        <v>101</v>
      </c>
    </row>
    <row r="119" spans="2:10" x14ac:dyDescent="0.3">
      <c r="B119" s="3" t="s">
        <v>60</v>
      </c>
      <c r="C119">
        <v>117</v>
      </c>
    </row>
    <row r="120" spans="2:10" x14ac:dyDescent="0.3">
      <c r="B120" s="3" t="s">
        <v>9</v>
      </c>
      <c r="C120">
        <v>4483</v>
      </c>
      <c r="E120" s="4" t="s">
        <v>104</v>
      </c>
      <c r="F120" s="4" t="s">
        <v>107</v>
      </c>
      <c r="G120" s="4" t="s">
        <v>92</v>
      </c>
      <c r="H120" s="4" t="s">
        <v>105</v>
      </c>
      <c r="I120" s="4" t="s">
        <v>106</v>
      </c>
      <c r="J120" s="4" t="s">
        <v>108</v>
      </c>
    </row>
    <row r="121" spans="2:10" ht="21" x14ac:dyDescent="0.4">
      <c r="B121" s="3" t="s">
        <v>16</v>
      </c>
      <c r="C121">
        <v>1201</v>
      </c>
      <c r="E121" s="5" t="str">
        <f>B119</f>
        <v>Afghanistan</v>
      </c>
      <c r="F121" s="5">
        <f>COUNTIF('Virat Kohli Stat'!C1:C517,'Data Insights'!E121)</f>
        <v>2</v>
      </c>
      <c r="G121" s="5">
        <f>SUMIFS('Virat Kohli Stat'!B2:B517,'Virat Kohli Stat'!C2:C517,'Data Insights'!E121)</f>
        <v>117</v>
      </c>
      <c r="H121" s="5">
        <f>COUNTIFS('Virat Kohli Stat'!B2:B517,"&gt;=50",'Virat Kohli Stat'!B2:B517,"&lt;100",'Virat Kohli Stat'!C2:C517,'Data Insights'!E121)</f>
        <v>2</v>
      </c>
      <c r="I121" s="5">
        <f>COUNTIFS('Virat Kohli Stat'!B2:B517,"&gt;=100",'Virat Kohli Stat'!C2:C517,'Data Insights'!E121)</f>
        <v>0</v>
      </c>
      <c r="J121" s="5">
        <f>_xlfn.MAXIFS('Virat Kohli Stat'!B2:B517,'Virat Kohli Stat'!C2:C517,'Data Insights'!E121)</f>
        <v>67</v>
      </c>
    </row>
    <row r="122" spans="2:10" x14ac:dyDescent="0.3">
      <c r="B122" s="3" t="s">
        <v>32</v>
      </c>
      <c r="C122">
        <v>3903</v>
      </c>
    </row>
    <row r="123" spans="2:10" x14ac:dyDescent="0.3">
      <c r="B123" s="3" t="s">
        <v>33</v>
      </c>
      <c r="C123">
        <v>87</v>
      </c>
    </row>
    <row r="124" spans="2:10" x14ac:dyDescent="0.3">
      <c r="B124" s="3" t="s">
        <v>34</v>
      </c>
      <c r="C124">
        <v>12</v>
      </c>
    </row>
    <row r="125" spans="2:10" x14ac:dyDescent="0.3">
      <c r="B125" s="3" t="s">
        <v>24</v>
      </c>
      <c r="C125">
        <v>2555</v>
      </c>
    </row>
    <row r="126" spans="2:10" x14ac:dyDescent="0.3">
      <c r="B126" s="3" t="s">
        <v>5</v>
      </c>
      <c r="C126">
        <v>847</v>
      </c>
    </row>
    <row r="127" spans="2:10" x14ac:dyDescent="0.3">
      <c r="B127" s="3" t="s">
        <v>89</v>
      </c>
      <c r="C127">
        <v>2</v>
      </c>
    </row>
    <row r="128" spans="2:10" x14ac:dyDescent="0.3">
      <c r="B128" s="3" t="s">
        <v>17</v>
      </c>
      <c r="C128">
        <v>2893</v>
      </c>
    </row>
    <row r="129" spans="2:6" x14ac:dyDescent="0.3">
      <c r="B129" s="3" t="s">
        <v>1</v>
      </c>
      <c r="C129">
        <v>3644</v>
      </c>
    </row>
    <row r="130" spans="2:6" x14ac:dyDescent="0.3">
      <c r="B130" s="3" t="s">
        <v>74</v>
      </c>
      <c r="C130">
        <v>33</v>
      </c>
    </row>
    <row r="131" spans="2:6" x14ac:dyDescent="0.3">
      <c r="B131" s="3" t="s">
        <v>7</v>
      </c>
      <c r="C131">
        <v>3653</v>
      </c>
    </row>
    <row r="132" spans="2:6" x14ac:dyDescent="0.3">
      <c r="B132" s="3" t="s">
        <v>20</v>
      </c>
      <c r="C132">
        <v>279</v>
      </c>
    </row>
    <row r="133" spans="2:6" x14ac:dyDescent="0.3">
      <c r="B133" s="3" t="s">
        <v>99</v>
      </c>
      <c r="C133">
        <v>23709</v>
      </c>
    </row>
    <row r="141" spans="2:6" x14ac:dyDescent="0.3">
      <c r="B141" s="3"/>
    </row>
    <row r="142" spans="2:6" x14ac:dyDescent="0.3">
      <c r="B142" s="3"/>
    </row>
    <row r="143" spans="2:6" x14ac:dyDescent="0.3">
      <c r="B143" s="2" t="s">
        <v>98</v>
      </c>
      <c r="C143" t="s">
        <v>101</v>
      </c>
    </row>
    <row r="144" spans="2:6" x14ac:dyDescent="0.3">
      <c r="B144" s="3" t="s">
        <v>60</v>
      </c>
      <c r="C144">
        <v>117</v>
      </c>
      <c r="E144" t="str">
        <f>B144</f>
        <v>Afghanistan</v>
      </c>
      <c r="F144">
        <f>C144</f>
        <v>117</v>
      </c>
    </row>
    <row r="145" spans="2:6" x14ac:dyDescent="0.3">
      <c r="B145" s="3" t="s">
        <v>9</v>
      </c>
      <c r="C145">
        <v>4483</v>
      </c>
      <c r="E145" t="str">
        <f t="shared" ref="E145:E157" si="0">B145</f>
        <v>Australia</v>
      </c>
      <c r="F145">
        <f t="shared" ref="F145:F157" si="1">C145</f>
        <v>4483</v>
      </c>
    </row>
    <row r="146" spans="2:6" x14ac:dyDescent="0.3">
      <c r="B146" s="3" t="s">
        <v>16</v>
      </c>
      <c r="C146">
        <v>1201</v>
      </c>
      <c r="E146" t="str">
        <f t="shared" si="0"/>
        <v>Bangladesh</v>
      </c>
      <c r="F146">
        <f t="shared" si="1"/>
        <v>1201</v>
      </c>
    </row>
    <row r="147" spans="2:6" x14ac:dyDescent="0.3">
      <c r="B147" s="3" t="s">
        <v>32</v>
      </c>
      <c r="C147">
        <v>3903</v>
      </c>
      <c r="E147" t="str">
        <f t="shared" si="0"/>
        <v>England</v>
      </c>
      <c r="F147">
        <f t="shared" si="1"/>
        <v>3903</v>
      </c>
    </row>
    <row r="148" spans="2:6" x14ac:dyDescent="0.3">
      <c r="B148" s="3" t="s">
        <v>33</v>
      </c>
      <c r="C148">
        <v>87</v>
      </c>
      <c r="E148" t="str">
        <f t="shared" si="0"/>
        <v>Ireland</v>
      </c>
      <c r="F148">
        <f t="shared" si="1"/>
        <v>87</v>
      </c>
    </row>
    <row r="149" spans="2:6" x14ac:dyDescent="0.3">
      <c r="B149" s="3" t="s">
        <v>34</v>
      </c>
      <c r="C149">
        <v>12</v>
      </c>
      <c r="E149" t="str">
        <f t="shared" si="0"/>
        <v>Netherlands</v>
      </c>
      <c r="F149">
        <f t="shared" si="1"/>
        <v>12</v>
      </c>
    </row>
    <row r="150" spans="2:6" x14ac:dyDescent="0.3">
      <c r="B150" s="3" t="s">
        <v>24</v>
      </c>
      <c r="C150">
        <v>2555</v>
      </c>
      <c r="E150" t="str">
        <f t="shared" si="0"/>
        <v>NewZealand</v>
      </c>
      <c r="F150">
        <f t="shared" si="1"/>
        <v>2555</v>
      </c>
    </row>
    <row r="151" spans="2:6" x14ac:dyDescent="0.3">
      <c r="B151" s="3" t="s">
        <v>5</v>
      </c>
      <c r="C151">
        <v>847</v>
      </c>
      <c r="E151" t="str">
        <f t="shared" si="0"/>
        <v>Pakistan</v>
      </c>
      <c r="F151">
        <f t="shared" si="1"/>
        <v>847</v>
      </c>
    </row>
    <row r="152" spans="2:6" x14ac:dyDescent="0.3">
      <c r="B152" s="3" t="s">
        <v>89</v>
      </c>
      <c r="C152">
        <v>2</v>
      </c>
      <c r="E152" t="str">
        <f t="shared" si="0"/>
        <v>Scotland</v>
      </c>
      <c r="F152">
        <f t="shared" si="1"/>
        <v>2</v>
      </c>
    </row>
    <row r="153" spans="2:6" x14ac:dyDescent="0.3">
      <c r="B153" s="3" t="s">
        <v>17</v>
      </c>
      <c r="C153">
        <v>2893</v>
      </c>
      <c r="E153" t="str">
        <f t="shared" si="0"/>
        <v>SouthAfrica</v>
      </c>
      <c r="F153">
        <f t="shared" si="1"/>
        <v>2893</v>
      </c>
    </row>
    <row r="154" spans="2:6" x14ac:dyDescent="0.3">
      <c r="B154" s="3" t="s">
        <v>1</v>
      </c>
      <c r="C154">
        <v>3644</v>
      </c>
      <c r="E154" t="str">
        <f t="shared" si="0"/>
        <v>SriLanka</v>
      </c>
      <c r="F154">
        <f t="shared" si="1"/>
        <v>3644</v>
      </c>
    </row>
    <row r="155" spans="2:6" x14ac:dyDescent="0.3">
      <c r="B155" s="3" t="s">
        <v>74</v>
      </c>
      <c r="C155">
        <v>33</v>
      </c>
      <c r="E155" t="str">
        <f t="shared" si="0"/>
        <v>U.A.E.</v>
      </c>
      <c r="F155">
        <f t="shared" si="1"/>
        <v>33</v>
      </c>
    </row>
    <row r="156" spans="2:6" x14ac:dyDescent="0.3">
      <c r="B156" s="3" t="s">
        <v>7</v>
      </c>
      <c r="C156">
        <v>3653</v>
      </c>
      <c r="E156" t="str">
        <f t="shared" si="0"/>
        <v>WestIndies</v>
      </c>
      <c r="F156">
        <f t="shared" si="1"/>
        <v>3653</v>
      </c>
    </row>
    <row r="157" spans="2:6" x14ac:dyDescent="0.3">
      <c r="B157" s="3" t="s">
        <v>20</v>
      </c>
      <c r="C157">
        <v>279</v>
      </c>
      <c r="E157" t="str">
        <f t="shared" si="0"/>
        <v>Zimbabwe</v>
      </c>
      <c r="F157">
        <f t="shared" si="1"/>
        <v>279</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56183-0105-4182-9F11-184EB21115A1}">
  <dimension ref="A1"/>
  <sheetViews>
    <sheetView showGridLines="0" tabSelected="1" topLeftCell="A4" zoomScale="90" zoomScaleNormal="90" workbookViewId="0">
      <selection activeCell="X39" sqref="X39"/>
    </sheetView>
  </sheetViews>
  <sheetFormatPr defaultRowHeight="14.4" x14ac:dyDescent="0.3"/>
  <cols>
    <col min="1" max="1" width="1.77734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Virat Kohli Stat</vt:lpstr>
      <vt:lpstr>Data Insights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Abhiiii</dc:creator>
  <cp:lastModifiedBy>ABHISHEK NIKAM</cp:lastModifiedBy>
  <dcterms:created xsi:type="dcterms:W3CDTF">2024-12-29T20:20:04Z</dcterms:created>
  <dcterms:modified xsi:type="dcterms:W3CDTF">2025-02-09T15:05:21Z</dcterms:modified>
</cp:coreProperties>
</file>