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g\Desktop\College1\College\Summer 2023\CIS 180 (Spreadsheet Applications\M5\"/>
    </mc:Choice>
  </mc:AlternateContent>
  <xr:revisionPtr revIDLastSave="0" documentId="13_ncr:1_{FD29F4BC-72C7-4EA6-B93B-C706CFA91E60}" xr6:coauthVersionLast="47" xr6:coauthVersionMax="47" xr10:uidLastSave="{00000000-0000-0000-0000-000000000000}"/>
  <bookViews>
    <workbookView xWindow="-120" yWindow="-120" windowWidth="38640" windowHeight="21120" xr2:uid="{52A1E5FD-3855-446D-AC01-F073A4EE8339}"/>
  </bookViews>
  <sheets>
    <sheet name="Range Names" sheetId="3" r:id="rId1"/>
    <sheet name="Direct Marketing" sheetId="1" r:id="rId2"/>
    <sheet name="Scenario Summary" sheetId="5" r:id="rId3"/>
    <sheet name="Answer Report" sheetId="6" r:id="rId4"/>
    <sheet name="Q&amp;A" sheetId="2" r:id="rId5"/>
  </sheets>
  <definedNames>
    <definedName name="Cost_Per_Ad">'Direct Marketing'!$B$9</definedName>
    <definedName name="Design_Fee2023">'Direct Marketing'!$B$8</definedName>
    <definedName name="Gross_Profit">'Direct Marketing'!$B$12</definedName>
    <definedName name="Profit_Per_Click">'Direct Marketing'!$B$11</definedName>
    <definedName name="solver_adj" localSheetId="1" hidden="1">'Direct Marketing'!$B$4:$B$5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itr" localSheetId="1" hidden="1">2147483647</definedName>
    <definedName name="solver_lhs1" localSheetId="1" hidden="1">'Direct Marketing'!$B$4</definedName>
    <definedName name="solver_lhs2" localSheetId="1" hidden="1">'Direct Marketing'!$B$5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um" localSheetId="1" hidden="1">2</definedName>
    <definedName name="solver_num" localSheetId="2" hidden="1">0</definedName>
    <definedName name="solver_nwt" localSheetId="1" hidden="1">1</definedName>
    <definedName name="solver_opt" localSheetId="1" hidden="1">'Direct Marketing'!$B$13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'Direct Marketing'!$P$3</definedName>
    <definedName name="solver_rhs2" localSheetId="1" hidden="1">0.1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typ" localSheetId="2" hidden="1">1</definedName>
    <definedName name="solver_val" localSheetId="1" hidden="1">20000</definedName>
    <definedName name="solver_val" localSheetId="2" hidden="1">20000</definedName>
    <definedName name="solver_ver" localSheetId="1" hidden="1">3</definedName>
    <definedName name="solver_ver" localSheetId="2" hidden="1">3</definedName>
    <definedName name="Total_Clicks">'Direct Marketing'!$B$10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2" i="1" s="1"/>
  <c r="F3" i="1" s="1"/>
  <c r="B13" i="1" l="1"/>
  <c r="G3" i="1" l="1"/>
  <c r="I3" i="1"/>
</calcChain>
</file>

<file path=xl/sharedStrings.xml><?xml version="1.0" encoding="utf-8"?>
<sst xmlns="http://schemas.openxmlformats.org/spreadsheetml/2006/main" count="104" uniqueCount="80">
  <si>
    <t>Direct Marketing</t>
  </si>
  <si>
    <t>Click Rate</t>
  </si>
  <si>
    <t>Number of Ads</t>
  </si>
  <si>
    <t>Inputs</t>
  </si>
  <si>
    <t>Design Fee</t>
  </si>
  <si>
    <t>Gross Profit</t>
  </si>
  <si>
    <t>Net Profit</t>
  </si>
  <si>
    <t>Parameters</t>
  </si>
  <si>
    <t>Total Clicks</t>
  </si>
  <si>
    <t>Profit Per Click</t>
  </si>
  <si>
    <t>Cost Per Ad</t>
  </si>
  <si>
    <t>Your Answers</t>
  </si>
  <si>
    <t>Question</t>
  </si>
  <si>
    <t>1)</t>
  </si>
  <si>
    <t>If 10,000 ads are purchased, what is the optimal click response rate to earn a $5,000 net profit?</t>
  </si>
  <si>
    <t>2)</t>
  </si>
  <si>
    <t>What click response rate is required for a gross profit of over $7,000?</t>
  </si>
  <si>
    <t>3)</t>
  </si>
  <si>
    <t>For the two-variable data table, if 20,000 ads are purchased, what is the required response rate to net $5000?</t>
  </si>
  <si>
    <t>4)</t>
  </si>
  <si>
    <t>5)</t>
  </si>
  <si>
    <t>6)</t>
  </si>
  <si>
    <t>What is the optimal number of ads to purchase and response rate to reach the $20,000 goal?</t>
  </si>
  <si>
    <t>What is the Net Profit based on the best case scenario?</t>
  </si>
  <si>
    <t>For the two-variable data table, if the ads purchased is raised to 40,000, what is the required response rate to net $10000?</t>
  </si>
  <si>
    <t>Cost_Per_Ad</t>
  </si>
  <si>
    <t>='Direct Marketing'!$B$9</t>
  </si>
  <si>
    <t>Design_Fee2023</t>
  </si>
  <si>
    <t>='Direct Marketing'!$B$8</t>
  </si>
  <si>
    <t>Gross_Profit</t>
  </si>
  <si>
    <t>='Direct Marketing'!$B$12</t>
  </si>
  <si>
    <t>Profit_Per_Click</t>
  </si>
  <si>
    <t>='Direct Marketing'!$B$11</t>
  </si>
  <si>
    <t>Total_Clicks</t>
  </si>
  <si>
    <t>='Direct Marketing'!$B$10</t>
  </si>
  <si>
    <t>$B$5</t>
  </si>
  <si>
    <t>$B$13</t>
  </si>
  <si>
    <t>Best Case</t>
  </si>
  <si>
    <t>Created by kyler suess on 6/11/2023
Modified by kyler suess on 6/11/2023</t>
  </si>
  <si>
    <t>Worst Case</t>
  </si>
  <si>
    <t>Most Likely</t>
  </si>
  <si>
    <t>Scenario Summary</t>
  </si>
  <si>
    <t>Current Values:</t>
  </si>
  <si>
    <t>Result Cells:</t>
  </si>
  <si>
    <t>$B$4</t>
  </si>
  <si>
    <t>B4</t>
  </si>
  <si>
    <t>B5</t>
  </si>
  <si>
    <t>Cell</t>
  </si>
  <si>
    <t>Label</t>
  </si>
  <si>
    <t>Net_Profit</t>
  </si>
  <si>
    <t>Microsoft Excel 16.0 Answer Report</t>
  </si>
  <si>
    <t>Worksheet: [e06c1DirectMarketing_SuessKyler.xlsx]Direct Marketing</t>
  </si>
  <si>
    <t>Report Created: 6/11/2023 9:38:13 PM</t>
  </si>
  <si>
    <t>Result: Solver found a solution.  All Constraints and optimality conditions are satisfied.</t>
  </si>
  <si>
    <t>Solver Engine</t>
  </si>
  <si>
    <t>Engine: GRG Nonlinear</t>
  </si>
  <si>
    <t>Solution Time: 0.063 Seconds.</t>
  </si>
  <si>
    <t>Iterations: 3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</si>
  <si>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</si>
  <si>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</si>
  <si>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</si>
  <si>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</si>
  <si>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</si>
  <si>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</si>
  <si>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</si>
  <si>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</si>
  <si>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</si>
  <si>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</si>
  <si>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</si>
  <si>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</si>
  <si>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</si>
  <si>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</si>
  <si>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</si>
  <si>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</si>
  <si>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$B$13=20000</t>
  </si>
  <si>
    <t>Binding</t>
  </si>
  <si>
    <t>$B$4&lt;=$P$3</t>
  </si>
  <si>
    <t>Not Binding</t>
  </si>
  <si>
    <t>$B$5&lt;=0.1</t>
  </si>
  <si>
    <t>21463 # of Ads/ 10% Click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</si>
</sst>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Gross Profit&quot;"/>
    <numFmt numFmtId="165" formatCode="&quot;Net Profit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26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0">
    <xf numFmtId="0" fontId="0" fillId="0" borderId="0" xfId="0"/>
    <xf numFmtId="0" fontId="2" fillId="0" borderId="1" xfId="3" applyFill="1"/>
    <xf numFmtId="0" fontId="2" fillId="0" borderId="0" xfId="3" applyFill="1" applyBorder="1"/>
    <xf numFmtId="44" fontId="0" fillId="0" borderId="0" xfId="1" applyFont="1"/>
    <xf numFmtId="10" fontId="0" fillId="0" borderId="0" xfId="0" applyNumberFormat="1"/>
    <xf numFmtId="0" fontId="3" fillId="0" borderId="0" xfId="0" applyFont="1"/>
    <xf numFmtId="44" fontId="0" fillId="0" borderId="0" xfId="1" applyFont="1" applyBorder="1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10" fontId="1" fillId="2" borderId="2" xfId="2" applyNumberFormat="1" applyFont="1" applyFill="1" applyBorder="1" applyAlignment="1">
      <alignment horizontal="center"/>
    </xf>
    <xf numFmtId="10" fontId="0" fillId="0" borderId="0" xfId="0" quotePrefix="1" applyNumberFormat="1" applyAlignment="1">
      <alignment vertical="top"/>
    </xf>
    <xf numFmtId="42" fontId="0" fillId="0" borderId="3" xfId="0" applyNumberFormat="1" applyBorder="1"/>
    <xf numFmtId="0" fontId="4" fillId="0" borderId="0" xfId="0" applyFont="1" applyAlignment="1">
      <alignment vertical="center"/>
    </xf>
    <xf numFmtId="164" fontId="4" fillId="2" borderId="2" xfId="1" applyNumberFormat="1" applyFont="1" applyFill="1" applyBorder="1" applyAlignment="1">
      <alignment vertical="center"/>
    </xf>
    <xf numFmtId="165" fontId="4" fillId="2" borderId="2" xfId="1" applyNumberFormat="1" applyFont="1" applyFill="1" applyBorder="1" applyAlignment="1">
      <alignment vertical="center"/>
    </xf>
    <xf numFmtId="10" fontId="0" fillId="0" borderId="0" xfId="0" applyNumberFormat="1" applyAlignment="1">
      <alignment vertical="top"/>
    </xf>
    <xf numFmtId="3" fontId="1" fillId="2" borderId="2" xfId="1" applyNumberFormat="1" applyFont="1" applyFill="1" applyBorder="1"/>
    <xf numFmtId="42" fontId="0" fillId="0" borderId="2" xfId="0" applyNumberFormat="1" applyFill="1" applyBorder="1"/>
    <xf numFmtId="42" fontId="0" fillId="0" borderId="2" xfId="0" applyNumberFormat="1" applyBorder="1"/>
    <xf numFmtId="42" fontId="1" fillId="0" borderId="2" xfId="1" applyNumberFormat="1" applyFont="1" applyFill="1" applyBorder="1"/>
    <xf numFmtId="165" fontId="0" fillId="0" borderId="0" xfId="0" applyNumberFormat="1"/>
    <xf numFmtId="10" fontId="0" fillId="0" borderId="0" xfId="1" quotePrefix="1" applyNumberFormat="1" applyFont="1" applyAlignment="1">
      <alignment horizontal="right" vertical="top"/>
    </xf>
    <xf numFmtId="10" fontId="0" fillId="0" borderId="0" xfId="0" applyNumberFormat="1" applyAlignment="1">
      <alignment horizontal="right" vertical="top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44" fontId="0" fillId="0" borderId="0" xfId="0" applyNumberFormat="1" applyFill="1" applyBorder="1" applyAlignment="1"/>
    <xf numFmtId="44" fontId="0" fillId="0" borderId="5" xfId="0" applyNumberFormat="1" applyFill="1" applyBorder="1" applyAlignment="1"/>
    <xf numFmtId="0" fontId="5" fillId="3" borderId="6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0" borderId="7" xfId="0" applyFill="1" applyBorder="1" applyAlignment="1"/>
    <xf numFmtId="0" fontId="6" fillId="4" borderId="0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10" fontId="0" fillId="5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0" fontId="0" fillId="5" borderId="0" xfId="0" applyFill="1" applyBorder="1" applyAlignment="1"/>
    <xf numFmtId="0" fontId="4" fillId="0" borderId="0" xfId="0" applyFont="1"/>
    <xf numFmtId="0" fontId="0" fillId="0" borderId="9" xfId="0" applyFill="1" applyBorder="1" applyAlignment="1"/>
    <xf numFmtId="0" fontId="7" fillId="0" borderId="8" xfId="0" applyFont="1" applyFill="1" applyBorder="1" applyAlignment="1">
      <alignment horizontal="center"/>
    </xf>
    <xf numFmtId="0" fontId="0" fillId="0" borderId="10" xfId="0" applyFill="1" applyBorder="1" applyAlignment="1"/>
    <xf numFmtId="44" fontId="0" fillId="0" borderId="9" xfId="0" applyNumberFormat="1" applyFill="1" applyBorder="1" applyAlignment="1"/>
    <xf numFmtId="0" fontId="0" fillId="0" borderId="10" xfId="0" applyNumberFormat="1" applyFill="1" applyBorder="1" applyAlignment="1"/>
    <xf numFmtId="10" fontId="0" fillId="0" borderId="9" xfId="0" applyNumberFormat="1" applyFill="1" applyBorder="1" applyAlignment="1"/>
    <xf numFmtId="44" fontId="0" fillId="0" borderId="10" xfId="0" applyNumberFormat="1" applyFill="1" applyBorder="1" applyAlignment="1"/>
    <xf numFmtId="8" fontId="0" fillId="0" borderId="0" xfId="0" applyNumberFormat="1" applyAlignment="1">
      <alignment horizontal="right" vertical="top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27AD-E28C-40B1-8C99-8C9DCFDA99FE}">
  <dimension ref="A1:B5"/>
  <sheetViews>
    <sheetView tabSelected="1" zoomScaleNormal="100" workbookViewId="0">
      <selection activeCell="D40" sqref="D40"/>
    </sheetView>
  </sheetViews>
  <sheetFormatPr defaultRowHeight="15" x14ac:dyDescent="0.25"/>
  <cols>
    <col min="1" max="1" width="15.42578125" bestFit="1" customWidth="1"/>
    <col min="2" max="2" width="23.8554687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</sheetData>
  <pageMargins left="0.7" right="0.7" top="0.75" bottom="0.75" header="0.3" footer="0.3"/>
  <pageSetup orientation="portrait" r:id="rId1"/>
  <headerFooter>
    <oddFooter>&amp;LKyler Suess&amp;CHigh West Fashions&amp;Re06c1DirectMarketing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37D8-273F-467D-9389-E5AFC444AF9F}">
  <dimension ref="A1:P13"/>
  <sheetViews>
    <sheetView view="pageLayout" topLeftCell="A6" zoomScaleNormal="100" workbookViewId="0">
      <selection activeCell="B6" sqref="B6"/>
    </sheetView>
  </sheetViews>
  <sheetFormatPr defaultRowHeight="15" x14ac:dyDescent="0.25"/>
  <cols>
    <col min="1" max="1" width="14" customWidth="1"/>
    <col min="2" max="2" width="12.28515625" bestFit="1" customWidth="1"/>
    <col min="4" max="4" width="3.5703125" customWidth="1"/>
    <col min="6" max="6" width="12.42578125" bestFit="1" customWidth="1"/>
    <col min="7" max="7" width="10.42578125" bestFit="1" customWidth="1"/>
    <col min="8" max="8" width="8.7109375" customWidth="1"/>
    <col min="9" max="9" width="10.5703125" bestFit="1" customWidth="1"/>
    <col min="10" max="13" width="10.42578125" bestFit="1" customWidth="1"/>
    <col min="14" max="16" width="11.42578125" bestFit="1" customWidth="1"/>
  </cols>
  <sheetData>
    <row r="1" spans="1:16" ht="33.75" x14ac:dyDescent="0.5">
      <c r="A1" s="5" t="s">
        <v>0</v>
      </c>
    </row>
    <row r="3" spans="1:16" ht="20.25" thickBot="1" x14ac:dyDescent="0.35">
      <c r="A3" s="1" t="s">
        <v>3</v>
      </c>
      <c r="B3" s="1"/>
      <c r="C3" s="1"/>
      <c r="D3" s="2"/>
      <c r="E3" s="15" t="s">
        <v>1</v>
      </c>
      <c r="F3" s="16">
        <f>Gross_Profit</f>
        <v>26829.268292683173</v>
      </c>
      <c r="G3" s="17">
        <f>B13</f>
        <v>20000.000000000204</v>
      </c>
      <c r="I3" s="23">
        <f>B13</f>
        <v>20000.000000000204</v>
      </c>
      <c r="J3" s="19">
        <v>10000</v>
      </c>
      <c r="K3" s="19">
        <v>15000</v>
      </c>
      <c r="L3" s="19">
        <v>20000</v>
      </c>
      <c r="M3" s="19">
        <v>25000</v>
      </c>
      <c r="N3" s="19">
        <v>30000</v>
      </c>
      <c r="O3" s="19">
        <v>35000</v>
      </c>
      <c r="P3" s="19">
        <v>40000</v>
      </c>
    </row>
    <row r="4" spans="1:16" ht="15.75" thickTop="1" x14ac:dyDescent="0.25">
      <c r="A4" t="s">
        <v>2</v>
      </c>
      <c r="B4">
        <v>21463.414634146538</v>
      </c>
      <c r="E4" s="12">
        <v>0.02</v>
      </c>
      <c r="F4" s="14">
        <f t="dataTable" ref="F4:G13" dt2D="0" dtr="0" r1="B5" ca="1"/>
        <v>5365.8536585366346</v>
      </c>
      <c r="G4" s="14">
        <v>2400.0000000000405</v>
      </c>
      <c r="I4" s="12">
        <v>0.02</v>
      </c>
      <c r="J4" s="20">
        <f t="dataTable" ref="J4:P13" dt2D="1" dtr="1" r1="B4" r2="B5"/>
        <v>50</v>
      </c>
      <c r="K4" s="21">
        <v>1075</v>
      </c>
      <c r="L4" s="21">
        <v>2100</v>
      </c>
      <c r="M4" s="21">
        <v>3125</v>
      </c>
      <c r="N4" s="21">
        <v>4150</v>
      </c>
      <c r="O4" s="21">
        <v>5175</v>
      </c>
      <c r="P4" s="21">
        <v>6200</v>
      </c>
    </row>
    <row r="5" spans="1:16" x14ac:dyDescent="0.25">
      <c r="A5" t="s">
        <v>1</v>
      </c>
      <c r="B5" s="4">
        <v>0.1</v>
      </c>
      <c r="E5" s="12">
        <v>2.5000000000000001E-2</v>
      </c>
      <c r="F5" s="14">
        <v>6707.3170731707933</v>
      </c>
      <c r="G5" s="14">
        <v>3500.0000000000505</v>
      </c>
      <c r="I5" s="12">
        <v>2.5000000000000001E-2</v>
      </c>
      <c r="J5" s="22">
        <v>562.5</v>
      </c>
      <c r="K5" s="21">
        <v>1843.75</v>
      </c>
      <c r="L5" s="21">
        <v>3125</v>
      </c>
      <c r="M5" s="21">
        <v>4406.25</v>
      </c>
      <c r="N5" s="21">
        <v>5687.5</v>
      </c>
      <c r="O5" s="21">
        <v>6968.75</v>
      </c>
      <c r="P5" s="21">
        <v>8250</v>
      </c>
    </row>
    <row r="6" spans="1:16" x14ac:dyDescent="0.25">
      <c r="E6" s="12">
        <v>0.03</v>
      </c>
      <c r="F6" s="14">
        <v>8048.7804878049519</v>
      </c>
      <c r="G6" s="14">
        <v>4600.0000000000609</v>
      </c>
      <c r="I6" s="12">
        <v>0.03</v>
      </c>
      <c r="J6" s="20">
        <v>1075</v>
      </c>
      <c r="K6" s="21">
        <v>2612.5</v>
      </c>
      <c r="L6" s="21">
        <v>4150</v>
      </c>
      <c r="M6" s="21">
        <v>5687.5</v>
      </c>
      <c r="N6" s="21">
        <v>7225</v>
      </c>
      <c r="O6" s="21">
        <v>8762.5</v>
      </c>
      <c r="P6" s="21">
        <v>10300</v>
      </c>
    </row>
    <row r="7" spans="1:16" ht="20.25" thickBot="1" x14ac:dyDescent="0.35">
      <c r="A7" s="1" t="s">
        <v>7</v>
      </c>
      <c r="B7" s="1"/>
      <c r="C7" s="1"/>
      <c r="D7" s="2"/>
      <c r="E7" s="12">
        <v>3.5000000000000003E-2</v>
      </c>
      <c r="F7" s="14">
        <v>9390.2439024391115</v>
      </c>
      <c r="G7" s="14">
        <v>5700.0000000000709</v>
      </c>
      <c r="I7" s="12">
        <v>3.5000000000000003E-2</v>
      </c>
      <c r="J7" s="22">
        <v>1587.5000000000009</v>
      </c>
      <c r="K7" s="21">
        <v>3381.25</v>
      </c>
      <c r="L7" s="21">
        <v>5175.0000000000018</v>
      </c>
      <c r="M7" s="21">
        <v>6968.7500000000018</v>
      </c>
      <c r="N7" s="21">
        <v>8762.5</v>
      </c>
      <c r="O7" s="21">
        <v>10556.250000000004</v>
      </c>
      <c r="P7" s="21">
        <v>12350.000000000004</v>
      </c>
    </row>
    <row r="8" spans="1:16" ht="15.75" thickTop="1" x14ac:dyDescent="0.25">
      <c r="A8" t="s">
        <v>4</v>
      </c>
      <c r="B8" s="3">
        <v>2000</v>
      </c>
      <c r="E8" s="12">
        <v>0.04</v>
      </c>
      <c r="F8" s="14">
        <v>10731.707317073269</v>
      </c>
      <c r="G8" s="14">
        <v>6800.0000000000809</v>
      </c>
      <c r="I8" s="12">
        <v>0.04</v>
      </c>
      <c r="J8" s="20">
        <v>2100</v>
      </c>
      <c r="K8" s="21">
        <v>4150</v>
      </c>
      <c r="L8" s="21">
        <v>6200</v>
      </c>
      <c r="M8" s="21">
        <v>8250</v>
      </c>
      <c r="N8" s="21">
        <v>10300</v>
      </c>
      <c r="O8" s="21">
        <v>12350</v>
      </c>
      <c r="P8" s="21">
        <v>14400</v>
      </c>
    </row>
    <row r="9" spans="1:16" x14ac:dyDescent="0.25">
      <c r="A9" t="s">
        <v>10</v>
      </c>
      <c r="B9" s="6">
        <v>2.25</v>
      </c>
      <c r="E9" s="12">
        <v>4.4999999999999998E-2</v>
      </c>
      <c r="F9" s="14">
        <v>12073.170731707427</v>
      </c>
      <c r="G9" s="14">
        <v>7900.00000000009</v>
      </c>
      <c r="I9" s="12">
        <v>4.4999999999999998E-2</v>
      </c>
      <c r="J9" s="22">
        <v>2612.5</v>
      </c>
      <c r="K9" s="21">
        <v>4918.75</v>
      </c>
      <c r="L9" s="21">
        <v>7225</v>
      </c>
      <c r="M9" s="21">
        <v>9531.25</v>
      </c>
      <c r="N9" s="21">
        <v>11837.5</v>
      </c>
      <c r="O9" s="21">
        <v>14143.75</v>
      </c>
      <c r="P9" s="21">
        <v>16450</v>
      </c>
    </row>
    <row r="10" spans="1:16" x14ac:dyDescent="0.25">
      <c r="A10" t="s">
        <v>8</v>
      </c>
      <c r="B10">
        <f>B4*B5</f>
        <v>2146.3414634146538</v>
      </c>
      <c r="E10" s="12">
        <v>0.05</v>
      </c>
      <c r="F10" s="14">
        <v>13414.634146341587</v>
      </c>
      <c r="G10" s="14">
        <v>9000.0000000001019</v>
      </c>
      <c r="I10" s="12">
        <v>0.05</v>
      </c>
      <c r="J10" s="21">
        <v>3125</v>
      </c>
      <c r="K10" s="21">
        <v>5687.5</v>
      </c>
      <c r="L10" s="21">
        <v>8250</v>
      </c>
      <c r="M10" s="21">
        <v>10812.5</v>
      </c>
      <c r="N10" s="21">
        <v>13375</v>
      </c>
      <c r="O10" s="21">
        <v>15937.5</v>
      </c>
      <c r="P10" s="21">
        <v>18500</v>
      </c>
    </row>
    <row r="11" spans="1:16" x14ac:dyDescent="0.25">
      <c r="A11" t="s">
        <v>9</v>
      </c>
      <c r="B11" s="6">
        <v>12.5</v>
      </c>
      <c r="E11" s="12">
        <v>5.5E-2</v>
      </c>
      <c r="F11" s="14">
        <v>14756.097560975746</v>
      </c>
      <c r="G11" s="14">
        <v>10100.000000000113</v>
      </c>
      <c r="I11" s="12">
        <v>5.5E-2</v>
      </c>
      <c r="J11" s="21">
        <v>3637.5</v>
      </c>
      <c r="K11" s="21">
        <v>6456.25</v>
      </c>
      <c r="L11" s="21">
        <v>9275</v>
      </c>
      <c r="M11" s="21">
        <v>12093.75</v>
      </c>
      <c r="N11" s="21">
        <v>14912.5</v>
      </c>
      <c r="O11" s="21">
        <v>17731.25</v>
      </c>
      <c r="P11" s="21">
        <v>20550</v>
      </c>
    </row>
    <row r="12" spans="1:16" x14ac:dyDescent="0.25">
      <c r="A12" t="s">
        <v>5</v>
      </c>
      <c r="B12" s="3">
        <f>Total_Clicks*Profit_Per_Click</f>
        <v>26829.268292683173</v>
      </c>
      <c r="E12" s="12">
        <v>0.06</v>
      </c>
      <c r="F12" s="14">
        <v>16097.560975609904</v>
      </c>
      <c r="G12" s="14">
        <v>11200.000000000122</v>
      </c>
      <c r="I12" s="12">
        <v>0.06</v>
      </c>
      <c r="J12" s="21">
        <v>4150</v>
      </c>
      <c r="K12" s="21">
        <v>7225</v>
      </c>
      <c r="L12" s="21">
        <v>10300</v>
      </c>
      <c r="M12" s="21">
        <v>13375</v>
      </c>
      <c r="N12" s="21">
        <v>16450</v>
      </c>
      <c r="O12" s="21">
        <v>19525</v>
      </c>
      <c r="P12" s="21">
        <v>22600</v>
      </c>
    </row>
    <row r="13" spans="1:16" x14ac:dyDescent="0.25">
      <c r="A13" t="s">
        <v>6</v>
      </c>
      <c r="B13" s="3">
        <f>Gross_Profit-Design_Fee2023-Total_Clicks*Cost_Per_Ad</f>
        <v>20000.000000000204</v>
      </c>
      <c r="E13" s="12">
        <v>6.5000000000000002E-2</v>
      </c>
      <c r="F13" s="14">
        <v>17439.024390244063</v>
      </c>
      <c r="G13" s="14">
        <v>12300.000000000131</v>
      </c>
      <c r="I13" s="12">
        <v>6.5000000000000002E-2</v>
      </c>
      <c r="J13" s="21">
        <v>4662.5</v>
      </c>
      <c r="K13" s="21">
        <v>7993.75</v>
      </c>
      <c r="L13" s="21">
        <v>11325</v>
      </c>
      <c r="M13" s="21">
        <v>14656.25</v>
      </c>
      <c r="N13" s="21">
        <v>17987.5</v>
      </c>
      <c r="O13" s="21">
        <v>21318.75</v>
      </c>
      <c r="P13" s="21">
        <v>24650</v>
      </c>
    </row>
  </sheetData>
  <scenarios current="2" show="2" sqref="B12:B13">
    <scenario name="Best Case" locked="1" count="2" user="kyler suess" comment="Created by kyler suess on 6/11/2023_x000a_Modified by kyler suess on 6/11/2023">
      <inputCells r="B4" val="40000"/>
      <inputCells r="B5" val="0.065" numFmtId="10"/>
    </scenario>
    <scenario name="Worst Case" locked="1" count="2" user="kyler suess" comment="Created by kyler suess on 6/11/2023_x000a_Modified by kyler suess on 6/11/2023">
      <inputCells r="B4" val="10000"/>
      <inputCells r="B5" val="0.01" numFmtId="10"/>
    </scenario>
    <scenario name="Most Likely" locked="1" count="2" user="kyler suess" comment="Created by kyler suess on 6/11/2023_x000a_Modified by kyler suess on 6/11/2023">
      <inputCells r="B4" val="10000"/>
      <inputCells r="B5" val="0.0682926829268293" numFmtId="10"/>
    </scenario>
  </scenarios>
  <pageMargins left="0.7" right="0.7" top="0.75" bottom="0.75" header="0.3" footer="0.3"/>
  <pageSetup orientation="portrait" r:id="rId1"/>
  <headerFooter>
    <oddFooter>&amp;LKyler Suess&amp;CHigh West Fashions&amp;Re06c1DirectMarketing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B53D-4322-4F5C-993D-6F5CC712F2DA}">
  <sheetPr>
    <outlinePr summaryBelow="0"/>
  </sheetPr>
  <dimension ref="A1:F9"/>
  <sheetViews>
    <sheetView showGridLines="0" view="pageLayout" topLeftCell="A12" zoomScaleNormal="100" workbookViewId="0">
      <selection activeCell="B12" sqref="B12"/>
    </sheetView>
  </sheetViews>
  <sheetFormatPr defaultRowHeight="15" outlineLevelRow="1" outlineLevelCol="1" x14ac:dyDescent="0.25"/>
  <cols>
    <col min="2" max="2" width="14.42578125" bestFit="1" customWidth="1"/>
    <col min="3" max="6" width="13.140625" bestFit="1" customWidth="1" outlineLevel="1"/>
  </cols>
  <sheetData>
    <row r="1" spans="1:6" ht="15.75" x14ac:dyDescent="0.25">
      <c r="A1" s="31" t="s">
        <v>41</v>
      </c>
      <c r="B1" s="31"/>
      <c r="C1" s="36"/>
      <c r="D1" s="36"/>
      <c r="E1" s="36"/>
      <c r="F1" s="36"/>
    </row>
    <row r="2" spans="1:6" ht="15.75" collapsed="1" x14ac:dyDescent="0.25">
      <c r="A2" s="30"/>
      <c r="B2" s="30"/>
      <c r="C2" s="37" t="s">
        <v>42</v>
      </c>
      <c r="D2" s="37" t="s">
        <v>37</v>
      </c>
      <c r="E2" s="37" t="s">
        <v>39</v>
      </c>
      <c r="F2" s="37" t="s">
        <v>40</v>
      </c>
    </row>
    <row r="3" spans="1:6" ht="67.5" hidden="1" outlineLevel="1" x14ac:dyDescent="0.25">
      <c r="A3" s="33"/>
      <c r="B3" s="33"/>
      <c r="C3" s="26"/>
      <c r="D3" s="39" t="s">
        <v>38</v>
      </c>
      <c r="E3" s="39" t="s">
        <v>38</v>
      </c>
      <c r="F3" s="39" t="s">
        <v>38</v>
      </c>
    </row>
    <row r="4" spans="1:6" x14ac:dyDescent="0.25">
      <c r="A4" s="34" t="s">
        <v>47</v>
      </c>
      <c r="B4" s="34" t="s">
        <v>48</v>
      </c>
      <c r="C4" s="32"/>
      <c r="D4" s="32"/>
      <c r="E4" s="32"/>
      <c r="F4" s="32"/>
    </row>
    <row r="5" spans="1:6" outlineLevel="1" x14ac:dyDescent="0.25">
      <c r="A5" s="33" t="s">
        <v>45</v>
      </c>
      <c r="B5" s="33" t="s">
        <v>2</v>
      </c>
      <c r="C5" s="26">
        <v>10000</v>
      </c>
      <c r="D5" s="40">
        <v>40000</v>
      </c>
      <c r="E5" s="40">
        <v>10000</v>
      </c>
      <c r="F5" s="40">
        <v>10000</v>
      </c>
    </row>
    <row r="6" spans="1:6" outlineLevel="1" x14ac:dyDescent="0.25">
      <c r="A6" s="33" t="s">
        <v>46</v>
      </c>
      <c r="B6" s="33" t="s">
        <v>1</v>
      </c>
      <c r="C6" s="27">
        <v>6.8292682926829301E-2</v>
      </c>
      <c r="D6" s="38">
        <v>6.5000000000000002E-2</v>
      </c>
      <c r="E6" s="38">
        <v>0.01</v>
      </c>
      <c r="F6" s="38">
        <v>6.8292682926829301E-2</v>
      </c>
    </row>
    <row r="7" spans="1:6" x14ac:dyDescent="0.25">
      <c r="A7" s="34" t="s">
        <v>43</v>
      </c>
      <c r="B7" s="34"/>
      <c r="C7" s="32"/>
      <c r="D7" s="32"/>
      <c r="E7" s="32"/>
      <c r="F7" s="32"/>
    </row>
    <row r="8" spans="1:6" outlineLevel="1" x14ac:dyDescent="0.25">
      <c r="A8" s="33"/>
      <c r="B8" s="33" t="s">
        <v>29</v>
      </c>
      <c r="C8" s="28">
        <v>8536.5853658536598</v>
      </c>
      <c r="D8" s="28">
        <v>32500</v>
      </c>
      <c r="E8" s="28">
        <v>1250</v>
      </c>
      <c r="F8" s="28">
        <v>8536.5853658536598</v>
      </c>
    </row>
    <row r="9" spans="1:6" ht="15.75" outlineLevel="1" thickBot="1" x14ac:dyDescent="0.3">
      <c r="A9" s="35"/>
      <c r="B9" s="35" t="s">
        <v>49</v>
      </c>
      <c r="C9" s="29">
        <v>5000</v>
      </c>
      <c r="D9" s="29">
        <v>24650</v>
      </c>
      <c r="E9" s="29">
        <v>-975</v>
      </c>
      <c r="F9" s="29">
        <v>5000</v>
      </c>
    </row>
  </sheetData>
  <pageMargins left="0.7" right="0.7" top="0.75" bottom="0.75" header="0.3" footer="0.3"/>
  <pageSetup orientation="portrait" r:id="rId1"/>
  <headerFooter>
    <oddFooter>&amp;LKyler Suess&amp;CHigh West Fashions&amp;Re06c1DirectMarketing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3C17-EEC0-4C67-8533-8D91C58AB232}">
  <dimension ref="A1:G29"/>
  <sheetViews>
    <sheetView showGridLines="0" view="pageLayout" topLeftCell="A2" zoomScaleNormal="100" workbookViewId="0">
      <selection activeCell="E21" sqref="E21"/>
    </sheetView>
  </sheetViews>
  <sheetFormatPr defaultRowHeight="15" x14ac:dyDescent="0.25"/>
  <cols>
    <col min="1" max="1" width="2.28515625" customWidth="1"/>
    <col min="2" max="2" width="6.140625" bestFit="1" customWidth="1"/>
    <col min="3" max="3" width="14.425781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12" bestFit="1" customWidth="1"/>
  </cols>
  <sheetData>
    <row r="1" spans="1:5" x14ac:dyDescent="0.25">
      <c r="A1" s="41" t="s">
        <v>50</v>
      </c>
    </row>
    <row r="2" spans="1:5" x14ac:dyDescent="0.25">
      <c r="A2" s="41" t="s">
        <v>51</v>
      </c>
    </row>
    <row r="3" spans="1:5" x14ac:dyDescent="0.25">
      <c r="A3" s="41" t="s">
        <v>52</v>
      </c>
    </row>
    <row r="4" spans="1:5" x14ac:dyDescent="0.25">
      <c r="A4" s="41" t="s">
        <v>53</v>
      </c>
    </row>
    <row r="5" spans="1:5" x14ac:dyDescent="0.25">
      <c r="A5" s="41" t="s">
        <v>54</v>
      </c>
    </row>
    <row r="6" spans="1:5" x14ac:dyDescent="0.25">
      <c r="A6" s="41"/>
      <c r="B6" t="s">
        <v>55</v>
      </c>
    </row>
    <row r="7" spans="1:5" x14ac:dyDescent="0.25">
      <c r="A7" s="41"/>
      <c r="B7" t="s">
        <v>56</v>
      </c>
    </row>
    <row r="8" spans="1:5" x14ac:dyDescent="0.25">
      <c r="A8" s="41"/>
      <c r="B8" t="s">
        <v>57</v>
      </c>
    </row>
    <row r="9" spans="1:5" x14ac:dyDescent="0.25">
      <c r="A9" s="41" t="s">
        <v>58</v>
      </c>
    </row>
    <row r="10" spans="1:5" x14ac:dyDescent="0.25">
      <c r="B10" t="s">
        <v>59</v>
      </c>
    </row>
    <row r="11" spans="1:5" x14ac:dyDescent="0.25">
      <c r="B11" t="s">
        <v>60</v>
      </c>
    </row>
    <row r="12" spans="1:5" x14ac:dyDescent="0.25">
      <c r="B12" t="s">
        <v>61</v>
      </c>
    </row>
    <row r="14" spans="1:5" ht="15.75" thickBot="1" x14ac:dyDescent="0.3">
      <c r="A14" t="s">
        <v>62</v>
      </c>
    </row>
    <row r="15" spans="1:5" ht="15.75" thickBot="1" x14ac:dyDescent="0.3">
      <c r="B15" s="43" t="s">
        <v>47</v>
      </c>
      <c r="C15" s="43" t="s">
        <v>63</v>
      </c>
      <c r="D15" s="43" t="s">
        <v>64</v>
      </c>
      <c r="E15" s="43" t="s">
        <v>65</v>
      </c>
    </row>
    <row r="16" spans="1:5" ht="15.75" thickBot="1" x14ac:dyDescent="0.3">
      <c r="B16" s="42" t="s">
        <v>36</v>
      </c>
      <c r="C16" s="42" t="s">
        <v>6</v>
      </c>
      <c r="D16" s="45">
        <v>5000.75</v>
      </c>
      <c r="E16" s="45">
        <v>20000</v>
      </c>
    </row>
    <row r="19" spans="1:7" ht="15.75" thickBot="1" x14ac:dyDescent="0.3">
      <c r="A19" t="s">
        <v>66</v>
      </c>
    </row>
    <row r="20" spans="1:7" ht="15.75" thickBot="1" x14ac:dyDescent="0.3">
      <c r="B20" s="43" t="s">
        <v>47</v>
      </c>
      <c r="C20" s="43" t="s">
        <v>63</v>
      </c>
      <c r="D20" s="43" t="s">
        <v>64</v>
      </c>
      <c r="E20" s="43" t="s">
        <v>65</v>
      </c>
      <c r="F20" s="43" t="s">
        <v>67</v>
      </c>
    </row>
    <row r="21" spans="1:7" x14ac:dyDescent="0.25">
      <c r="B21" s="44" t="s">
        <v>44</v>
      </c>
      <c r="C21" s="44" t="s">
        <v>2</v>
      </c>
      <c r="D21" s="46">
        <v>10000</v>
      </c>
      <c r="E21" s="46">
        <v>21463.414634146498</v>
      </c>
      <c r="F21" s="44" t="s">
        <v>73</v>
      </c>
    </row>
    <row r="22" spans="1:7" ht="15.75" thickBot="1" x14ac:dyDescent="0.3">
      <c r="B22" s="42" t="s">
        <v>35</v>
      </c>
      <c r="C22" s="42" t="s">
        <v>1</v>
      </c>
      <c r="D22" s="47">
        <v>6.83E-2</v>
      </c>
      <c r="E22" s="47">
        <v>0.1</v>
      </c>
      <c r="F22" s="42" t="s">
        <v>73</v>
      </c>
    </row>
    <row r="25" spans="1:7" ht="15.75" thickBot="1" x14ac:dyDescent="0.3">
      <c r="A25" t="s">
        <v>68</v>
      </c>
    </row>
    <row r="26" spans="1:7" ht="15.75" thickBot="1" x14ac:dyDescent="0.3">
      <c r="B26" s="43" t="s">
        <v>47</v>
      </c>
      <c r="C26" s="43" t="s">
        <v>63</v>
      </c>
      <c r="D26" s="43" t="s">
        <v>69</v>
      </c>
      <c r="E26" s="43" t="s">
        <v>70</v>
      </c>
      <c r="F26" s="43" t="s">
        <v>71</v>
      </c>
      <c r="G26" s="43" t="s">
        <v>72</v>
      </c>
    </row>
    <row r="27" spans="1:7" x14ac:dyDescent="0.25">
      <c r="B27" s="44" t="s">
        <v>36</v>
      </c>
      <c r="C27" s="44" t="s">
        <v>6</v>
      </c>
      <c r="D27" s="48">
        <v>20000</v>
      </c>
      <c r="E27" s="44" t="s">
        <v>74</v>
      </c>
      <c r="F27" s="44" t="s">
        <v>75</v>
      </c>
      <c r="G27" s="44">
        <v>0</v>
      </c>
    </row>
    <row r="28" spans="1:7" x14ac:dyDescent="0.25">
      <c r="B28" s="44" t="s">
        <v>44</v>
      </c>
      <c r="C28" s="44" t="s">
        <v>2</v>
      </c>
      <c r="D28" s="46">
        <v>21463.414634146538</v>
      </c>
      <c r="E28" s="44" t="s">
        <v>76</v>
      </c>
      <c r="F28" s="44" t="s">
        <v>77</v>
      </c>
      <c r="G28" s="44">
        <v>18536.585365853462</v>
      </c>
    </row>
    <row r="29" spans="1:7" ht="15.75" thickBot="1" x14ac:dyDescent="0.3">
      <c r="B29" s="42" t="s">
        <v>35</v>
      </c>
      <c r="C29" s="42" t="s">
        <v>1</v>
      </c>
      <c r="D29" s="47">
        <v>0.1</v>
      </c>
      <c r="E29" s="42" t="s">
        <v>78</v>
      </c>
      <c r="F29" s="42" t="s">
        <v>75</v>
      </c>
      <c r="G29" s="42">
        <v>0</v>
      </c>
    </row>
  </sheetData>
  <pageMargins left="0.7" right="0.7" top="0.75" bottom="0.75" header="0.3" footer="0.3"/>
  <pageSetup orientation="portrait" r:id="rId1"/>
  <headerFooter>
    <oddFooter>&amp;LKyler Suess&amp;CHigh West Fashions&amp;Re06c1DirectMarketing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B09-7C0C-408E-9164-CB564C5552AA}">
  <dimension ref="A1:C7"/>
  <sheetViews>
    <sheetView view="pageLayout" topLeftCell="A2" zoomScaleNormal="100" workbookViewId="0">
      <selection activeCell="C32" sqref="C32"/>
    </sheetView>
  </sheetViews>
  <sheetFormatPr defaultRowHeight="15" x14ac:dyDescent="0.25"/>
  <cols>
    <col min="1" max="1" width="28.28515625" customWidth="1"/>
    <col min="2" max="2" width="2.7109375" customWidth="1"/>
    <col min="3" max="3" width="51.7109375" customWidth="1"/>
  </cols>
  <sheetData>
    <row r="1" spans="1:3" x14ac:dyDescent="0.25">
      <c r="A1" s="7" t="s">
        <v>11</v>
      </c>
      <c r="B1" s="8"/>
      <c r="C1" s="9" t="s">
        <v>12</v>
      </c>
    </row>
    <row r="2" spans="1:3" ht="30" x14ac:dyDescent="0.25">
      <c r="A2" s="13">
        <v>6.83E-2</v>
      </c>
      <c r="B2" s="8" t="s">
        <v>13</v>
      </c>
      <c r="C2" s="10" t="s">
        <v>14</v>
      </c>
    </row>
    <row r="3" spans="1:3" ht="30" x14ac:dyDescent="0.25">
      <c r="A3" s="18">
        <v>0.06</v>
      </c>
      <c r="B3" s="8" t="s">
        <v>15</v>
      </c>
      <c r="C3" s="10" t="s">
        <v>16</v>
      </c>
    </row>
    <row r="4" spans="1:3" ht="45" x14ac:dyDescent="0.25">
      <c r="A4" s="24">
        <v>3.5000000000000003E-2</v>
      </c>
      <c r="B4" s="8" t="s">
        <v>17</v>
      </c>
      <c r="C4" s="10" t="s">
        <v>18</v>
      </c>
    </row>
    <row r="5" spans="1:3" ht="57.6" customHeight="1" x14ac:dyDescent="0.25">
      <c r="A5" s="25">
        <v>0.03</v>
      </c>
      <c r="B5" s="8" t="s">
        <v>19</v>
      </c>
      <c r="C5" s="10" t="s">
        <v>24</v>
      </c>
    </row>
    <row r="6" spans="1:3" x14ac:dyDescent="0.25">
      <c r="A6" s="49">
        <v>24650</v>
      </c>
      <c r="B6" s="8" t="s">
        <v>20</v>
      </c>
      <c r="C6" s="10" t="s">
        <v>23</v>
      </c>
    </row>
    <row r="7" spans="1:3" ht="30" x14ac:dyDescent="0.25">
      <c r="A7" s="11" t="s">
        <v>79</v>
      </c>
      <c r="B7" s="8" t="s">
        <v>21</v>
      </c>
      <c r="C7" s="10" t="s">
        <v>22</v>
      </c>
    </row>
  </sheetData>
  <pageMargins left="0.7" right="0.7" top="0.75" bottom="0.75" header="0.3" footer="0.3"/>
  <pageSetup orientation="landscape" horizontalDpi="4294967293" r:id="rId1"/>
  <headerFooter>
    <oddFooter>&amp;LKyler Suess&amp;CHigh West Fashions&amp;Re06c1DirectMarketing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Range Names</vt:lpstr>
      <vt:lpstr>Direct Marketing</vt:lpstr>
      <vt:lpstr>Scenario Summary</vt:lpstr>
      <vt:lpstr>Answer Report</vt:lpstr>
      <vt:lpstr>Q&amp;A</vt:lpstr>
      <vt:lpstr>Cost_Per_Ad</vt:lpstr>
      <vt:lpstr>Design_Fee2023</vt:lpstr>
      <vt:lpstr>Gross_Profit</vt:lpstr>
      <vt:lpstr>Profit_Per_Click</vt:lpstr>
      <vt:lpstr>Total_Clicks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kyler suess</cp:lastModifiedBy>
  <dcterms:created xsi:type="dcterms:W3CDTF">2018-05-23T21:27:29Z</dcterms:created>
  <dcterms:modified xsi:type="dcterms:W3CDTF">2023-06-12T01:43:36Z</dcterms:modified>
</cp:coreProperties>
</file>