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ag\Desktop\College1\College\Summer 2023\CIS 180 (Spreadsheet Applications\M4\"/>
    </mc:Choice>
  </mc:AlternateContent>
  <xr:revisionPtr revIDLastSave="0" documentId="13_ncr:1_{D1249437-DF2A-491A-B5C4-5FD4CDA49C7A}" xr6:coauthVersionLast="47" xr6:coauthVersionMax="47" xr10:uidLastSave="{00000000-0000-0000-0000-000000000000}"/>
  <bookViews>
    <workbookView xWindow="-120" yWindow="-120" windowWidth="38640" windowHeight="21120" xr2:uid="{F2E0B10B-E946-4CAC-A58A-4A9A3EAEC30E}"/>
  </bookViews>
  <sheets>
    <sheet name="SupportCalls" sheetId="1" r:id="rId1"/>
  </sheets>
  <definedNames>
    <definedName name="_xlnm.Print_Area" localSheetId="0">SupportCalls!$A$1:$J$208</definedName>
    <definedName name="_xlnm.Print_Titles" localSheetId="0">SupportCalls!$5:$5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7" i="1" l="1"/>
  <c r="J206" i="1"/>
  <c r="J204" i="1"/>
  <c r="J203" i="1"/>
  <c r="J200" i="1"/>
  <c r="J197" i="1"/>
  <c r="J195" i="1"/>
  <c r="J194" i="1"/>
  <c r="J193" i="1"/>
  <c r="J189" i="1"/>
  <c r="J188" i="1"/>
  <c r="J180" i="1"/>
  <c r="J177" i="1"/>
  <c r="J166" i="1"/>
  <c r="J164" i="1"/>
  <c r="J163" i="1"/>
  <c r="J160" i="1"/>
  <c r="J159" i="1"/>
  <c r="J152" i="1"/>
  <c r="J151" i="1"/>
  <c r="J149" i="1"/>
  <c r="J147" i="1"/>
  <c r="J146" i="1"/>
  <c r="J145" i="1"/>
  <c r="J140" i="1"/>
  <c r="J138" i="1"/>
  <c r="J136" i="1"/>
  <c r="J134" i="1"/>
  <c r="J130" i="1"/>
  <c r="J129" i="1"/>
  <c r="J125" i="1"/>
  <c r="J124" i="1"/>
  <c r="J117" i="1"/>
  <c r="J116" i="1"/>
  <c r="J110" i="1"/>
  <c r="J109" i="1"/>
  <c r="J108" i="1"/>
  <c r="J107" i="1"/>
  <c r="J102" i="1"/>
  <c r="J100" i="1"/>
  <c r="J99" i="1"/>
  <c r="J98" i="1"/>
  <c r="J96" i="1"/>
  <c r="J95" i="1"/>
  <c r="J93" i="1"/>
  <c r="J92" i="1"/>
  <c r="J91" i="1"/>
  <c r="J89" i="1"/>
  <c r="J84" i="1"/>
  <c r="J83" i="1"/>
  <c r="J80" i="1"/>
  <c r="J79" i="1"/>
  <c r="J78" i="1"/>
  <c r="J74" i="1"/>
  <c r="J71" i="1"/>
  <c r="J70" i="1"/>
  <c r="J58" i="1"/>
  <c r="J57" i="1"/>
  <c r="J56" i="1"/>
  <c r="J55" i="1"/>
  <c r="J53" i="1"/>
  <c r="J50" i="1"/>
  <c r="J46" i="1"/>
  <c r="J40" i="1"/>
  <c r="J38" i="1"/>
  <c r="J36" i="1"/>
  <c r="J32" i="1"/>
  <c r="J31" i="1"/>
  <c r="J27" i="1"/>
  <c r="J26" i="1"/>
  <c r="J18" i="1"/>
  <c r="J17" i="1"/>
  <c r="J15" i="1"/>
  <c r="J208" i="1" s="1"/>
  <c r="J13" i="1"/>
  <c r="J10" i="1"/>
  <c r="J7" i="1"/>
  <c r="J6" i="1"/>
  <c r="J8" i="1"/>
  <c r="J9" i="1"/>
  <c r="J11" i="1"/>
  <c r="J12" i="1"/>
  <c r="J14" i="1"/>
  <c r="J16" i="1"/>
  <c r="J19" i="1"/>
  <c r="J20" i="1"/>
  <c r="J21" i="1"/>
  <c r="J22" i="1"/>
  <c r="J23" i="1"/>
  <c r="J24" i="1"/>
  <c r="J25" i="1"/>
  <c r="J28" i="1"/>
  <c r="J29" i="1"/>
  <c r="J30" i="1"/>
  <c r="J33" i="1"/>
  <c r="J34" i="1"/>
  <c r="J35" i="1"/>
  <c r="J37" i="1"/>
  <c r="J39" i="1"/>
  <c r="J41" i="1"/>
  <c r="J42" i="1"/>
  <c r="J43" i="1"/>
  <c r="J44" i="1"/>
  <c r="J45" i="1"/>
  <c r="J47" i="1"/>
  <c r="J48" i="1"/>
  <c r="J49" i="1"/>
  <c r="J51" i="1"/>
  <c r="J52" i="1"/>
  <c r="J54" i="1"/>
  <c r="J59" i="1"/>
  <c r="J60" i="1"/>
  <c r="J61" i="1"/>
  <c r="J62" i="1"/>
  <c r="J63" i="1"/>
  <c r="J64" i="1"/>
  <c r="J65" i="1"/>
  <c r="J66" i="1"/>
  <c r="J67" i="1"/>
  <c r="J68" i="1"/>
  <c r="J69" i="1"/>
  <c r="J72" i="1"/>
  <c r="J73" i="1"/>
  <c r="J75" i="1"/>
  <c r="J76" i="1"/>
  <c r="J77" i="1"/>
  <c r="J81" i="1"/>
  <c r="J82" i="1"/>
  <c r="J85" i="1"/>
  <c r="J86" i="1"/>
  <c r="J87" i="1"/>
  <c r="J88" i="1"/>
  <c r="J90" i="1"/>
  <c r="J94" i="1"/>
  <c r="J97" i="1"/>
  <c r="J101" i="1"/>
  <c r="J103" i="1"/>
  <c r="J104" i="1"/>
  <c r="J105" i="1"/>
  <c r="J106" i="1"/>
  <c r="J111" i="1"/>
  <c r="J112" i="1"/>
  <c r="J113" i="1"/>
  <c r="J114" i="1"/>
  <c r="J115" i="1"/>
  <c r="J118" i="1"/>
  <c r="J119" i="1"/>
  <c r="J120" i="1"/>
  <c r="J121" i="1"/>
  <c r="J122" i="1"/>
  <c r="J123" i="1"/>
  <c r="J126" i="1"/>
  <c r="J127" i="1"/>
  <c r="J128" i="1"/>
  <c r="J131" i="1"/>
  <c r="J132" i="1"/>
  <c r="J133" i="1"/>
  <c r="J135" i="1"/>
  <c r="J137" i="1"/>
  <c r="J139" i="1"/>
  <c r="J141" i="1"/>
  <c r="J142" i="1"/>
  <c r="J143" i="1"/>
  <c r="J144" i="1"/>
  <c r="J148" i="1"/>
  <c r="J150" i="1"/>
  <c r="J153" i="1"/>
  <c r="J154" i="1"/>
  <c r="J155" i="1"/>
  <c r="J156" i="1"/>
  <c r="J157" i="1"/>
  <c r="J158" i="1"/>
  <c r="J161" i="1"/>
  <c r="J162" i="1"/>
  <c r="J165" i="1"/>
  <c r="J167" i="1"/>
  <c r="J168" i="1"/>
  <c r="J169" i="1"/>
  <c r="J170" i="1"/>
  <c r="J171" i="1"/>
  <c r="J172" i="1"/>
  <c r="J173" i="1"/>
  <c r="J174" i="1"/>
  <c r="J175" i="1"/>
  <c r="J176" i="1"/>
  <c r="J178" i="1"/>
  <c r="J179" i="1"/>
  <c r="J181" i="1"/>
  <c r="J182" i="1"/>
  <c r="J183" i="1"/>
  <c r="J184" i="1"/>
  <c r="J185" i="1"/>
  <c r="J186" i="1"/>
  <c r="J187" i="1"/>
  <c r="J190" i="1"/>
  <c r="J191" i="1"/>
  <c r="J192" i="1"/>
  <c r="J196" i="1"/>
  <c r="J198" i="1"/>
  <c r="J199" i="1"/>
  <c r="J201" i="1"/>
  <c r="J202" i="1"/>
  <c r="J205" i="1"/>
</calcChain>
</file>

<file path=xl/sharedStrings.xml><?xml version="1.0" encoding="utf-8"?>
<sst xmlns="http://schemas.openxmlformats.org/spreadsheetml/2006/main" count="1224" uniqueCount="531">
  <si>
    <t>Agent Name</t>
  </si>
  <si>
    <t>Last Name</t>
  </si>
  <si>
    <t>First Name</t>
  </si>
  <si>
    <t>Computer ID</t>
  </si>
  <si>
    <t>Date created</t>
  </si>
  <si>
    <t>Date Resolved</t>
  </si>
  <si>
    <t>Status</t>
  </si>
  <si>
    <t>Description</t>
  </si>
  <si>
    <t>Incident Number</t>
  </si>
  <si>
    <t>752-12972</t>
  </si>
  <si>
    <t>747-57548</t>
  </si>
  <si>
    <t>334-77621</t>
  </si>
  <si>
    <t>329-24501</t>
  </si>
  <si>
    <t>515-21914</t>
  </si>
  <si>
    <t>682-62867</t>
  </si>
  <si>
    <t>955-82436</t>
  </si>
  <si>
    <t>813-60498</t>
  </si>
  <si>
    <t>840-97482</t>
  </si>
  <si>
    <t>294-42656</t>
  </si>
  <si>
    <t>179-51542</t>
  </si>
  <si>
    <t>544-31718</t>
  </si>
  <si>
    <t>616-17753</t>
  </si>
  <si>
    <t>254-39938</t>
  </si>
  <si>
    <t>554-76104</t>
  </si>
  <si>
    <t>115-70529</t>
  </si>
  <si>
    <t>840-29369</t>
  </si>
  <si>
    <t>774-85680</t>
  </si>
  <si>
    <t>866-57864</t>
  </si>
  <si>
    <t>215-76289</t>
  </si>
  <si>
    <t>812-63876</t>
  </si>
  <si>
    <t>666-69350</t>
  </si>
  <si>
    <t>556-31818</t>
  </si>
  <si>
    <t>284-56116</t>
  </si>
  <si>
    <t>994-68176</t>
  </si>
  <si>
    <t>263-55342</t>
  </si>
  <si>
    <t>162-38268</t>
  </si>
  <si>
    <t>330-13778</t>
  </si>
  <si>
    <t>905-42019</t>
  </si>
  <si>
    <t>862-52194</t>
  </si>
  <si>
    <t>859-12568</t>
  </si>
  <si>
    <t>910-20241</t>
  </si>
  <si>
    <t>570-55636</t>
  </si>
  <si>
    <t>673-48245</t>
  </si>
  <si>
    <t>706-13595</t>
  </si>
  <si>
    <t>789-98673</t>
  </si>
  <si>
    <t>173-97461</t>
  </si>
  <si>
    <t>628-20629</t>
  </si>
  <si>
    <t>894-14892</t>
  </si>
  <si>
    <t>304-34240</t>
  </si>
  <si>
    <t>395-78364</t>
  </si>
  <si>
    <t>878-55633</t>
  </si>
  <si>
    <t>875-36070</t>
  </si>
  <si>
    <t>354-52747</t>
  </si>
  <si>
    <t>893-30955</t>
  </si>
  <si>
    <t>335-85602</t>
  </si>
  <si>
    <t>134-25622</t>
  </si>
  <si>
    <t>456-62408</t>
  </si>
  <si>
    <t>756-15938</t>
  </si>
  <si>
    <t>186-75230</t>
  </si>
  <si>
    <t>359-25878</t>
  </si>
  <si>
    <t>967-11630</t>
  </si>
  <si>
    <t>971-93713</t>
  </si>
  <si>
    <t>540-72920</t>
  </si>
  <si>
    <t>727-38195</t>
  </si>
  <si>
    <t>692-91711</t>
  </si>
  <si>
    <t>878-43585</t>
  </si>
  <si>
    <t>884-29640</t>
  </si>
  <si>
    <t>422-24141</t>
  </si>
  <si>
    <t>197-82049</t>
  </si>
  <si>
    <t>720-82269</t>
  </si>
  <si>
    <t>895-60198</t>
  </si>
  <si>
    <t>859-45748</t>
  </si>
  <si>
    <t>573-57033</t>
  </si>
  <si>
    <t>365-41575</t>
  </si>
  <si>
    <t>683-70001</t>
  </si>
  <si>
    <t>883-59701</t>
  </si>
  <si>
    <t>422-59421</t>
  </si>
  <si>
    <t>227-22003</t>
  </si>
  <si>
    <t>188-39035</t>
  </si>
  <si>
    <t>834-23149</t>
  </si>
  <si>
    <t>600-91856</t>
  </si>
  <si>
    <t>176-51222</t>
  </si>
  <si>
    <t>882-75483</t>
  </si>
  <si>
    <t>812-94308</t>
  </si>
  <si>
    <t>347-52802</t>
  </si>
  <si>
    <t>751-81316</t>
  </si>
  <si>
    <t>939-76160</t>
  </si>
  <si>
    <t>886-14818</t>
  </si>
  <si>
    <t>294-14500</t>
  </si>
  <si>
    <t>677-54555</t>
  </si>
  <si>
    <t>844-46147</t>
  </si>
  <si>
    <t>772-49417</t>
  </si>
  <si>
    <t>553-87138</t>
  </si>
  <si>
    <t>207-49346</t>
  </si>
  <si>
    <t>824-74907</t>
  </si>
  <si>
    <t>772-83726</t>
  </si>
  <si>
    <t>460-95967</t>
  </si>
  <si>
    <t>764-91631</t>
  </si>
  <si>
    <t>371-41371</t>
  </si>
  <si>
    <t>731-30086</t>
  </si>
  <si>
    <t>712-90501</t>
  </si>
  <si>
    <t>665-47386</t>
  </si>
  <si>
    <t>659-97975</t>
  </si>
  <si>
    <t>662-29450</t>
  </si>
  <si>
    <t>752-21845</t>
  </si>
  <si>
    <t>605-47583</t>
  </si>
  <si>
    <t>939-18011</t>
  </si>
  <si>
    <t>459-48531</t>
  </si>
  <si>
    <t>611-72650</t>
  </si>
  <si>
    <t>290-81093</t>
  </si>
  <si>
    <t>286-68356</t>
  </si>
  <si>
    <t>975-62266</t>
  </si>
  <si>
    <t>416-93622</t>
  </si>
  <si>
    <t>868-40830</t>
  </si>
  <si>
    <t>745-98944</t>
  </si>
  <si>
    <t>862-62517</t>
  </si>
  <si>
    <t>533-90278</t>
  </si>
  <si>
    <t>873-75092</t>
  </si>
  <si>
    <t>442-53782</t>
  </si>
  <si>
    <t>554-19266</t>
  </si>
  <si>
    <t>131-31453</t>
  </si>
  <si>
    <t>835-18580</t>
  </si>
  <si>
    <t>733-99609</t>
  </si>
  <si>
    <t>307-33023</t>
  </si>
  <si>
    <t>124-45027</t>
  </si>
  <si>
    <t>625-22794</t>
  </si>
  <si>
    <t>207-19047</t>
  </si>
  <si>
    <t>335-37841</t>
  </si>
  <si>
    <t>830-38860</t>
  </si>
  <si>
    <t>436-46664</t>
  </si>
  <si>
    <t>828-27225</t>
  </si>
  <si>
    <t>374-70234</t>
  </si>
  <si>
    <t>212-26359</t>
  </si>
  <si>
    <t>216-48411</t>
  </si>
  <si>
    <t>719-34522</t>
  </si>
  <si>
    <t>424-30728</t>
  </si>
  <si>
    <t>830-29460</t>
  </si>
  <si>
    <t>519-68338</t>
  </si>
  <si>
    <t>154-82432</t>
  </si>
  <si>
    <t>140-57449</t>
  </si>
  <si>
    <t>626-44320</t>
  </si>
  <si>
    <t>649-90703</t>
  </si>
  <si>
    <t>453-46364</t>
  </si>
  <si>
    <t>515-21007</t>
  </si>
  <si>
    <t>621-35599</t>
  </si>
  <si>
    <t>492-82928</t>
  </si>
  <si>
    <t>701-48310</t>
  </si>
  <si>
    <t>236-55709</t>
  </si>
  <si>
    <t>972-55567</t>
  </si>
  <si>
    <t>240-64918</t>
  </si>
  <si>
    <t>528-13588</t>
  </si>
  <si>
    <t>366-62600</t>
  </si>
  <si>
    <t>145-61198</t>
  </si>
  <si>
    <t>692-66855</t>
  </si>
  <si>
    <t>175-56074</t>
  </si>
  <si>
    <t>816-11026</t>
  </si>
  <si>
    <t>569-96141</t>
  </si>
  <si>
    <t>309-20285</t>
  </si>
  <si>
    <t>489-15802</t>
  </si>
  <si>
    <t>830-21577</t>
  </si>
  <si>
    <t>476-23734</t>
  </si>
  <si>
    <t>792-62798</t>
  </si>
  <si>
    <t>727-78890</t>
  </si>
  <si>
    <t>418-53177</t>
  </si>
  <si>
    <t>409-46781</t>
  </si>
  <si>
    <t>938-99699</t>
  </si>
  <si>
    <t>213-18966</t>
  </si>
  <si>
    <t>825-65695</t>
  </si>
  <si>
    <t>657-68422</t>
  </si>
  <si>
    <t>398-79106</t>
  </si>
  <si>
    <t>608-25364</t>
  </si>
  <si>
    <t>247-70541</t>
  </si>
  <si>
    <t>681-51467</t>
  </si>
  <si>
    <t>459-84377</t>
  </si>
  <si>
    <t>276-84275</t>
  </si>
  <si>
    <t>285-88931</t>
  </si>
  <si>
    <t>562-18929</t>
  </si>
  <si>
    <t>531-71447</t>
  </si>
  <si>
    <t>218-35195</t>
  </si>
  <si>
    <t>330-67419</t>
  </si>
  <si>
    <t>677-39516</t>
  </si>
  <si>
    <t>908-86276</t>
  </si>
  <si>
    <t>544-85964</t>
  </si>
  <si>
    <t>845-55826</t>
  </si>
  <si>
    <t>619-44822</t>
  </si>
  <si>
    <t>608-17014</t>
  </si>
  <si>
    <t>399-98477</t>
  </si>
  <si>
    <t>528-62776</t>
  </si>
  <si>
    <t>818-64125</t>
  </si>
  <si>
    <t>834-13215</t>
  </si>
  <si>
    <t>285-58135</t>
  </si>
  <si>
    <t>614-70314</t>
  </si>
  <si>
    <t>904-44724</t>
  </si>
  <si>
    <t>507-73834</t>
  </si>
  <si>
    <t>164-64518</t>
  </si>
  <si>
    <t>915-71058</t>
  </si>
  <si>
    <t>760-87938</t>
  </si>
  <si>
    <t>414-16898</t>
  </si>
  <si>
    <t>610-12016</t>
  </si>
  <si>
    <t>112-69606</t>
  </si>
  <si>
    <t>573-81045</t>
  </si>
  <si>
    <t>738-50735</t>
  </si>
  <si>
    <t>731-75553</t>
  </si>
  <si>
    <t>224-56883</t>
  </si>
  <si>
    <t>295-57913</t>
  </si>
  <si>
    <t>321-49443</t>
  </si>
  <si>
    <t>831-91089</t>
  </si>
  <si>
    <t>844-13469</t>
  </si>
  <si>
    <t>480-75299</t>
  </si>
  <si>
    <t>Threshold</t>
  </si>
  <si>
    <t>days</t>
  </si>
  <si>
    <t>Watts</t>
  </si>
  <si>
    <t>Murray</t>
  </si>
  <si>
    <t>Bowen</t>
  </si>
  <si>
    <t>Torres</t>
  </si>
  <si>
    <t>Larson</t>
  </si>
  <si>
    <t>Hines</t>
  </si>
  <si>
    <t>King</t>
  </si>
  <si>
    <t>Andrews</t>
  </si>
  <si>
    <t>Ruiz</t>
  </si>
  <si>
    <t>Meyer</t>
  </si>
  <si>
    <t>Mcgee</t>
  </si>
  <si>
    <t>Gray</t>
  </si>
  <si>
    <t>Mitchell</t>
  </si>
  <si>
    <t>Hoffman</t>
  </si>
  <si>
    <t>Stone</t>
  </si>
  <si>
    <t>Carroll</t>
  </si>
  <si>
    <t>Soto</t>
  </si>
  <si>
    <t>Matthews</t>
  </si>
  <si>
    <t>Hopkins</t>
  </si>
  <si>
    <t>Palmer</t>
  </si>
  <si>
    <t>Curtis</t>
  </si>
  <si>
    <t>Herrera</t>
  </si>
  <si>
    <t>Ryan</t>
  </si>
  <si>
    <t>Barrett</t>
  </si>
  <si>
    <t>Rhodes</t>
  </si>
  <si>
    <t>Lynch</t>
  </si>
  <si>
    <t>Graham</t>
  </si>
  <si>
    <t>Ramos</t>
  </si>
  <si>
    <t>Moreno</t>
  </si>
  <si>
    <t>Spencer</t>
  </si>
  <si>
    <t>Hunter</t>
  </si>
  <si>
    <t>Montgomery</t>
  </si>
  <si>
    <t>Ward</t>
  </si>
  <si>
    <t>Clark</t>
  </si>
  <si>
    <t>Nguyen</t>
  </si>
  <si>
    <t>Graves</t>
  </si>
  <si>
    <t>Cook</t>
  </si>
  <si>
    <t>Wilson</t>
  </si>
  <si>
    <t>Castillo</t>
  </si>
  <si>
    <t>Oliver</t>
  </si>
  <si>
    <t>Rogers</t>
  </si>
  <si>
    <t>Patton</t>
  </si>
  <si>
    <t>Chapman</t>
  </si>
  <si>
    <t>Edwards</t>
  </si>
  <si>
    <t>Green</t>
  </si>
  <si>
    <t>Rodriquez</t>
  </si>
  <si>
    <t>Wallace</t>
  </si>
  <si>
    <t>Gomez</t>
  </si>
  <si>
    <t>Hansen</t>
  </si>
  <si>
    <t>Delgado</t>
  </si>
  <si>
    <t>Neal</t>
  </si>
  <si>
    <t>Lewis</t>
  </si>
  <si>
    <t>Stephens</t>
  </si>
  <si>
    <t>Baker</t>
  </si>
  <si>
    <t>Leonard</t>
  </si>
  <si>
    <t>Weaver</t>
  </si>
  <si>
    <t>Medina</t>
  </si>
  <si>
    <t>Stanley</t>
  </si>
  <si>
    <t>Mendez</t>
  </si>
  <si>
    <t>Perry</t>
  </si>
  <si>
    <t>Terry</t>
  </si>
  <si>
    <t>Robbins</t>
  </si>
  <si>
    <t>Glover</t>
  </si>
  <si>
    <t>Richards</t>
  </si>
  <si>
    <t>Hale</t>
  </si>
  <si>
    <t>Carpenter</t>
  </si>
  <si>
    <t>Benson</t>
  </si>
  <si>
    <t>Hampton</t>
  </si>
  <si>
    <t>Lee</t>
  </si>
  <si>
    <t>Parker</t>
  </si>
  <si>
    <t>Morales</t>
  </si>
  <si>
    <t>Newman</t>
  </si>
  <si>
    <t>Sanchez</t>
  </si>
  <si>
    <t>Morgan</t>
  </si>
  <si>
    <t>Jensen</t>
  </si>
  <si>
    <t>Kim</t>
  </si>
  <si>
    <t>Cox</t>
  </si>
  <si>
    <t>Scott</t>
  </si>
  <si>
    <t>Sims</t>
  </si>
  <si>
    <t>Harris</t>
  </si>
  <si>
    <t>Powers</t>
  </si>
  <si>
    <t>Ramirez</t>
  </si>
  <si>
    <t>Norris</t>
  </si>
  <si>
    <t>Rowe</t>
  </si>
  <si>
    <t>Gilbert</t>
  </si>
  <si>
    <t>Lowe</t>
  </si>
  <si>
    <t>Stevenson</t>
  </si>
  <si>
    <t>Burke</t>
  </si>
  <si>
    <t>Brown</t>
  </si>
  <si>
    <t>Mckinney</t>
  </si>
  <si>
    <t>Flores</t>
  </si>
  <si>
    <t>Jacobs</t>
  </si>
  <si>
    <t>Freeman</t>
  </si>
  <si>
    <t>Ray</t>
  </si>
  <si>
    <t>Harvey</t>
  </si>
  <si>
    <t>Young</t>
  </si>
  <si>
    <t>Mann</t>
  </si>
  <si>
    <t>Hanson</t>
  </si>
  <si>
    <t>Garner</t>
  </si>
  <si>
    <t>Wolfe</t>
  </si>
  <si>
    <t>Greene</t>
  </si>
  <si>
    <t>Gregory</t>
  </si>
  <si>
    <t>Johnson</t>
  </si>
  <si>
    <t>Jordan</t>
  </si>
  <si>
    <t>Griffin</t>
  </si>
  <si>
    <t>Chambers</t>
  </si>
  <si>
    <t>Pena</t>
  </si>
  <si>
    <t>Daniel</t>
  </si>
  <si>
    <t>Elliott</t>
  </si>
  <si>
    <t>Alexander</t>
  </si>
  <si>
    <t>Santos</t>
  </si>
  <si>
    <t>Warren</t>
  </si>
  <si>
    <t>Pierce</t>
  </si>
  <si>
    <t>Reyes</t>
  </si>
  <si>
    <t>Roberts</t>
  </si>
  <si>
    <t>Austin</t>
  </si>
  <si>
    <t>Bishop</t>
  </si>
  <si>
    <t>Burns</t>
  </si>
  <si>
    <t>Shelton</t>
  </si>
  <si>
    <t>Walker</t>
  </si>
  <si>
    <t>Munoz</t>
  </si>
  <si>
    <t>Barnett</t>
  </si>
  <si>
    <t>Pearson</t>
  </si>
  <si>
    <t>Payne</t>
  </si>
  <si>
    <t>Butler</t>
  </si>
  <si>
    <t>Welch</t>
  </si>
  <si>
    <t>Frazier</t>
  </si>
  <si>
    <t>Hall</t>
  </si>
  <si>
    <t>Simmons</t>
  </si>
  <si>
    <t>Fletcher</t>
  </si>
  <si>
    <t>Parks</t>
  </si>
  <si>
    <t>Russell</t>
  </si>
  <si>
    <t>Coleman</t>
  </si>
  <si>
    <t>Vargas</t>
  </si>
  <si>
    <t>Silva</t>
  </si>
  <si>
    <t>Black</t>
  </si>
  <si>
    <t>Dennis</t>
  </si>
  <si>
    <t>Arnold</t>
  </si>
  <si>
    <t>Ortega</t>
  </si>
  <si>
    <t>Peters</t>
  </si>
  <si>
    <t>Morris</t>
  </si>
  <si>
    <t>Mcdonald</t>
  </si>
  <si>
    <t>Washington</t>
  </si>
  <si>
    <t>Hardy</t>
  </si>
  <si>
    <t>Baldwin</t>
  </si>
  <si>
    <t>Rodgers</t>
  </si>
  <si>
    <t>Gutierrez</t>
  </si>
  <si>
    <t>Bell</t>
  </si>
  <si>
    <t>Ortiz</t>
  </si>
  <si>
    <t>Ross</t>
  </si>
  <si>
    <t>Miller</t>
  </si>
  <si>
    <t>Marshall</t>
  </si>
  <si>
    <t>Jennings</t>
  </si>
  <si>
    <t>Fisher</t>
  </si>
  <si>
    <t>Fields</t>
  </si>
  <si>
    <t>Thomas</t>
  </si>
  <si>
    <t>Lawrence</t>
  </si>
  <si>
    <t>George</t>
  </si>
  <si>
    <t>Eva</t>
  </si>
  <si>
    <t>Ellen</t>
  </si>
  <si>
    <t>Allen</t>
  </si>
  <si>
    <t>Oscar</t>
  </si>
  <si>
    <t>Veronica</t>
  </si>
  <si>
    <t>Darlene</t>
  </si>
  <si>
    <t>Edwin</t>
  </si>
  <si>
    <t>Christopher</t>
  </si>
  <si>
    <t>Evelyn</t>
  </si>
  <si>
    <t>Holly</t>
  </si>
  <si>
    <t>Billy</t>
  </si>
  <si>
    <t>Yolanda</t>
  </si>
  <si>
    <t>Esther</t>
  </si>
  <si>
    <t>Rachel</t>
  </si>
  <si>
    <t>Howard</t>
  </si>
  <si>
    <t>Norman</t>
  </si>
  <si>
    <t>Phyllis</t>
  </si>
  <si>
    <t>Rosa</t>
  </si>
  <si>
    <t>Sharon</t>
  </si>
  <si>
    <t>Micheal</t>
  </si>
  <si>
    <t>Melissa</t>
  </si>
  <si>
    <t>Herbert</t>
  </si>
  <si>
    <t>William</t>
  </si>
  <si>
    <t>Brittany</t>
  </si>
  <si>
    <t>Roger</t>
  </si>
  <si>
    <t>Paul</t>
  </si>
  <si>
    <t>Amanda</t>
  </si>
  <si>
    <t>Theodore</t>
  </si>
  <si>
    <t>Debbie</t>
  </si>
  <si>
    <t>Pamela</t>
  </si>
  <si>
    <t>Janice</t>
  </si>
  <si>
    <t>John</t>
  </si>
  <si>
    <t>Raymond</t>
  </si>
  <si>
    <t>Clarence</t>
  </si>
  <si>
    <t>Peter</t>
  </si>
  <si>
    <t>Ashley</t>
  </si>
  <si>
    <t>Gerald</t>
  </si>
  <si>
    <t>Ruby</t>
  </si>
  <si>
    <t>Wayne</t>
  </si>
  <si>
    <t>Sherry</t>
  </si>
  <si>
    <t>Lori</t>
  </si>
  <si>
    <t>Glenn</t>
  </si>
  <si>
    <t>Fred</t>
  </si>
  <si>
    <t>Joann</t>
  </si>
  <si>
    <t>Julia</t>
  </si>
  <si>
    <t>Laurie</t>
  </si>
  <si>
    <t>Cindy</t>
  </si>
  <si>
    <t>Luis</t>
  </si>
  <si>
    <t>Elaine</t>
  </si>
  <si>
    <t>Cynthia</t>
  </si>
  <si>
    <t>Eugene</t>
  </si>
  <si>
    <t>Barry</t>
  </si>
  <si>
    <t>Kristen</t>
  </si>
  <si>
    <t>Ernest</t>
  </si>
  <si>
    <t>Kyle</t>
  </si>
  <si>
    <t>Jeff</t>
  </si>
  <si>
    <t>Anna</t>
  </si>
  <si>
    <t>Anne</t>
  </si>
  <si>
    <t>Stacey</t>
  </si>
  <si>
    <t>Rhonda</t>
  </si>
  <si>
    <t>Johnny</t>
  </si>
  <si>
    <t>Ethel</t>
  </si>
  <si>
    <t>Emma</t>
  </si>
  <si>
    <t>Nancy</t>
  </si>
  <si>
    <t>Jill</t>
  </si>
  <si>
    <t>Beth</t>
  </si>
  <si>
    <t>Brenda</t>
  </si>
  <si>
    <t>Jonathan</t>
  </si>
  <si>
    <t>Kathy</t>
  </si>
  <si>
    <t>Annie</t>
  </si>
  <si>
    <t>Audrey</t>
  </si>
  <si>
    <t>Carol</t>
  </si>
  <si>
    <t>Francisco</t>
  </si>
  <si>
    <t>Jack</t>
  </si>
  <si>
    <t>Lisa</t>
  </si>
  <si>
    <t>Virginia</t>
  </si>
  <si>
    <t>Roy</t>
  </si>
  <si>
    <t>Kevin</t>
  </si>
  <si>
    <t>Sue</t>
  </si>
  <si>
    <t>Francis</t>
  </si>
  <si>
    <t>Gail</t>
  </si>
  <si>
    <t>Gina</t>
  </si>
  <si>
    <t>Ruth</t>
  </si>
  <si>
    <t>Manuel</t>
  </si>
  <si>
    <t>Louise</t>
  </si>
  <si>
    <t>Donald</t>
  </si>
  <si>
    <t>Natalie</t>
  </si>
  <si>
    <t>Melanie</t>
  </si>
  <si>
    <t>Marion</t>
  </si>
  <si>
    <t>Bruce</t>
  </si>
  <si>
    <t>Amy</t>
  </si>
  <si>
    <t>Monica</t>
  </si>
  <si>
    <t>Ida</t>
  </si>
  <si>
    <t>Cheryl</t>
  </si>
  <si>
    <t>Erin</t>
  </si>
  <si>
    <t>Jim</t>
  </si>
  <si>
    <t>Helen</t>
  </si>
  <si>
    <t>Maria</t>
  </si>
  <si>
    <t>Philip</t>
  </si>
  <si>
    <t>Joseph</t>
  </si>
  <si>
    <t>Elizabeth</t>
  </si>
  <si>
    <t>Charles</t>
  </si>
  <si>
    <t>Steven</t>
  </si>
  <si>
    <t>Debra</t>
  </si>
  <si>
    <t>Arlene</t>
  </si>
  <si>
    <t>Joel</t>
  </si>
  <si>
    <t>Robin</t>
  </si>
  <si>
    <t>Walter</t>
  </si>
  <si>
    <t>Jay</t>
  </si>
  <si>
    <t>Leroy</t>
  </si>
  <si>
    <t>Emily</t>
  </si>
  <si>
    <t>Edith</t>
  </si>
  <si>
    <t>Nicole</t>
  </si>
  <si>
    <t>Lois</t>
  </si>
  <si>
    <t>Bobby</t>
  </si>
  <si>
    <t>Deborah</t>
  </si>
  <si>
    <t>Jamie</t>
  </si>
  <si>
    <t>Tom</t>
  </si>
  <si>
    <t>Connie</t>
  </si>
  <si>
    <t>Ana</t>
  </si>
  <si>
    <t>Barbara</t>
  </si>
  <si>
    <t>Maureen</t>
  </si>
  <si>
    <t>Martha</t>
  </si>
  <si>
    <t>Jesus</t>
  </si>
  <si>
    <t>Angela</t>
  </si>
  <si>
    <t>Mike</t>
  </si>
  <si>
    <t>Patricia</t>
  </si>
  <si>
    <t>Tammy</t>
  </si>
  <si>
    <t>Don</t>
  </si>
  <si>
    <t>Frederick</t>
  </si>
  <si>
    <t>Mildred</t>
  </si>
  <si>
    <t>Megan</t>
  </si>
  <si>
    <t>Jacob</t>
  </si>
  <si>
    <t>Marie</t>
  </si>
  <si>
    <t>Charlene</t>
  </si>
  <si>
    <t>Larry</t>
  </si>
  <si>
    <t>Stephanie</t>
  </si>
  <si>
    <t>Lucille</t>
  </si>
  <si>
    <t>Eddie</t>
  </si>
  <si>
    <t>Jennifer</t>
  </si>
  <si>
    <t>Dodson</t>
  </si>
  <si>
    <t>Vong</t>
  </si>
  <si>
    <t>Broadnax</t>
  </si>
  <si>
    <t>Hays</t>
  </si>
  <si>
    <t>Rousaux</t>
  </si>
  <si>
    <t>Leggett</t>
  </si>
  <si>
    <t>Open</t>
  </si>
  <si>
    <t>Hold</t>
  </si>
  <si>
    <t>Closed</t>
  </si>
  <si>
    <t>Won't power on</t>
  </si>
  <si>
    <t>Forgotten Password</t>
  </si>
  <si>
    <t>Printing Issues</t>
  </si>
  <si>
    <t>Software Update</t>
  </si>
  <si>
    <t>Virus</t>
  </si>
  <si>
    <t>Technical Support Calls</t>
  </si>
  <si>
    <t>Column1</t>
  </si>
  <si>
    <t>Duration</t>
  </si>
  <si>
    <t>Total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</si>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</sst>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1" fillId="0" borderId="0" xfId="0" applyFon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numFmt numFmtId="1" formatCode="0"/>
    </dxf>
    <dxf>
      <numFmt numFmtId="19" formatCode="m/d/yyyy"/>
    </dxf>
    <dxf>
      <alignment horizontal="center" vertical="bottom" textRotation="0" wrapText="0" indent="0" justifyLastLine="0" shrinkToFit="0" readingOrder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8F2147-755C-4192-A363-269017990093}" name="SupportCalls" displayName="SupportCalls" ref="A5:J208" totalsRowCount="1">
  <autoFilter ref="A5:J207" xr:uid="{A98F2147-755C-4192-A363-269017990093}">
    <filterColumn colId="7">
      <filters>
        <filter val="Closed"/>
      </filters>
    </filterColumn>
  </autoFilter>
  <sortState xmlns:xlrd2="http://schemas.microsoft.com/office/spreadsheetml/2017/richdata2" ref="A6:J205">
    <sortCondition ref="E6:E205"/>
    <sortCondition ref="G6:G205" customList="Won't power on,Virus,Printing Isuess,Software Update,Forgotten Password"/>
    <sortCondition ref="J6:J205"/>
  </sortState>
  <tableColumns count="10">
    <tableColumn id="1" xr3:uid="{17BFFBBA-4414-464E-8A61-91EB1701B80F}" name="Incident Number" totalsRowLabel="Total"/>
    <tableColumn id="2" xr3:uid="{71487B45-DD88-4216-BF36-6F04081F589C}" name="Date created" dataDxfId="12"/>
    <tableColumn id="3" xr3:uid="{724618A9-70F6-41B6-BC29-8E9CAF1E909F}" name="Last Name"/>
    <tableColumn id="4" xr3:uid="{E0E5C92E-8D69-4E19-BD30-9BBB79113C2D}" name="First Name"/>
    <tableColumn id="5" xr3:uid="{59A29041-DCBF-4627-B3F2-4FD7DE798252}" name="Agent Name"/>
    <tableColumn id="6" xr3:uid="{D803D162-11E1-41FB-B80A-C7888E278F4F}" name="Computer ID"/>
    <tableColumn id="7" xr3:uid="{88342FDB-16BD-4CA2-B580-F6AE77203F7B}" name="Description" dataDxfId="11" totalsRowDxfId="5"/>
    <tableColumn id="8" xr3:uid="{B8175F02-0296-45B4-ADA7-60B6C61193FE}" name="Status"/>
    <tableColumn id="9" xr3:uid="{F5B0882D-3313-42E2-BA03-2343ED8BB1D0}" name="Date Resolved" dataDxfId="10"/>
    <tableColumn id="10" xr3:uid="{8035F5B9-5B98-4166-B68B-2A022A5D4E73}" name="Duration" totalsRowFunction="average" dataDxfId="9" totalsRowDxfId="4">
      <calculatedColumnFormula>ABS(DATEVALUE(SupportCalls[[#This Row],[Date Resolved]]) - DATEVALUE(SupportCalls[[#This Row],[Date created]]))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EDA53-6449-4DC4-8531-69D61F1EEFC2}">
  <dimension ref="A1:J208"/>
  <sheetViews>
    <sheetView tabSelected="1" workbookViewId="0">
      <pane ySplit="5" topLeftCell="A92" activePane="bottomLeft" state="frozen"/>
      <selection pane="bottomLeft" activeCell="G96" sqref="G96"/>
    </sheetView>
  </sheetViews>
  <sheetFormatPr defaultRowHeight="15" x14ac:dyDescent="0.25"/>
  <cols>
    <col min="1" max="1" width="18.140625" customWidth="1"/>
    <col min="2" max="2" width="14.42578125" customWidth="1"/>
    <col min="3" max="3" width="12.28515625" customWidth="1"/>
    <col min="4" max="4" width="12.7109375" customWidth="1"/>
    <col min="5" max="5" width="14.42578125" customWidth="1"/>
    <col min="6" max="6" width="14.28515625" customWidth="1"/>
    <col min="7" max="7" width="22.85546875" customWidth="1"/>
    <col min="8" max="8" width="10.42578125" customWidth="1"/>
    <col min="9" max="9" width="15.85546875" customWidth="1"/>
    <col min="10" max="10" width="11" bestFit="1" customWidth="1"/>
  </cols>
  <sheetData>
    <row r="1" spans="1:10" ht="33.75" x14ac:dyDescent="0.5">
      <c r="A1" s="3" t="s">
        <v>523</v>
      </c>
    </row>
    <row r="3" spans="1:10" x14ac:dyDescent="0.25">
      <c r="A3" t="s">
        <v>209</v>
      </c>
      <c r="B3" s="1">
        <v>30</v>
      </c>
      <c r="C3" t="s">
        <v>210</v>
      </c>
    </row>
    <row r="5" spans="1:10" x14ac:dyDescent="0.25">
      <c r="A5" t="s">
        <v>8</v>
      </c>
      <c r="B5" t="s">
        <v>4</v>
      </c>
      <c r="C5" t="s">
        <v>1</v>
      </c>
      <c r="D5" t="s">
        <v>2</v>
      </c>
      <c r="E5" t="s">
        <v>0</v>
      </c>
      <c r="F5" t="s">
        <v>3</v>
      </c>
      <c r="G5" s="1" t="s">
        <v>7</v>
      </c>
      <c r="H5" t="s">
        <v>6</v>
      </c>
      <c r="I5" t="s">
        <v>5</v>
      </c>
      <c r="J5" s="5" t="s">
        <v>525</v>
      </c>
    </row>
    <row r="6" spans="1:10" x14ac:dyDescent="0.25">
      <c r="A6" t="s">
        <v>10</v>
      </c>
      <c r="B6" s="2">
        <v>44279</v>
      </c>
      <c r="C6" t="s">
        <v>212</v>
      </c>
      <c r="D6" t="s">
        <v>370</v>
      </c>
      <c r="E6" t="s">
        <v>511</v>
      </c>
      <c r="F6">
        <v>1992</v>
      </c>
      <c r="G6" s="1" t="s">
        <v>518</v>
      </c>
      <c r="H6" t="s">
        <v>517</v>
      </c>
      <c r="I6" s="2">
        <v>44280</v>
      </c>
      <c r="J6" s="4">
        <f>IFERROR(SupportCalls[[#This Row],[Date Resolved]] - SupportCalls[[#This Row],[Date created]], "")</f>
        <v>1</v>
      </c>
    </row>
    <row r="7" spans="1:10" x14ac:dyDescent="0.25">
      <c r="A7" t="s">
        <v>106</v>
      </c>
      <c r="B7" s="2">
        <v>44546</v>
      </c>
      <c r="C7" t="s">
        <v>310</v>
      </c>
      <c r="D7" t="s">
        <v>455</v>
      </c>
      <c r="E7" t="s">
        <v>511</v>
      </c>
      <c r="F7">
        <v>9190</v>
      </c>
      <c r="G7" s="1" t="s">
        <v>518</v>
      </c>
      <c r="H7" t="s">
        <v>517</v>
      </c>
      <c r="I7" s="2">
        <v>44550</v>
      </c>
      <c r="J7" s="4">
        <f>IFERROR(SupportCalls[[#This Row],[Date Resolved]] - SupportCalls[[#This Row],[Date created]], "")</f>
        <v>4</v>
      </c>
    </row>
    <row r="8" spans="1:10" hidden="1" x14ac:dyDescent="0.25">
      <c r="A8" t="s">
        <v>38</v>
      </c>
      <c r="B8" s="2">
        <v>44332</v>
      </c>
      <c r="C8" t="s">
        <v>244</v>
      </c>
      <c r="D8" t="s">
        <v>398</v>
      </c>
      <c r="E8" t="s">
        <v>511</v>
      </c>
      <c r="F8">
        <v>5897</v>
      </c>
      <c r="G8" s="1" t="s">
        <v>518</v>
      </c>
      <c r="H8" t="s">
        <v>516</v>
      </c>
      <c r="I8" s="2">
        <v>44342</v>
      </c>
      <c r="J8" s="2" t="e">
        <f>ABS(DATEVALUE(SupportCalls[[#This Row],[Date Resolved]]) - DATEVALUE(SupportCalls[[#This Row],[Date created]]))</f>
        <v>#VALUE!</v>
      </c>
    </row>
    <row r="9" spans="1:10" hidden="1" x14ac:dyDescent="0.25">
      <c r="A9" t="s">
        <v>115</v>
      </c>
      <c r="B9" s="2">
        <v>44257</v>
      </c>
      <c r="C9" t="s">
        <v>317</v>
      </c>
      <c r="D9" t="s">
        <v>461</v>
      </c>
      <c r="E9" t="s">
        <v>511</v>
      </c>
      <c r="F9">
        <v>5690</v>
      </c>
      <c r="G9" s="1" t="s">
        <v>518</v>
      </c>
      <c r="H9" t="s">
        <v>516</v>
      </c>
      <c r="I9" s="2">
        <v>44270</v>
      </c>
      <c r="J9" s="2" t="e">
        <f>ABS(DATEVALUE(SupportCalls[[#This Row],[Date Resolved]]) - DATEVALUE(SupportCalls[[#This Row],[Date created]]))</f>
        <v>#VALUE!</v>
      </c>
    </row>
    <row r="10" spans="1:10" x14ac:dyDescent="0.25">
      <c r="A10" t="s">
        <v>22</v>
      </c>
      <c r="B10" s="2">
        <v>44231</v>
      </c>
      <c r="C10" t="s">
        <v>225</v>
      </c>
      <c r="D10" t="s">
        <v>384</v>
      </c>
      <c r="E10" t="s">
        <v>511</v>
      </c>
      <c r="F10">
        <v>2971</v>
      </c>
      <c r="G10" s="1" t="s">
        <v>518</v>
      </c>
      <c r="H10" t="s">
        <v>517</v>
      </c>
      <c r="I10" s="2">
        <v>44247</v>
      </c>
      <c r="J10" s="4">
        <f>IFERROR(SupportCalls[[#This Row],[Date Resolved]] - SupportCalls[[#This Row],[Date created]], "")</f>
        <v>16</v>
      </c>
    </row>
    <row r="11" spans="1:10" hidden="1" x14ac:dyDescent="0.25">
      <c r="A11" t="s">
        <v>66</v>
      </c>
      <c r="B11" s="2">
        <v>44259</v>
      </c>
      <c r="C11" t="s">
        <v>211</v>
      </c>
      <c r="D11" t="s">
        <v>369</v>
      </c>
      <c r="E11" t="s">
        <v>511</v>
      </c>
      <c r="F11">
        <v>4478</v>
      </c>
      <c r="G11" s="1" t="s">
        <v>518</v>
      </c>
      <c r="H11" t="s">
        <v>516</v>
      </c>
      <c r="I11" s="2">
        <v>44277</v>
      </c>
      <c r="J11" s="2" t="e">
        <f>ABS(DATEVALUE(SupportCalls[[#This Row],[Date Resolved]]) - DATEVALUE(SupportCalls[[#This Row],[Date created]]))</f>
        <v>#VALUE!</v>
      </c>
    </row>
    <row r="12" spans="1:10" hidden="1" x14ac:dyDescent="0.25">
      <c r="A12" t="s">
        <v>12</v>
      </c>
      <c r="B12" s="2">
        <v>44355</v>
      </c>
      <c r="C12" t="s">
        <v>214</v>
      </c>
      <c r="D12" t="s">
        <v>372</v>
      </c>
      <c r="E12" t="s">
        <v>511</v>
      </c>
      <c r="F12">
        <v>1869</v>
      </c>
      <c r="G12" s="1" t="s">
        <v>518</v>
      </c>
      <c r="H12" t="s">
        <v>515</v>
      </c>
      <c r="I12" s="2">
        <v>44380</v>
      </c>
      <c r="J12" s="2" t="e">
        <f>ABS(DATEVALUE(SupportCalls[[#This Row],[Date Resolved]]) - DATEVALUE(SupportCalls[[#This Row],[Date created]]))</f>
        <v>#VALUE!</v>
      </c>
    </row>
    <row r="13" spans="1:10" x14ac:dyDescent="0.25">
      <c r="A13" t="s">
        <v>206</v>
      </c>
      <c r="B13" s="2">
        <v>44290</v>
      </c>
      <c r="C13" t="s">
        <v>232</v>
      </c>
      <c r="D13" t="s">
        <v>391</v>
      </c>
      <c r="E13" t="s">
        <v>511</v>
      </c>
      <c r="F13">
        <v>4998</v>
      </c>
      <c r="G13" s="1" t="s">
        <v>518</v>
      </c>
      <c r="H13" t="s">
        <v>517</v>
      </c>
      <c r="I13" s="2">
        <v>44316</v>
      </c>
      <c r="J13" s="4">
        <f>IFERROR(SupportCalls[[#This Row],[Date Resolved]] - SupportCalls[[#This Row],[Date created]], "")</f>
        <v>26</v>
      </c>
    </row>
    <row r="14" spans="1:10" hidden="1" x14ac:dyDescent="0.25">
      <c r="A14" t="s">
        <v>116</v>
      </c>
      <c r="B14" s="2">
        <v>44303</v>
      </c>
      <c r="C14" t="s">
        <v>224</v>
      </c>
      <c r="D14" t="s">
        <v>462</v>
      </c>
      <c r="E14" t="s">
        <v>511</v>
      </c>
      <c r="F14">
        <v>3168</v>
      </c>
      <c r="G14" s="1" t="s">
        <v>522</v>
      </c>
      <c r="H14" t="s">
        <v>515</v>
      </c>
      <c r="I14" s="2">
        <v>44305</v>
      </c>
      <c r="J14" s="2" t="e">
        <f>ABS(DATEVALUE(SupportCalls[[#This Row],[Date Resolved]]) - DATEVALUE(SupportCalls[[#This Row],[Date created]]))</f>
        <v>#VALUE!</v>
      </c>
    </row>
    <row r="15" spans="1:10" x14ac:dyDescent="0.25">
      <c r="A15" t="s">
        <v>42</v>
      </c>
      <c r="B15" s="2">
        <v>44380</v>
      </c>
      <c r="C15" t="s">
        <v>248</v>
      </c>
      <c r="D15" t="s">
        <v>406</v>
      </c>
      <c r="E15" t="s">
        <v>511</v>
      </c>
      <c r="F15">
        <v>8039</v>
      </c>
      <c r="G15" s="1" t="s">
        <v>522</v>
      </c>
      <c r="H15" t="s">
        <v>517</v>
      </c>
      <c r="I15" s="2">
        <v>44384</v>
      </c>
      <c r="J15" s="4">
        <f>IFERROR(SupportCalls[[#This Row],[Date Resolved]] - SupportCalls[[#This Row],[Date created]], "")</f>
        <v>4</v>
      </c>
    </row>
    <row r="16" spans="1:10" hidden="1" x14ac:dyDescent="0.25">
      <c r="A16" t="s">
        <v>111</v>
      </c>
      <c r="B16" s="2">
        <v>44331</v>
      </c>
      <c r="C16" t="s">
        <v>286</v>
      </c>
      <c r="D16" t="s">
        <v>388</v>
      </c>
      <c r="E16" t="s">
        <v>511</v>
      </c>
      <c r="F16">
        <v>9834</v>
      </c>
      <c r="G16" s="1" t="s">
        <v>522</v>
      </c>
      <c r="H16" t="s">
        <v>516</v>
      </c>
      <c r="I16" s="2">
        <v>44337</v>
      </c>
      <c r="J16" s="2" t="e">
        <f>ABS(DATEVALUE(SupportCalls[[#This Row],[Date Resolved]]) - DATEVALUE(SupportCalls[[#This Row],[Date created]]))</f>
        <v>#VALUE!</v>
      </c>
    </row>
    <row r="17" spans="1:10" x14ac:dyDescent="0.25">
      <c r="A17" t="s">
        <v>126</v>
      </c>
      <c r="B17" s="2">
        <v>44231</v>
      </c>
      <c r="C17" t="s">
        <v>247</v>
      </c>
      <c r="D17" t="s">
        <v>469</v>
      </c>
      <c r="E17" t="s">
        <v>511</v>
      </c>
      <c r="F17">
        <v>1850</v>
      </c>
      <c r="G17" s="1" t="s">
        <v>522</v>
      </c>
      <c r="H17" t="s">
        <v>517</v>
      </c>
      <c r="I17" s="2">
        <v>44239</v>
      </c>
      <c r="J17" s="4">
        <f>IFERROR(SupportCalls[[#This Row],[Date Resolved]] - SupportCalls[[#This Row],[Date created]], "")</f>
        <v>8</v>
      </c>
    </row>
    <row r="18" spans="1:10" x14ac:dyDescent="0.25">
      <c r="A18" t="s">
        <v>32</v>
      </c>
      <c r="B18" s="2">
        <v>44244</v>
      </c>
      <c r="C18" t="s">
        <v>238</v>
      </c>
      <c r="D18" t="s">
        <v>398</v>
      </c>
      <c r="E18" t="s">
        <v>511</v>
      </c>
      <c r="F18">
        <v>9018</v>
      </c>
      <c r="G18" s="1" t="s">
        <v>522</v>
      </c>
      <c r="H18" t="s">
        <v>517</v>
      </c>
      <c r="I18" s="2">
        <v>44255</v>
      </c>
      <c r="J18" s="4">
        <f>IFERROR(SupportCalls[[#This Row],[Date Resolved]] - SupportCalls[[#This Row],[Date created]], "")</f>
        <v>11</v>
      </c>
    </row>
    <row r="19" spans="1:10" hidden="1" x14ac:dyDescent="0.25">
      <c r="A19" t="s">
        <v>26</v>
      </c>
      <c r="B19" s="2">
        <v>44271</v>
      </c>
      <c r="C19" t="s">
        <v>212</v>
      </c>
      <c r="D19" t="s">
        <v>389</v>
      </c>
      <c r="E19" t="s">
        <v>511</v>
      </c>
      <c r="F19">
        <v>4498</v>
      </c>
      <c r="G19" s="1" t="s">
        <v>522</v>
      </c>
      <c r="H19" t="s">
        <v>515</v>
      </c>
      <c r="I19" s="2">
        <v>44286</v>
      </c>
      <c r="J19" s="2" t="e">
        <f>ABS(DATEVALUE(SupportCalls[[#This Row],[Date Resolved]]) - DATEVALUE(SupportCalls[[#This Row],[Date created]]))</f>
        <v>#VALUE!</v>
      </c>
    </row>
    <row r="20" spans="1:10" hidden="1" x14ac:dyDescent="0.25">
      <c r="A20" t="s">
        <v>107</v>
      </c>
      <c r="B20" s="2">
        <v>44475</v>
      </c>
      <c r="C20" t="s">
        <v>218</v>
      </c>
      <c r="D20" t="s">
        <v>419</v>
      </c>
      <c r="E20" t="s">
        <v>511</v>
      </c>
      <c r="F20">
        <v>2749</v>
      </c>
      <c r="G20" s="1" t="s">
        <v>522</v>
      </c>
      <c r="H20" t="s">
        <v>516</v>
      </c>
      <c r="I20" s="2">
        <v>44498</v>
      </c>
      <c r="J20" s="2" t="e">
        <f>ABS(DATEVALUE(SupportCalls[[#This Row],[Date Resolved]]) - DATEVALUE(SupportCalls[[#This Row],[Date created]]))</f>
        <v>#VALUE!</v>
      </c>
    </row>
    <row r="21" spans="1:10" hidden="1" x14ac:dyDescent="0.25">
      <c r="A21" t="s">
        <v>18</v>
      </c>
      <c r="B21" s="2">
        <v>44469</v>
      </c>
      <c r="C21" t="s">
        <v>221</v>
      </c>
      <c r="D21" t="s">
        <v>379</v>
      </c>
      <c r="E21" t="s">
        <v>511</v>
      </c>
      <c r="F21">
        <v>1848</v>
      </c>
      <c r="G21" s="1" t="s">
        <v>522</v>
      </c>
      <c r="H21" t="s">
        <v>516</v>
      </c>
      <c r="I21" s="2">
        <v>44496</v>
      </c>
      <c r="J21" s="2" t="e">
        <f>ABS(DATEVALUE(SupportCalls[[#This Row],[Date Resolved]]) - DATEVALUE(SupportCalls[[#This Row],[Date created]]))</f>
        <v>#VALUE!</v>
      </c>
    </row>
    <row r="22" spans="1:10" hidden="1" x14ac:dyDescent="0.25">
      <c r="A22" t="s">
        <v>121</v>
      </c>
      <c r="B22" s="2">
        <v>44373</v>
      </c>
      <c r="C22" t="s">
        <v>319</v>
      </c>
      <c r="D22" t="s">
        <v>466</v>
      </c>
      <c r="E22" t="s">
        <v>511</v>
      </c>
      <c r="F22">
        <v>9314</v>
      </c>
      <c r="G22" s="1" t="s">
        <v>521</v>
      </c>
      <c r="H22" t="s">
        <v>516</v>
      </c>
      <c r="I22" s="2">
        <v>44374</v>
      </c>
      <c r="J22" s="2" t="e">
        <f>ABS(DATEVALUE(SupportCalls[[#This Row],[Date Resolved]]) - DATEVALUE(SupportCalls[[#This Row],[Date created]]))</f>
        <v>#VALUE!</v>
      </c>
    </row>
    <row r="23" spans="1:10" hidden="1" x14ac:dyDescent="0.25">
      <c r="A23" t="s">
        <v>174</v>
      </c>
      <c r="B23" s="2">
        <v>44416</v>
      </c>
      <c r="C23" t="s">
        <v>284</v>
      </c>
      <c r="D23" t="s">
        <v>442</v>
      </c>
      <c r="E23" t="s">
        <v>511</v>
      </c>
      <c r="F23">
        <v>2349</v>
      </c>
      <c r="G23" s="1" t="s">
        <v>521</v>
      </c>
      <c r="H23" t="s">
        <v>515</v>
      </c>
      <c r="I23" s="2">
        <v>44418</v>
      </c>
      <c r="J23" s="2" t="e">
        <f>ABS(DATEVALUE(SupportCalls[[#This Row],[Date Resolved]]) - DATEVALUE(SupportCalls[[#This Row],[Date created]]))</f>
        <v>#VALUE!</v>
      </c>
    </row>
    <row r="24" spans="1:10" hidden="1" x14ac:dyDescent="0.25">
      <c r="A24" t="s">
        <v>103</v>
      </c>
      <c r="B24" s="2">
        <v>44392</v>
      </c>
      <c r="C24" t="s">
        <v>222</v>
      </c>
      <c r="D24" t="s">
        <v>373</v>
      </c>
      <c r="E24" t="s">
        <v>511</v>
      </c>
      <c r="F24">
        <v>8105</v>
      </c>
      <c r="G24" s="1" t="s">
        <v>521</v>
      </c>
      <c r="H24" t="s">
        <v>515</v>
      </c>
      <c r="I24" s="2">
        <v>44398</v>
      </c>
      <c r="J24" s="2" t="e">
        <f>ABS(DATEVALUE(SupportCalls[[#This Row],[Date Resolved]]) - DATEVALUE(SupportCalls[[#This Row],[Date created]]))</f>
        <v>#VALUE!</v>
      </c>
    </row>
    <row r="25" spans="1:10" hidden="1" x14ac:dyDescent="0.25">
      <c r="A25" t="s">
        <v>143</v>
      </c>
      <c r="B25" s="2">
        <v>44511</v>
      </c>
      <c r="C25" t="s">
        <v>330</v>
      </c>
      <c r="D25" t="s">
        <v>387</v>
      </c>
      <c r="E25" t="s">
        <v>511</v>
      </c>
      <c r="F25">
        <v>2845</v>
      </c>
      <c r="G25" s="1" t="s">
        <v>521</v>
      </c>
      <c r="H25" t="s">
        <v>515</v>
      </c>
      <c r="I25" s="2">
        <v>44532</v>
      </c>
      <c r="J25" s="2" t="e">
        <f>ABS(DATEVALUE(SupportCalls[[#This Row],[Date Resolved]]) - DATEVALUE(SupportCalls[[#This Row],[Date created]]))</f>
        <v>#VALUE!</v>
      </c>
    </row>
    <row r="26" spans="1:10" x14ac:dyDescent="0.25">
      <c r="A26" t="s">
        <v>177</v>
      </c>
      <c r="B26" s="2">
        <v>44214</v>
      </c>
      <c r="C26" t="s">
        <v>335</v>
      </c>
      <c r="D26" t="s">
        <v>400</v>
      </c>
      <c r="E26" t="s">
        <v>511</v>
      </c>
      <c r="F26">
        <v>7453</v>
      </c>
      <c r="G26" s="1" t="s">
        <v>521</v>
      </c>
      <c r="H26" t="s">
        <v>517</v>
      </c>
      <c r="I26" s="2">
        <v>44239</v>
      </c>
      <c r="J26" s="4">
        <f>IFERROR(SupportCalls[[#This Row],[Date Resolved]] - SupportCalls[[#This Row],[Date created]], "")</f>
        <v>25</v>
      </c>
    </row>
    <row r="27" spans="1:10" x14ac:dyDescent="0.25">
      <c r="A27" t="s">
        <v>146</v>
      </c>
      <c r="B27" s="2">
        <v>44501</v>
      </c>
      <c r="C27" t="s">
        <v>276</v>
      </c>
      <c r="D27" t="s">
        <v>478</v>
      </c>
      <c r="E27" t="s">
        <v>511</v>
      </c>
      <c r="F27">
        <v>9542</v>
      </c>
      <c r="G27" s="1" t="s">
        <v>521</v>
      </c>
      <c r="H27" t="s">
        <v>517</v>
      </c>
      <c r="I27" s="2">
        <v>44531</v>
      </c>
      <c r="J27" s="4">
        <f>IFERROR(SupportCalls[[#This Row],[Date Resolved]] - SupportCalls[[#This Row],[Date created]], "")</f>
        <v>30</v>
      </c>
    </row>
    <row r="28" spans="1:10" hidden="1" x14ac:dyDescent="0.25">
      <c r="A28" t="s">
        <v>154</v>
      </c>
      <c r="B28" s="2">
        <v>44421</v>
      </c>
      <c r="C28" t="s">
        <v>284</v>
      </c>
      <c r="D28" t="s">
        <v>485</v>
      </c>
      <c r="E28" t="s">
        <v>511</v>
      </c>
      <c r="F28">
        <v>5131</v>
      </c>
      <c r="G28" s="1" t="s">
        <v>519</v>
      </c>
      <c r="H28" t="s">
        <v>515</v>
      </c>
      <c r="I28" s="2">
        <v>44422</v>
      </c>
      <c r="J28" s="2" t="e">
        <f>ABS(DATEVALUE(SupportCalls[[#This Row],[Date Resolved]]) - DATEVALUE(SupportCalls[[#This Row],[Date created]]))</f>
        <v>#VALUE!</v>
      </c>
    </row>
    <row r="29" spans="1:10" hidden="1" x14ac:dyDescent="0.25">
      <c r="A29" t="s">
        <v>30</v>
      </c>
      <c r="B29" s="2">
        <v>44459</v>
      </c>
      <c r="C29" t="s">
        <v>236</v>
      </c>
      <c r="D29" t="s">
        <v>396</v>
      </c>
      <c r="E29" t="s">
        <v>511</v>
      </c>
      <c r="F29">
        <v>1189</v>
      </c>
      <c r="G29" s="1" t="s">
        <v>519</v>
      </c>
      <c r="H29" t="s">
        <v>516</v>
      </c>
      <c r="I29" s="2">
        <v>44464</v>
      </c>
      <c r="J29" s="2" t="e">
        <f>ABS(DATEVALUE(SupportCalls[[#This Row],[Date Resolved]]) - DATEVALUE(SupportCalls[[#This Row],[Date created]]))</f>
        <v>#VALUE!</v>
      </c>
    </row>
    <row r="30" spans="1:10" hidden="1" x14ac:dyDescent="0.25">
      <c r="A30" t="s">
        <v>150</v>
      </c>
      <c r="B30" s="2">
        <v>44375</v>
      </c>
      <c r="C30" t="s">
        <v>338</v>
      </c>
      <c r="D30" t="s">
        <v>482</v>
      </c>
      <c r="E30" t="s">
        <v>511</v>
      </c>
      <c r="F30">
        <v>3682</v>
      </c>
      <c r="G30" s="1" t="s">
        <v>519</v>
      </c>
      <c r="H30" t="s">
        <v>515</v>
      </c>
      <c r="I30" s="2">
        <v>44384</v>
      </c>
      <c r="J30" s="2" t="e">
        <f>ABS(DATEVALUE(SupportCalls[[#This Row],[Date Resolved]]) - DATEVALUE(SupportCalls[[#This Row],[Date created]]))</f>
        <v>#VALUE!</v>
      </c>
    </row>
    <row r="31" spans="1:10" x14ac:dyDescent="0.25">
      <c r="A31" t="s">
        <v>133</v>
      </c>
      <c r="B31" s="2">
        <v>44548</v>
      </c>
      <c r="C31" t="s">
        <v>328</v>
      </c>
      <c r="D31" t="s">
        <v>428</v>
      </c>
      <c r="E31" t="s">
        <v>511</v>
      </c>
      <c r="F31">
        <v>2861</v>
      </c>
      <c r="G31" s="1" t="s">
        <v>519</v>
      </c>
      <c r="H31" t="s">
        <v>517</v>
      </c>
      <c r="I31" s="2">
        <v>44568</v>
      </c>
      <c r="J31" s="4">
        <f>IFERROR(SupportCalls[[#This Row],[Date Resolved]] - SupportCalls[[#This Row],[Date created]], "")</f>
        <v>20</v>
      </c>
    </row>
    <row r="32" spans="1:10" x14ac:dyDescent="0.25">
      <c r="A32" t="s">
        <v>130</v>
      </c>
      <c r="B32" s="2">
        <v>44462</v>
      </c>
      <c r="C32" t="s">
        <v>326</v>
      </c>
      <c r="D32" t="s">
        <v>464</v>
      </c>
      <c r="E32" t="s">
        <v>511</v>
      </c>
      <c r="F32">
        <v>6712</v>
      </c>
      <c r="G32" s="1" t="s">
        <v>519</v>
      </c>
      <c r="H32" t="s">
        <v>517</v>
      </c>
      <c r="I32" s="2">
        <v>44488</v>
      </c>
      <c r="J32" s="4">
        <f>IFERROR(SupportCalls[[#This Row],[Date Resolved]] - SupportCalls[[#This Row],[Date created]], "")</f>
        <v>26</v>
      </c>
    </row>
    <row r="33" spans="1:10" hidden="1" x14ac:dyDescent="0.25">
      <c r="A33" t="s">
        <v>64</v>
      </c>
      <c r="B33" s="2">
        <v>44265</v>
      </c>
      <c r="C33" t="s">
        <v>274</v>
      </c>
      <c r="D33" t="s">
        <v>426</v>
      </c>
      <c r="E33" t="s">
        <v>511</v>
      </c>
      <c r="F33">
        <v>3574</v>
      </c>
      <c r="G33" s="1" t="s">
        <v>519</v>
      </c>
      <c r="H33" t="s">
        <v>515</v>
      </c>
      <c r="I33" s="2">
        <v>44294</v>
      </c>
      <c r="J33" s="2" t="e">
        <f>ABS(DATEVALUE(SupportCalls[[#This Row],[Date Resolved]]) - DATEVALUE(SupportCalls[[#This Row],[Date created]]))</f>
        <v>#VALUE!</v>
      </c>
    </row>
    <row r="34" spans="1:10" hidden="1" x14ac:dyDescent="0.25">
      <c r="A34" t="s">
        <v>181</v>
      </c>
      <c r="B34" s="2">
        <v>44373</v>
      </c>
      <c r="C34" t="s">
        <v>363</v>
      </c>
      <c r="D34" t="s">
        <v>231</v>
      </c>
      <c r="E34" t="s">
        <v>511</v>
      </c>
      <c r="F34">
        <v>2428</v>
      </c>
      <c r="G34" s="1" t="s">
        <v>520</v>
      </c>
      <c r="H34" t="s">
        <v>515</v>
      </c>
      <c r="I34" s="2">
        <v>44374</v>
      </c>
      <c r="J34" s="2" t="e">
        <f>ABS(DATEVALUE(SupportCalls[[#This Row],[Date Resolved]]) - DATEVALUE(SupportCalls[[#This Row],[Date created]]))</f>
        <v>#VALUE!</v>
      </c>
    </row>
    <row r="35" spans="1:10" hidden="1" x14ac:dyDescent="0.25">
      <c r="A35" t="s">
        <v>17</v>
      </c>
      <c r="B35" s="2">
        <v>44402</v>
      </c>
      <c r="C35" t="s">
        <v>220</v>
      </c>
      <c r="D35" t="s">
        <v>378</v>
      </c>
      <c r="E35" t="s">
        <v>511</v>
      </c>
      <c r="F35">
        <v>1337</v>
      </c>
      <c r="G35" s="1" t="s">
        <v>520</v>
      </c>
      <c r="H35" t="s">
        <v>515</v>
      </c>
      <c r="I35" s="2">
        <v>44413</v>
      </c>
      <c r="J35" s="2" t="e">
        <f>ABS(DATEVALUE(SupportCalls[[#This Row],[Date Resolved]]) - DATEVALUE(SupportCalls[[#This Row],[Date created]]))</f>
        <v>#VALUE!</v>
      </c>
    </row>
    <row r="36" spans="1:10" x14ac:dyDescent="0.25">
      <c r="A36" t="s">
        <v>119</v>
      </c>
      <c r="B36" s="2">
        <v>44493</v>
      </c>
      <c r="C36" t="s">
        <v>297</v>
      </c>
      <c r="D36" t="s">
        <v>464</v>
      </c>
      <c r="E36" t="s">
        <v>511</v>
      </c>
      <c r="F36">
        <v>6855</v>
      </c>
      <c r="G36" s="1" t="s">
        <v>520</v>
      </c>
      <c r="H36" t="s">
        <v>517</v>
      </c>
      <c r="I36" s="2">
        <v>44504</v>
      </c>
      <c r="J36" s="4">
        <f>IFERROR(SupportCalls[[#This Row],[Date Resolved]] - SupportCalls[[#This Row],[Date created]], "")</f>
        <v>11</v>
      </c>
    </row>
    <row r="37" spans="1:10" hidden="1" x14ac:dyDescent="0.25">
      <c r="A37" t="s">
        <v>83</v>
      </c>
      <c r="B37" s="2">
        <v>44244</v>
      </c>
      <c r="C37" t="s">
        <v>291</v>
      </c>
      <c r="D37" t="s">
        <v>441</v>
      </c>
      <c r="E37" t="s">
        <v>287</v>
      </c>
      <c r="F37">
        <v>5600</v>
      </c>
      <c r="G37" s="1" t="s">
        <v>518</v>
      </c>
      <c r="H37" t="s">
        <v>515</v>
      </c>
      <c r="I37" s="2">
        <v>44248</v>
      </c>
      <c r="J37" s="2" t="e">
        <f>ABS(DATEVALUE(SupportCalls[[#This Row],[Date Resolved]]) - DATEVALUE(SupportCalls[[#This Row],[Date created]]))</f>
        <v>#VALUE!</v>
      </c>
    </row>
    <row r="38" spans="1:10" x14ac:dyDescent="0.25">
      <c r="A38" t="s">
        <v>204</v>
      </c>
      <c r="B38" s="2">
        <v>44321</v>
      </c>
      <c r="C38" t="s">
        <v>245</v>
      </c>
      <c r="D38" t="s">
        <v>318</v>
      </c>
      <c r="E38" t="s">
        <v>287</v>
      </c>
      <c r="F38">
        <v>6494</v>
      </c>
      <c r="G38" s="1" t="s">
        <v>518</v>
      </c>
      <c r="H38" t="s">
        <v>517</v>
      </c>
      <c r="I38" s="2">
        <v>44329</v>
      </c>
      <c r="J38" s="4">
        <f>IFERROR(SupportCalls[[#This Row],[Date Resolved]] - SupportCalls[[#This Row],[Date created]], "")</f>
        <v>8</v>
      </c>
    </row>
    <row r="39" spans="1:10" hidden="1" x14ac:dyDescent="0.25">
      <c r="A39" t="s">
        <v>125</v>
      </c>
      <c r="B39" s="2">
        <v>44407</v>
      </c>
      <c r="C39" t="s">
        <v>323</v>
      </c>
      <c r="D39" t="s">
        <v>406</v>
      </c>
      <c r="E39" t="s">
        <v>287</v>
      </c>
      <c r="F39">
        <v>4447</v>
      </c>
      <c r="G39" s="1" t="s">
        <v>518</v>
      </c>
      <c r="H39" t="s">
        <v>515</v>
      </c>
      <c r="I39" s="2">
        <v>44420</v>
      </c>
      <c r="J39" s="2" t="e">
        <f>ABS(DATEVALUE(SupportCalls[[#This Row],[Date Resolved]]) - DATEVALUE(SupportCalls[[#This Row],[Date created]]))</f>
        <v>#VALUE!</v>
      </c>
    </row>
    <row r="40" spans="1:10" x14ac:dyDescent="0.25">
      <c r="A40" t="s">
        <v>128</v>
      </c>
      <c r="B40" s="2">
        <v>44382</v>
      </c>
      <c r="C40" t="s">
        <v>324</v>
      </c>
      <c r="D40" t="s">
        <v>471</v>
      </c>
      <c r="E40" t="s">
        <v>287</v>
      </c>
      <c r="F40">
        <v>9895</v>
      </c>
      <c r="G40" s="1" t="s">
        <v>518</v>
      </c>
      <c r="H40" t="s">
        <v>517</v>
      </c>
      <c r="I40" s="2">
        <v>44399</v>
      </c>
      <c r="J40" s="4">
        <f>IFERROR(SupportCalls[[#This Row],[Date Resolved]] - SupportCalls[[#This Row],[Date created]], "")</f>
        <v>17</v>
      </c>
    </row>
    <row r="41" spans="1:10" hidden="1" x14ac:dyDescent="0.25">
      <c r="A41" t="s">
        <v>75</v>
      </c>
      <c r="B41" s="2">
        <v>44502</v>
      </c>
      <c r="C41" t="s">
        <v>283</v>
      </c>
      <c r="D41" t="s">
        <v>433</v>
      </c>
      <c r="E41" t="s">
        <v>287</v>
      </c>
      <c r="F41">
        <v>9896</v>
      </c>
      <c r="G41" s="1" t="s">
        <v>518</v>
      </c>
      <c r="H41" t="s">
        <v>515</v>
      </c>
      <c r="I41" s="2">
        <v>44520</v>
      </c>
      <c r="J41" s="2" t="e">
        <f>ABS(DATEVALUE(SupportCalls[[#This Row],[Date Resolved]]) - DATEVALUE(SupportCalls[[#This Row],[Date created]]))</f>
        <v>#VALUE!</v>
      </c>
    </row>
    <row r="42" spans="1:10" hidden="1" x14ac:dyDescent="0.25">
      <c r="A42" t="s">
        <v>95</v>
      </c>
      <c r="B42" s="2">
        <v>44353</v>
      </c>
      <c r="C42" t="s">
        <v>301</v>
      </c>
      <c r="D42" t="s">
        <v>448</v>
      </c>
      <c r="E42" t="s">
        <v>287</v>
      </c>
      <c r="F42">
        <v>7384</v>
      </c>
      <c r="G42" s="1" t="s">
        <v>518</v>
      </c>
      <c r="H42" t="s">
        <v>515</v>
      </c>
      <c r="I42" s="2">
        <v>44374</v>
      </c>
      <c r="J42" s="2" t="e">
        <f>ABS(DATEVALUE(SupportCalls[[#This Row],[Date Resolved]]) - DATEVALUE(SupportCalls[[#This Row],[Date created]]))</f>
        <v>#VALUE!</v>
      </c>
    </row>
    <row r="43" spans="1:10" hidden="1" x14ac:dyDescent="0.25">
      <c r="A43" t="s">
        <v>164</v>
      </c>
      <c r="B43" s="2">
        <v>44432</v>
      </c>
      <c r="C43" t="s">
        <v>348</v>
      </c>
      <c r="D43" t="s">
        <v>493</v>
      </c>
      <c r="E43" t="s">
        <v>287</v>
      </c>
      <c r="F43">
        <v>8496</v>
      </c>
      <c r="G43" s="1" t="s">
        <v>518</v>
      </c>
      <c r="H43" t="s">
        <v>516</v>
      </c>
      <c r="I43" s="2">
        <v>44455</v>
      </c>
      <c r="J43" s="2" t="e">
        <f>ABS(DATEVALUE(SupportCalls[[#This Row],[Date Resolved]]) - DATEVALUE(SupportCalls[[#This Row],[Date created]]))</f>
        <v>#VALUE!</v>
      </c>
    </row>
    <row r="44" spans="1:10" hidden="1" x14ac:dyDescent="0.25">
      <c r="A44" t="s">
        <v>68</v>
      </c>
      <c r="B44" s="2">
        <v>44536</v>
      </c>
      <c r="C44" t="s">
        <v>277</v>
      </c>
      <c r="D44" t="s">
        <v>428</v>
      </c>
      <c r="E44" t="s">
        <v>287</v>
      </c>
      <c r="F44">
        <v>8266</v>
      </c>
      <c r="G44" s="1" t="s">
        <v>518</v>
      </c>
      <c r="H44" t="s">
        <v>516</v>
      </c>
      <c r="I44" s="2">
        <v>44559</v>
      </c>
      <c r="J44" s="2" t="e">
        <f>ABS(DATEVALUE(SupportCalls[[#This Row],[Date Resolved]]) - DATEVALUE(SupportCalls[[#This Row],[Date created]]))</f>
        <v>#VALUE!</v>
      </c>
    </row>
    <row r="45" spans="1:10" hidden="1" x14ac:dyDescent="0.25">
      <c r="A45" t="s">
        <v>82</v>
      </c>
      <c r="B45" s="2">
        <v>44436</v>
      </c>
      <c r="C45" t="s">
        <v>254</v>
      </c>
      <c r="D45" t="s">
        <v>439</v>
      </c>
      <c r="E45" t="s">
        <v>287</v>
      </c>
      <c r="F45">
        <v>7148</v>
      </c>
      <c r="G45" s="1" t="s">
        <v>518</v>
      </c>
      <c r="H45" t="s">
        <v>516</v>
      </c>
      <c r="I45" s="2">
        <v>44460</v>
      </c>
      <c r="J45" s="2" t="e">
        <f>ABS(DATEVALUE(SupportCalls[[#This Row],[Date Resolved]]) - DATEVALUE(SupportCalls[[#This Row],[Date created]]))</f>
        <v>#VALUE!</v>
      </c>
    </row>
    <row r="46" spans="1:10" x14ac:dyDescent="0.25">
      <c r="A46" t="s">
        <v>190</v>
      </c>
      <c r="B46" s="2">
        <v>44506</v>
      </c>
      <c r="C46" t="s">
        <v>246</v>
      </c>
      <c r="D46" t="s">
        <v>453</v>
      </c>
      <c r="E46" t="s">
        <v>287</v>
      </c>
      <c r="F46">
        <v>3212</v>
      </c>
      <c r="G46" s="1" t="s">
        <v>518</v>
      </c>
      <c r="H46" t="s">
        <v>517</v>
      </c>
      <c r="I46" s="2">
        <v>44531</v>
      </c>
      <c r="J46" s="4">
        <f>IFERROR(SupportCalls[[#This Row],[Date Resolved]] - SupportCalls[[#This Row],[Date created]], "")</f>
        <v>25</v>
      </c>
    </row>
    <row r="47" spans="1:10" hidden="1" x14ac:dyDescent="0.25">
      <c r="A47" t="s">
        <v>97</v>
      </c>
      <c r="B47" s="2">
        <v>44508</v>
      </c>
      <c r="C47" t="s">
        <v>213</v>
      </c>
      <c r="D47" t="s">
        <v>428</v>
      </c>
      <c r="E47" t="s">
        <v>287</v>
      </c>
      <c r="F47">
        <v>4667</v>
      </c>
      <c r="G47" s="1" t="s">
        <v>522</v>
      </c>
      <c r="H47" t="s">
        <v>515</v>
      </c>
      <c r="I47" s="2">
        <v>44509</v>
      </c>
      <c r="J47" s="2" t="e">
        <f>ABS(DATEVALUE(SupportCalls[[#This Row],[Date Resolved]]) - DATEVALUE(SupportCalls[[#This Row],[Date created]]))</f>
        <v>#VALUE!</v>
      </c>
    </row>
    <row r="48" spans="1:10" hidden="1" x14ac:dyDescent="0.25">
      <c r="A48" t="s">
        <v>102</v>
      </c>
      <c r="B48" s="2">
        <v>44530</v>
      </c>
      <c r="C48" t="s">
        <v>307</v>
      </c>
      <c r="D48" t="s">
        <v>384</v>
      </c>
      <c r="E48" t="s">
        <v>287</v>
      </c>
      <c r="F48">
        <v>4724</v>
      </c>
      <c r="G48" s="1" t="s">
        <v>522</v>
      </c>
      <c r="H48" t="s">
        <v>516</v>
      </c>
      <c r="I48" s="2">
        <v>44531</v>
      </c>
      <c r="J48" s="2" t="e">
        <f>ABS(DATEVALUE(SupportCalls[[#This Row],[Date Resolved]]) - DATEVALUE(SupportCalls[[#This Row],[Date created]]))</f>
        <v>#VALUE!</v>
      </c>
    </row>
    <row r="49" spans="1:10" hidden="1" x14ac:dyDescent="0.25">
      <c r="A49" t="s">
        <v>147</v>
      </c>
      <c r="B49" s="2">
        <v>44385</v>
      </c>
      <c r="C49" t="s">
        <v>258</v>
      </c>
      <c r="D49" t="s">
        <v>479</v>
      </c>
      <c r="E49" t="s">
        <v>287</v>
      </c>
      <c r="F49">
        <v>3777</v>
      </c>
      <c r="G49" s="1" t="s">
        <v>522</v>
      </c>
      <c r="H49" t="s">
        <v>515</v>
      </c>
      <c r="I49" s="2">
        <v>44387</v>
      </c>
      <c r="J49" s="2" t="e">
        <f>ABS(DATEVALUE(SupportCalls[[#This Row],[Date Resolved]]) - DATEVALUE(SupportCalls[[#This Row],[Date created]]))</f>
        <v>#VALUE!</v>
      </c>
    </row>
    <row r="50" spans="1:10" x14ac:dyDescent="0.25">
      <c r="A50" t="s">
        <v>112</v>
      </c>
      <c r="B50" s="2">
        <v>44398</v>
      </c>
      <c r="C50" t="s">
        <v>314</v>
      </c>
      <c r="D50" t="s">
        <v>459</v>
      </c>
      <c r="E50" t="s">
        <v>287</v>
      </c>
      <c r="F50">
        <v>2695</v>
      </c>
      <c r="G50" s="1" t="s">
        <v>522</v>
      </c>
      <c r="H50" t="s">
        <v>517</v>
      </c>
      <c r="I50" s="2">
        <v>44400</v>
      </c>
      <c r="J50" s="4">
        <f>IFERROR(SupportCalls[[#This Row],[Date Resolved]] - SupportCalls[[#This Row],[Date created]], "")</f>
        <v>2</v>
      </c>
    </row>
    <row r="51" spans="1:10" hidden="1" x14ac:dyDescent="0.25">
      <c r="A51" t="s">
        <v>59</v>
      </c>
      <c r="B51" s="2">
        <v>44286</v>
      </c>
      <c r="C51" t="s">
        <v>267</v>
      </c>
      <c r="D51" t="s">
        <v>420</v>
      </c>
      <c r="E51" t="s">
        <v>287</v>
      </c>
      <c r="F51">
        <v>2044</v>
      </c>
      <c r="G51" s="1" t="s">
        <v>522</v>
      </c>
      <c r="H51" t="s">
        <v>516</v>
      </c>
      <c r="I51" s="2">
        <v>44304</v>
      </c>
      <c r="J51" s="2" t="e">
        <f>ABS(DATEVALUE(SupportCalls[[#This Row],[Date Resolved]]) - DATEVALUE(SupportCalls[[#This Row],[Date created]]))</f>
        <v>#VALUE!</v>
      </c>
    </row>
    <row r="52" spans="1:10" hidden="1" x14ac:dyDescent="0.25">
      <c r="A52" t="s">
        <v>15</v>
      </c>
      <c r="B52" s="2">
        <v>44462</v>
      </c>
      <c r="C52" t="s">
        <v>218</v>
      </c>
      <c r="D52" t="s">
        <v>376</v>
      </c>
      <c r="E52" t="s">
        <v>287</v>
      </c>
      <c r="F52">
        <v>6165</v>
      </c>
      <c r="G52" s="1" t="s">
        <v>522</v>
      </c>
      <c r="H52" t="s">
        <v>515</v>
      </c>
      <c r="I52" s="2">
        <v>44482</v>
      </c>
      <c r="J52" s="2" t="e">
        <f>ABS(DATEVALUE(SupportCalls[[#This Row],[Date Resolved]]) - DATEVALUE(SupportCalls[[#This Row],[Date created]]))</f>
        <v>#VALUE!</v>
      </c>
    </row>
    <row r="53" spans="1:10" x14ac:dyDescent="0.25">
      <c r="A53" t="s">
        <v>184</v>
      </c>
      <c r="B53" s="2">
        <v>44237</v>
      </c>
      <c r="C53" t="s">
        <v>345</v>
      </c>
      <c r="D53" t="s">
        <v>507</v>
      </c>
      <c r="E53" t="s">
        <v>287</v>
      </c>
      <c r="F53">
        <v>8950</v>
      </c>
      <c r="G53" s="1" t="s">
        <v>521</v>
      </c>
      <c r="H53" t="s">
        <v>517</v>
      </c>
      <c r="I53" s="2">
        <v>44239</v>
      </c>
      <c r="J53" s="4">
        <f>IFERROR(SupportCalls[[#This Row],[Date Resolved]] - SupportCalls[[#This Row],[Date created]], "")</f>
        <v>2</v>
      </c>
    </row>
    <row r="54" spans="1:10" hidden="1" x14ac:dyDescent="0.25">
      <c r="A54" t="s">
        <v>151</v>
      </c>
      <c r="B54" s="2">
        <v>44443</v>
      </c>
      <c r="C54" t="s">
        <v>339</v>
      </c>
      <c r="D54" t="s">
        <v>382</v>
      </c>
      <c r="E54" t="s">
        <v>287</v>
      </c>
      <c r="F54">
        <v>6363</v>
      </c>
      <c r="G54" s="1" t="s">
        <v>521</v>
      </c>
      <c r="H54" t="s">
        <v>515</v>
      </c>
      <c r="I54" s="2">
        <v>44446</v>
      </c>
      <c r="J54" s="2" t="e">
        <f>ABS(DATEVALUE(SupportCalls[[#This Row],[Date Resolved]]) - DATEVALUE(SupportCalls[[#This Row],[Date created]]))</f>
        <v>#VALUE!</v>
      </c>
    </row>
    <row r="55" spans="1:10" x14ac:dyDescent="0.25">
      <c r="A55" t="s">
        <v>88</v>
      </c>
      <c r="B55" s="2">
        <v>44231</v>
      </c>
      <c r="C55" t="s">
        <v>295</v>
      </c>
      <c r="D55" t="s">
        <v>394</v>
      </c>
      <c r="E55" t="s">
        <v>287</v>
      </c>
      <c r="F55">
        <v>1214</v>
      </c>
      <c r="G55" s="1" t="s">
        <v>521</v>
      </c>
      <c r="H55" t="s">
        <v>517</v>
      </c>
      <c r="I55" s="2">
        <v>44241</v>
      </c>
      <c r="J55" s="4">
        <f>IFERROR(SupportCalls[[#This Row],[Date Resolved]] - SupportCalls[[#This Row],[Date created]], "")</f>
        <v>10</v>
      </c>
    </row>
    <row r="56" spans="1:10" x14ac:dyDescent="0.25">
      <c r="A56" t="s">
        <v>78</v>
      </c>
      <c r="B56" s="2">
        <v>44409</v>
      </c>
      <c r="C56" t="s">
        <v>286</v>
      </c>
      <c r="D56" t="s">
        <v>435</v>
      </c>
      <c r="E56" t="s">
        <v>287</v>
      </c>
      <c r="F56">
        <v>9337</v>
      </c>
      <c r="G56" s="1" t="s">
        <v>521</v>
      </c>
      <c r="H56" t="s">
        <v>517</v>
      </c>
      <c r="I56" s="2">
        <v>44432</v>
      </c>
      <c r="J56" s="4">
        <f>IFERROR(SupportCalls[[#This Row],[Date Resolved]] - SupportCalls[[#This Row],[Date created]], "")</f>
        <v>23</v>
      </c>
    </row>
    <row r="57" spans="1:10" x14ac:dyDescent="0.25">
      <c r="A57" t="s">
        <v>129</v>
      </c>
      <c r="B57" s="2">
        <v>44456</v>
      </c>
      <c r="C57" t="s">
        <v>325</v>
      </c>
      <c r="D57" t="s">
        <v>368</v>
      </c>
      <c r="E57" t="s">
        <v>287</v>
      </c>
      <c r="F57">
        <v>4046</v>
      </c>
      <c r="G57" s="1" t="s">
        <v>521</v>
      </c>
      <c r="H57" t="s">
        <v>517</v>
      </c>
      <c r="I57" s="2">
        <v>44483</v>
      </c>
      <c r="J57" s="4">
        <f>IFERROR(SupportCalls[[#This Row],[Date Resolved]] - SupportCalls[[#This Row],[Date created]], "")</f>
        <v>27</v>
      </c>
    </row>
    <row r="58" spans="1:10" x14ac:dyDescent="0.25">
      <c r="A58" t="s">
        <v>105</v>
      </c>
      <c r="B58" s="2">
        <v>44264</v>
      </c>
      <c r="C58" t="s">
        <v>309</v>
      </c>
      <c r="D58" t="s">
        <v>367</v>
      </c>
      <c r="E58" t="s">
        <v>287</v>
      </c>
      <c r="F58">
        <v>9589</v>
      </c>
      <c r="G58" s="1" t="s">
        <v>519</v>
      </c>
      <c r="H58" t="s">
        <v>517</v>
      </c>
      <c r="I58" s="2">
        <v>44269</v>
      </c>
      <c r="J58" s="4">
        <f>IFERROR(SupportCalls[[#This Row],[Date Resolved]] - SupportCalls[[#This Row],[Date created]], "")</f>
        <v>5</v>
      </c>
    </row>
    <row r="59" spans="1:10" hidden="1" x14ac:dyDescent="0.25">
      <c r="A59" t="s">
        <v>131</v>
      </c>
      <c r="B59" s="2">
        <v>44323</v>
      </c>
      <c r="C59" t="s">
        <v>313</v>
      </c>
      <c r="D59" t="s">
        <v>378</v>
      </c>
      <c r="E59" t="s">
        <v>287</v>
      </c>
      <c r="F59">
        <v>1834</v>
      </c>
      <c r="G59" s="1" t="s">
        <v>519</v>
      </c>
      <c r="H59" t="s">
        <v>515</v>
      </c>
      <c r="I59" s="2">
        <v>44338</v>
      </c>
      <c r="J59" s="2" t="e">
        <f>ABS(DATEVALUE(SupportCalls[[#This Row],[Date Resolved]]) - DATEVALUE(SupportCalls[[#This Row],[Date created]]))</f>
        <v>#VALUE!</v>
      </c>
    </row>
    <row r="60" spans="1:10" hidden="1" x14ac:dyDescent="0.25">
      <c r="A60" t="s">
        <v>149</v>
      </c>
      <c r="B60" s="2">
        <v>44325</v>
      </c>
      <c r="C60" t="s">
        <v>337</v>
      </c>
      <c r="D60" t="s">
        <v>481</v>
      </c>
      <c r="E60" t="s">
        <v>287</v>
      </c>
      <c r="F60">
        <v>6903</v>
      </c>
      <c r="G60" s="1" t="s">
        <v>519</v>
      </c>
      <c r="H60" t="s">
        <v>516</v>
      </c>
      <c r="I60" s="2">
        <v>44355</v>
      </c>
      <c r="J60" s="2" t="e">
        <f>ABS(DATEVALUE(SupportCalls[[#This Row],[Date Resolved]]) - DATEVALUE(SupportCalls[[#This Row],[Date created]]))</f>
        <v>#VALUE!</v>
      </c>
    </row>
    <row r="61" spans="1:10" hidden="1" x14ac:dyDescent="0.25">
      <c r="A61" t="s">
        <v>86</v>
      </c>
      <c r="B61" s="2">
        <v>44197</v>
      </c>
      <c r="C61" t="s">
        <v>293</v>
      </c>
      <c r="D61" t="s">
        <v>442</v>
      </c>
      <c r="E61" t="s">
        <v>287</v>
      </c>
      <c r="F61">
        <v>3141</v>
      </c>
      <c r="G61" s="1" t="s">
        <v>519</v>
      </c>
      <c r="H61" t="s">
        <v>515</v>
      </c>
      <c r="I61" s="2">
        <v>44233</v>
      </c>
      <c r="J61" s="2" t="e">
        <f>ABS(DATEVALUE(SupportCalls[[#This Row],[Date Resolved]]) - DATEVALUE(SupportCalls[[#This Row],[Date created]]))</f>
        <v>#VALUE!</v>
      </c>
    </row>
    <row r="62" spans="1:10" hidden="1" x14ac:dyDescent="0.25">
      <c r="A62" t="s">
        <v>148</v>
      </c>
      <c r="B62" s="2">
        <v>44252</v>
      </c>
      <c r="C62" t="s">
        <v>226</v>
      </c>
      <c r="D62" t="s">
        <v>480</v>
      </c>
      <c r="E62" t="s">
        <v>287</v>
      </c>
      <c r="F62">
        <v>8582</v>
      </c>
      <c r="G62" s="1" t="s">
        <v>520</v>
      </c>
      <c r="H62" t="s">
        <v>516</v>
      </c>
      <c r="I62" s="2">
        <v>44255</v>
      </c>
      <c r="J62" s="2" t="e">
        <f>ABS(DATEVALUE(SupportCalls[[#This Row],[Date Resolved]]) - DATEVALUE(SupportCalls[[#This Row],[Date created]]))</f>
        <v>#VALUE!</v>
      </c>
    </row>
    <row r="63" spans="1:10" hidden="1" x14ac:dyDescent="0.25">
      <c r="A63" t="s">
        <v>123</v>
      </c>
      <c r="B63" s="2">
        <v>44554</v>
      </c>
      <c r="C63" t="s">
        <v>321</v>
      </c>
      <c r="D63" t="s">
        <v>467</v>
      </c>
      <c r="E63" t="s">
        <v>287</v>
      </c>
      <c r="F63">
        <v>7071</v>
      </c>
      <c r="G63" s="1" t="s">
        <v>520</v>
      </c>
      <c r="H63" t="s">
        <v>515</v>
      </c>
      <c r="I63" s="2">
        <v>44560</v>
      </c>
      <c r="J63" s="2" t="e">
        <f>ABS(DATEVALUE(SupportCalls[[#This Row],[Date Resolved]]) - DATEVALUE(SupportCalls[[#This Row],[Date created]]))</f>
        <v>#VALUE!</v>
      </c>
    </row>
    <row r="64" spans="1:10" hidden="1" x14ac:dyDescent="0.25">
      <c r="A64" t="s">
        <v>156</v>
      </c>
      <c r="B64" s="2">
        <v>44383</v>
      </c>
      <c r="C64" t="s">
        <v>342</v>
      </c>
      <c r="D64" t="s">
        <v>487</v>
      </c>
      <c r="E64" t="s">
        <v>287</v>
      </c>
      <c r="F64">
        <v>2910</v>
      </c>
      <c r="G64" s="1" t="s">
        <v>520</v>
      </c>
      <c r="H64" t="s">
        <v>516</v>
      </c>
      <c r="I64" s="2">
        <v>44391</v>
      </c>
      <c r="J64" s="2" t="e">
        <f>ABS(DATEVALUE(SupportCalls[[#This Row],[Date Resolved]]) - DATEVALUE(SupportCalls[[#This Row],[Date created]]))</f>
        <v>#VALUE!</v>
      </c>
    </row>
    <row r="65" spans="1:10" hidden="1" x14ac:dyDescent="0.25">
      <c r="A65" t="s">
        <v>96</v>
      </c>
      <c r="B65" s="2">
        <v>44527</v>
      </c>
      <c r="C65" t="s">
        <v>246</v>
      </c>
      <c r="D65" t="s">
        <v>449</v>
      </c>
      <c r="E65" t="s">
        <v>287</v>
      </c>
      <c r="F65">
        <v>9246</v>
      </c>
      <c r="G65" s="1" t="s">
        <v>520</v>
      </c>
      <c r="H65" t="s">
        <v>515</v>
      </c>
      <c r="I65" s="2">
        <v>44537</v>
      </c>
      <c r="J65" s="2" t="e">
        <f>ABS(DATEVALUE(SupportCalls[[#This Row],[Date Resolved]]) - DATEVALUE(SupportCalls[[#This Row],[Date created]]))</f>
        <v>#VALUE!</v>
      </c>
    </row>
    <row r="66" spans="1:10" hidden="1" x14ac:dyDescent="0.25">
      <c r="A66" t="s">
        <v>109</v>
      </c>
      <c r="B66" s="2">
        <v>44246</v>
      </c>
      <c r="C66" t="s">
        <v>312</v>
      </c>
      <c r="D66" t="s">
        <v>457</v>
      </c>
      <c r="E66" t="s">
        <v>287</v>
      </c>
      <c r="F66">
        <v>8041</v>
      </c>
      <c r="G66" s="1" t="s">
        <v>520</v>
      </c>
      <c r="H66" t="s">
        <v>516</v>
      </c>
      <c r="I66" s="2">
        <v>44265</v>
      </c>
      <c r="J66" s="2" t="e">
        <f>ABS(DATEVALUE(SupportCalls[[#This Row],[Date Resolved]]) - DATEVALUE(SupportCalls[[#This Row],[Date created]]))</f>
        <v>#VALUE!</v>
      </c>
    </row>
    <row r="67" spans="1:10" hidden="1" x14ac:dyDescent="0.25">
      <c r="A67" t="s">
        <v>179</v>
      </c>
      <c r="B67" s="2">
        <v>44270</v>
      </c>
      <c r="C67" t="s">
        <v>361</v>
      </c>
      <c r="D67" t="s">
        <v>504</v>
      </c>
      <c r="E67" t="s">
        <v>287</v>
      </c>
      <c r="F67">
        <v>5423</v>
      </c>
      <c r="G67" s="1" t="s">
        <v>520</v>
      </c>
      <c r="H67" t="s">
        <v>516</v>
      </c>
      <c r="I67" s="2">
        <v>44291</v>
      </c>
      <c r="J67" s="2" t="e">
        <f>ABS(DATEVALUE(SupportCalls[[#This Row],[Date Resolved]]) - DATEVALUE(SupportCalls[[#This Row],[Date created]]))</f>
        <v>#VALUE!</v>
      </c>
    </row>
    <row r="68" spans="1:10" hidden="1" x14ac:dyDescent="0.25">
      <c r="A68" t="s">
        <v>117</v>
      </c>
      <c r="B68" s="2">
        <v>44543</v>
      </c>
      <c r="C68" t="s">
        <v>271</v>
      </c>
      <c r="D68" t="s">
        <v>366</v>
      </c>
      <c r="E68" t="s">
        <v>287</v>
      </c>
      <c r="F68">
        <v>2784</v>
      </c>
      <c r="G68" s="1" t="s">
        <v>520</v>
      </c>
      <c r="H68" t="s">
        <v>515</v>
      </c>
      <c r="I68" s="2">
        <v>44564</v>
      </c>
      <c r="J68" s="2" t="e">
        <f>ABS(DATEVALUE(SupportCalls[[#This Row],[Date Resolved]]) - DATEVALUE(SupportCalls[[#This Row],[Date created]]))</f>
        <v>#VALUE!</v>
      </c>
    </row>
    <row r="69" spans="1:10" hidden="1" x14ac:dyDescent="0.25">
      <c r="A69" t="s">
        <v>203</v>
      </c>
      <c r="B69" s="2">
        <v>44544</v>
      </c>
      <c r="C69" t="s">
        <v>249</v>
      </c>
      <c r="D69" t="s">
        <v>406</v>
      </c>
      <c r="E69" t="s">
        <v>287</v>
      </c>
      <c r="F69">
        <v>3300</v>
      </c>
      <c r="G69" s="1" t="s">
        <v>520</v>
      </c>
      <c r="H69" t="s">
        <v>515</v>
      </c>
      <c r="I69" s="2">
        <v>44574</v>
      </c>
      <c r="J69" s="2" t="e">
        <f>ABS(DATEVALUE(SupportCalls[[#This Row],[Date Resolved]]) - DATEVALUE(SupportCalls[[#This Row],[Date created]]))</f>
        <v>#VALUE!</v>
      </c>
    </row>
    <row r="70" spans="1:10" x14ac:dyDescent="0.25">
      <c r="A70" t="s">
        <v>135</v>
      </c>
      <c r="B70" s="2">
        <v>44312</v>
      </c>
      <c r="C70" t="s">
        <v>330</v>
      </c>
      <c r="D70" t="s">
        <v>473</v>
      </c>
      <c r="E70" t="s">
        <v>509</v>
      </c>
      <c r="F70">
        <v>9955</v>
      </c>
      <c r="G70" s="1" t="s">
        <v>518</v>
      </c>
      <c r="H70" t="s">
        <v>517</v>
      </c>
      <c r="I70" s="2">
        <v>44318</v>
      </c>
      <c r="J70" s="4">
        <f>IFERROR(SupportCalls[[#This Row],[Date Resolved]] - SupportCalls[[#This Row],[Date created]], "")</f>
        <v>6</v>
      </c>
    </row>
    <row r="71" spans="1:10" x14ac:dyDescent="0.25">
      <c r="A71" t="s">
        <v>187</v>
      </c>
      <c r="B71" s="2">
        <v>44364</v>
      </c>
      <c r="C71" t="s">
        <v>217</v>
      </c>
      <c r="D71" t="s">
        <v>383</v>
      </c>
      <c r="E71" t="s">
        <v>509</v>
      </c>
      <c r="F71">
        <v>2597</v>
      </c>
      <c r="G71" s="1" t="s">
        <v>518</v>
      </c>
      <c r="H71" t="s">
        <v>517</v>
      </c>
      <c r="I71" s="2">
        <v>44378</v>
      </c>
      <c r="J71" s="4">
        <f>IFERROR(SupportCalls[[#This Row],[Date Resolved]] - SupportCalls[[#This Row],[Date created]], "")</f>
        <v>14</v>
      </c>
    </row>
    <row r="72" spans="1:10" hidden="1" x14ac:dyDescent="0.25">
      <c r="A72" t="s">
        <v>53</v>
      </c>
      <c r="B72" s="2">
        <v>44440</v>
      </c>
      <c r="C72" t="s">
        <v>262</v>
      </c>
      <c r="D72" t="s">
        <v>416</v>
      </c>
      <c r="E72" t="s">
        <v>509</v>
      </c>
      <c r="F72">
        <v>7719</v>
      </c>
      <c r="G72" s="1" t="s">
        <v>518</v>
      </c>
      <c r="H72" t="s">
        <v>516</v>
      </c>
      <c r="I72" s="2">
        <v>44454</v>
      </c>
      <c r="J72" s="2" t="e">
        <f>ABS(DATEVALUE(SupportCalls[[#This Row],[Date Resolved]]) - DATEVALUE(SupportCalls[[#This Row],[Date created]]))</f>
        <v>#VALUE!</v>
      </c>
    </row>
    <row r="73" spans="1:10" hidden="1" x14ac:dyDescent="0.25">
      <c r="A73" t="s">
        <v>152</v>
      </c>
      <c r="B73" s="2">
        <v>44429</v>
      </c>
      <c r="C73" t="s">
        <v>237</v>
      </c>
      <c r="D73" t="s">
        <v>483</v>
      </c>
      <c r="E73" t="s">
        <v>509</v>
      </c>
      <c r="F73">
        <v>1314</v>
      </c>
      <c r="G73" s="1" t="s">
        <v>518</v>
      </c>
      <c r="H73" t="s">
        <v>516</v>
      </c>
      <c r="I73" s="2">
        <v>44444</v>
      </c>
      <c r="J73" s="2" t="e">
        <f>ABS(DATEVALUE(SupportCalls[[#This Row],[Date Resolved]]) - DATEVALUE(SupportCalls[[#This Row],[Date created]]))</f>
        <v>#VALUE!</v>
      </c>
    </row>
    <row r="74" spans="1:10" x14ac:dyDescent="0.25">
      <c r="A74" t="s">
        <v>24</v>
      </c>
      <c r="B74" s="2">
        <v>44363</v>
      </c>
      <c r="C74" t="s">
        <v>228</v>
      </c>
      <c r="D74" t="s">
        <v>386</v>
      </c>
      <c r="E74" t="s">
        <v>509</v>
      </c>
      <c r="F74">
        <v>2434</v>
      </c>
      <c r="G74" s="1" t="s">
        <v>518</v>
      </c>
      <c r="H74" t="s">
        <v>517</v>
      </c>
      <c r="I74" s="2">
        <v>44382</v>
      </c>
      <c r="J74" s="4">
        <f>IFERROR(SupportCalls[[#This Row],[Date Resolved]] - SupportCalls[[#This Row],[Date created]], "")</f>
        <v>19</v>
      </c>
    </row>
    <row r="75" spans="1:10" hidden="1" x14ac:dyDescent="0.25">
      <c r="A75" t="s">
        <v>72</v>
      </c>
      <c r="B75" s="2">
        <v>44283</v>
      </c>
      <c r="C75" t="s">
        <v>280</v>
      </c>
      <c r="D75" t="s">
        <v>430</v>
      </c>
      <c r="E75" t="s">
        <v>509</v>
      </c>
      <c r="F75">
        <v>7970</v>
      </c>
      <c r="G75" s="1" t="s">
        <v>518</v>
      </c>
      <c r="H75" t="s">
        <v>516</v>
      </c>
      <c r="I75" s="2">
        <v>44307</v>
      </c>
      <c r="J75" s="2" t="e">
        <f>ABS(DATEVALUE(SupportCalls[[#This Row],[Date Resolved]]) - DATEVALUE(SupportCalls[[#This Row],[Date created]]))</f>
        <v>#VALUE!</v>
      </c>
    </row>
    <row r="76" spans="1:10" hidden="1" x14ac:dyDescent="0.25">
      <c r="A76" t="s">
        <v>202</v>
      </c>
      <c r="B76" s="2">
        <v>44435</v>
      </c>
      <c r="C76" t="s">
        <v>250</v>
      </c>
      <c r="D76" t="s">
        <v>407</v>
      </c>
      <c r="E76" t="s">
        <v>509</v>
      </c>
      <c r="F76">
        <v>8230</v>
      </c>
      <c r="G76" s="1" t="s">
        <v>518</v>
      </c>
      <c r="H76" t="s">
        <v>516</v>
      </c>
      <c r="I76" s="2">
        <v>44459</v>
      </c>
      <c r="J76" s="2" t="e">
        <f>ABS(DATEVALUE(SupportCalls[[#This Row],[Date Resolved]]) - DATEVALUE(SupportCalls[[#This Row],[Date created]]))</f>
        <v>#VALUE!</v>
      </c>
    </row>
    <row r="77" spans="1:10" hidden="1" x14ac:dyDescent="0.25">
      <c r="A77" t="s">
        <v>197</v>
      </c>
      <c r="B77" s="2">
        <v>44433</v>
      </c>
      <c r="C77" t="s">
        <v>290</v>
      </c>
      <c r="D77" t="s">
        <v>440</v>
      </c>
      <c r="E77" t="s">
        <v>509</v>
      </c>
      <c r="F77">
        <v>4385</v>
      </c>
      <c r="G77" s="1" t="s">
        <v>518</v>
      </c>
      <c r="H77" t="s">
        <v>516</v>
      </c>
      <c r="I77" s="2">
        <v>44458</v>
      </c>
      <c r="J77" s="2" t="e">
        <f>ABS(DATEVALUE(SupportCalls[[#This Row],[Date Resolved]]) - DATEVALUE(SupportCalls[[#This Row],[Date created]]))</f>
        <v>#VALUE!</v>
      </c>
    </row>
    <row r="78" spans="1:10" x14ac:dyDescent="0.25">
      <c r="A78" t="s">
        <v>51</v>
      </c>
      <c r="B78" s="2">
        <v>44318</v>
      </c>
      <c r="C78" t="s">
        <v>260</v>
      </c>
      <c r="D78" t="s">
        <v>342</v>
      </c>
      <c r="E78" t="s">
        <v>509</v>
      </c>
      <c r="F78">
        <v>3488</v>
      </c>
      <c r="G78" s="1" t="s">
        <v>518</v>
      </c>
      <c r="H78" t="s">
        <v>517</v>
      </c>
      <c r="I78" s="2">
        <v>44344</v>
      </c>
      <c r="J78" s="4">
        <f>IFERROR(SupportCalls[[#This Row],[Date Resolved]] - SupportCalls[[#This Row],[Date created]], "")</f>
        <v>26</v>
      </c>
    </row>
    <row r="79" spans="1:10" x14ac:dyDescent="0.25">
      <c r="A79" t="s">
        <v>70</v>
      </c>
      <c r="B79" s="2">
        <v>44418</v>
      </c>
      <c r="C79" t="s">
        <v>278</v>
      </c>
      <c r="D79" t="s">
        <v>424</v>
      </c>
      <c r="E79" t="s">
        <v>509</v>
      </c>
      <c r="F79">
        <v>2686</v>
      </c>
      <c r="G79" s="1" t="s">
        <v>522</v>
      </c>
      <c r="H79" t="s">
        <v>517</v>
      </c>
      <c r="I79" s="2">
        <v>44421</v>
      </c>
      <c r="J79" s="4">
        <f>IFERROR(SupportCalls[[#This Row],[Date Resolved]] - SupportCalls[[#This Row],[Date created]], "")</f>
        <v>3</v>
      </c>
    </row>
    <row r="80" spans="1:10" x14ac:dyDescent="0.25">
      <c r="A80" t="s">
        <v>65</v>
      </c>
      <c r="B80" s="2">
        <v>44268</v>
      </c>
      <c r="C80" t="s">
        <v>275</v>
      </c>
      <c r="D80" t="s">
        <v>412</v>
      </c>
      <c r="E80" t="s">
        <v>509</v>
      </c>
      <c r="F80">
        <v>2853</v>
      </c>
      <c r="G80" s="1" t="s">
        <v>522</v>
      </c>
      <c r="H80" t="s">
        <v>517</v>
      </c>
      <c r="I80" s="2">
        <v>44276</v>
      </c>
      <c r="J80" s="4">
        <f>IFERROR(SupportCalls[[#This Row],[Date Resolved]] - SupportCalls[[#This Row],[Date created]], "")</f>
        <v>8</v>
      </c>
    </row>
    <row r="81" spans="1:10" hidden="1" x14ac:dyDescent="0.25">
      <c r="A81" t="s">
        <v>80</v>
      </c>
      <c r="B81" s="2">
        <v>44291</v>
      </c>
      <c r="C81" t="s">
        <v>288</v>
      </c>
      <c r="D81" t="s">
        <v>437</v>
      </c>
      <c r="E81" t="s">
        <v>509</v>
      </c>
      <c r="F81">
        <v>3696</v>
      </c>
      <c r="G81" s="1" t="s">
        <v>522</v>
      </c>
      <c r="H81" t="s">
        <v>515</v>
      </c>
      <c r="I81" s="2">
        <v>44301</v>
      </c>
      <c r="J81" s="2" t="e">
        <f>ABS(DATEVALUE(SupportCalls[[#This Row],[Date Resolved]]) - DATEVALUE(SupportCalls[[#This Row],[Date created]]))</f>
        <v>#VALUE!</v>
      </c>
    </row>
    <row r="82" spans="1:10" hidden="1" x14ac:dyDescent="0.25">
      <c r="A82" t="s">
        <v>16</v>
      </c>
      <c r="B82" s="2">
        <v>44391</v>
      </c>
      <c r="C82" t="s">
        <v>219</v>
      </c>
      <c r="D82" t="s">
        <v>377</v>
      </c>
      <c r="E82" t="s">
        <v>509</v>
      </c>
      <c r="F82">
        <v>6237</v>
      </c>
      <c r="G82" s="1" t="s">
        <v>522</v>
      </c>
      <c r="H82" t="s">
        <v>516</v>
      </c>
      <c r="I82" s="2">
        <v>44407</v>
      </c>
      <c r="J82" s="2" t="e">
        <f>ABS(DATEVALUE(SupportCalls[[#This Row],[Date Resolved]]) - DATEVALUE(SupportCalls[[#This Row],[Date created]]))</f>
        <v>#VALUE!</v>
      </c>
    </row>
    <row r="83" spans="1:10" x14ac:dyDescent="0.25">
      <c r="A83" t="s">
        <v>56</v>
      </c>
      <c r="B83" s="2">
        <v>44206</v>
      </c>
      <c r="C83" t="s">
        <v>230</v>
      </c>
      <c r="D83" t="s">
        <v>419</v>
      </c>
      <c r="E83" t="s">
        <v>509</v>
      </c>
      <c r="F83">
        <v>9590</v>
      </c>
      <c r="G83" s="1" t="s">
        <v>522</v>
      </c>
      <c r="H83" t="s">
        <v>517</v>
      </c>
      <c r="I83" s="2">
        <v>44223</v>
      </c>
      <c r="J83" s="4">
        <f>IFERROR(SupportCalls[[#This Row],[Date Resolved]] - SupportCalls[[#This Row],[Date created]], "")</f>
        <v>17</v>
      </c>
    </row>
    <row r="84" spans="1:10" x14ac:dyDescent="0.25">
      <c r="A84" t="s">
        <v>142</v>
      </c>
      <c r="B84" s="2">
        <v>44551</v>
      </c>
      <c r="C84" t="s">
        <v>336</v>
      </c>
      <c r="D84" t="s">
        <v>477</v>
      </c>
      <c r="E84" t="s">
        <v>509</v>
      </c>
      <c r="F84">
        <v>6393</v>
      </c>
      <c r="G84" s="1" t="s">
        <v>521</v>
      </c>
      <c r="H84" t="s">
        <v>517</v>
      </c>
      <c r="I84" s="2">
        <v>44553</v>
      </c>
      <c r="J84" s="4">
        <f>IFERROR(SupportCalls[[#This Row],[Date Resolved]] - SupportCalls[[#This Row],[Date created]], "")</f>
        <v>2</v>
      </c>
    </row>
    <row r="85" spans="1:10" hidden="1" x14ac:dyDescent="0.25">
      <c r="A85" t="s">
        <v>35</v>
      </c>
      <c r="B85" s="2">
        <v>44385</v>
      </c>
      <c r="C85" t="s">
        <v>241</v>
      </c>
      <c r="D85" t="s">
        <v>400</v>
      </c>
      <c r="E85" t="s">
        <v>509</v>
      </c>
      <c r="F85">
        <v>4791</v>
      </c>
      <c r="G85" s="1" t="s">
        <v>521</v>
      </c>
      <c r="H85" t="s">
        <v>515</v>
      </c>
      <c r="I85" s="2">
        <v>44390</v>
      </c>
      <c r="J85" s="2" t="e">
        <f>ABS(DATEVALUE(SupportCalls[[#This Row],[Date Resolved]]) - DATEVALUE(SupportCalls[[#This Row],[Date created]]))</f>
        <v>#VALUE!</v>
      </c>
    </row>
    <row r="86" spans="1:10" hidden="1" x14ac:dyDescent="0.25">
      <c r="A86" t="s">
        <v>40</v>
      </c>
      <c r="B86" s="2">
        <v>44370</v>
      </c>
      <c r="C86" t="s">
        <v>246</v>
      </c>
      <c r="D86" t="s">
        <v>404</v>
      </c>
      <c r="E86" t="s">
        <v>509</v>
      </c>
      <c r="F86">
        <v>3096</v>
      </c>
      <c r="G86" s="1" t="s">
        <v>521</v>
      </c>
      <c r="H86" t="s">
        <v>515</v>
      </c>
      <c r="I86" s="2">
        <v>44382</v>
      </c>
      <c r="J86" s="2" t="e">
        <f>ABS(DATEVALUE(SupportCalls[[#This Row],[Date Resolved]]) - DATEVALUE(SupportCalls[[#This Row],[Date created]]))</f>
        <v>#VALUE!</v>
      </c>
    </row>
    <row r="87" spans="1:10" hidden="1" x14ac:dyDescent="0.25">
      <c r="A87" t="s">
        <v>193</v>
      </c>
      <c r="B87" s="2">
        <v>44478</v>
      </c>
      <c r="C87" t="s">
        <v>345</v>
      </c>
      <c r="D87" t="s">
        <v>490</v>
      </c>
      <c r="E87" t="s">
        <v>509</v>
      </c>
      <c r="F87">
        <v>8760</v>
      </c>
      <c r="G87" s="1" t="s">
        <v>521</v>
      </c>
      <c r="H87" t="s">
        <v>515</v>
      </c>
      <c r="I87" s="2">
        <v>44490</v>
      </c>
      <c r="J87" s="2" t="e">
        <f>ABS(DATEVALUE(SupportCalls[[#This Row],[Date Resolved]]) - DATEVALUE(SupportCalls[[#This Row],[Date created]]))</f>
        <v>#VALUE!</v>
      </c>
    </row>
    <row r="88" spans="1:10" hidden="1" x14ac:dyDescent="0.25">
      <c r="A88" t="s">
        <v>44</v>
      </c>
      <c r="B88" s="2">
        <v>44527</v>
      </c>
      <c r="C88" t="s">
        <v>252</v>
      </c>
      <c r="D88" t="s">
        <v>409</v>
      </c>
      <c r="E88" t="s">
        <v>509</v>
      </c>
      <c r="F88">
        <v>1713</v>
      </c>
      <c r="G88" s="1" t="s">
        <v>521</v>
      </c>
      <c r="H88" t="s">
        <v>515</v>
      </c>
      <c r="I88" s="2">
        <v>44544</v>
      </c>
      <c r="J88" s="2" t="e">
        <f>ABS(DATEVALUE(SupportCalls[[#This Row],[Date Resolved]]) - DATEVALUE(SupportCalls[[#This Row],[Date created]]))</f>
        <v>#VALUE!</v>
      </c>
    </row>
    <row r="89" spans="1:10" x14ac:dyDescent="0.25">
      <c r="A89" t="s">
        <v>171</v>
      </c>
      <c r="B89" s="2">
        <v>44279</v>
      </c>
      <c r="C89" t="s">
        <v>356</v>
      </c>
      <c r="D89" t="s">
        <v>436</v>
      </c>
      <c r="E89" t="s">
        <v>509</v>
      </c>
      <c r="F89">
        <v>2340</v>
      </c>
      <c r="G89" s="1" t="s">
        <v>521</v>
      </c>
      <c r="H89" t="s">
        <v>517</v>
      </c>
      <c r="I89" s="2">
        <v>44297</v>
      </c>
      <c r="J89" s="4">
        <f>IFERROR(SupportCalls[[#This Row],[Date Resolved]] - SupportCalls[[#This Row],[Date created]], "")</f>
        <v>18</v>
      </c>
    </row>
    <row r="90" spans="1:10" hidden="1" x14ac:dyDescent="0.25">
      <c r="A90" t="s">
        <v>69</v>
      </c>
      <c r="B90" s="2">
        <v>44542</v>
      </c>
      <c r="C90" t="s">
        <v>276</v>
      </c>
      <c r="D90" t="s">
        <v>379</v>
      </c>
      <c r="E90" t="s">
        <v>509</v>
      </c>
      <c r="F90">
        <v>5704</v>
      </c>
      <c r="G90" s="1" t="s">
        <v>521</v>
      </c>
      <c r="H90" t="s">
        <v>516</v>
      </c>
      <c r="I90" s="2">
        <v>44560</v>
      </c>
      <c r="J90" s="2" t="e">
        <f>ABS(DATEVALUE(SupportCalls[[#This Row],[Date Resolved]]) - DATEVALUE(SupportCalls[[#This Row],[Date created]]))</f>
        <v>#VALUE!</v>
      </c>
    </row>
    <row r="91" spans="1:10" x14ac:dyDescent="0.25">
      <c r="A91" t="s">
        <v>113</v>
      </c>
      <c r="B91" s="2">
        <v>44321</v>
      </c>
      <c r="C91" t="s">
        <v>315</v>
      </c>
      <c r="D91" t="s">
        <v>460</v>
      </c>
      <c r="E91" t="s">
        <v>509</v>
      </c>
      <c r="F91">
        <v>7125</v>
      </c>
      <c r="G91" s="1" t="s">
        <v>519</v>
      </c>
      <c r="H91" t="s">
        <v>517</v>
      </c>
      <c r="I91" s="2">
        <v>44323</v>
      </c>
      <c r="J91" s="4">
        <f>IFERROR(SupportCalls[[#This Row],[Date Resolved]] - SupportCalls[[#This Row],[Date created]], "")</f>
        <v>2</v>
      </c>
    </row>
    <row r="92" spans="1:10" x14ac:dyDescent="0.25">
      <c r="A92" t="s">
        <v>138</v>
      </c>
      <c r="B92" s="2">
        <v>44247</v>
      </c>
      <c r="C92" t="s">
        <v>332</v>
      </c>
      <c r="D92" t="s">
        <v>475</v>
      </c>
      <c r="E92" t="s">
        <v>509</v>
      </c>
      <c r="F92">
        <v>9391</v>
      </c>
      <c r="G92" s="1" t="s">
        <v>519</v>
      </c>
      <c r="H92" t="s">
        <v>517</v>
      </c>
      <c r="I92" s="2">
        <v>44260</v>
      </c>
      <c r="J92" s="4">
        <f>IFERROR(SupportCalls[[#This Row],[Date Resolved]] - SupportCalls[[#This Row],[Date created]], "")</f>
        <v>13</v>
      </c>
    </row>
    <row r="93" spans="1:10" x14ac:dyDescent="0.25">
      <c r="A93" t="s">
        <v>62</v>
      </c>
      <c r="B93" s="2">
        <v>44419</v>
      </c>
      <c r="C93" t="s">
        <v>271</v>
      </c>
      <c r="D93" t="s">
        <v>408</v>
      </c>
      <c r="E93" t="s">
        <v>509</v>
      </c>
      <c r="F93">
        <v>9949</v>
      </c>
      <c r="G93" s="1" t="s">
        <v>519</v>
      </c>
      <c r="H93" t="s">
        <v>517</v>
      </c>
      <c r="I93" s="2">
        <v>44445</v>
      </c>
      <c r="J93" s="4">
        <f>IFERROR(SupportCalls[[#This Row],[Date Resolved]] - SupportCalls[[#This Row],[Date created]], "")</f>
        <v>26</v>
      </c>
    </row>
    <row r="94" spans="1:10" hidden="1" x14ac:dyDescent="0.25">
      <c r="A94" t="s">
        <v>9</v>
      </c>
      <c r="B94" s="2">
        <v>44524</v>
      </c>
      <c r="C94" t="s">
        <v>211</v>
      </c>
      <c r="D94" t="s">
        <v>369</v>
      </c>
      <c r="E94" t="s">
        <v>509</v>
      </c>
      <c r="F94">
        <v>5057</v>
      </c>
      <c r="G94" s="1" t="s">
        <v>520</v>
      </c>
      <c r="H94" t="s">
        <v>516</v>
      </c>
      <c r="I94" s="2">
        <v>44529</v>
      </c>
      <c r="J94" s="2" t="e">
        <f>ABS(DATEVALUE(SupportCalls[[#This Row],[Date Resolved]]) - DATEVALUE(SupportCalls[[#This Row],[Date created]]))</f>
        <v>#VALUE!</v>
      </c>
    </row>
    <row r="95" spans="1:10" x14ac:dyDescent="0.25">
      <c r="A95" t="s">
        <v>108</v>
      </c>
      <c r="B95" s="2">
        <v>44559</v>
      </c>
      <c r="C95" t="s">
        <v>311</v>
      </c>
      <c r="D95" t="s">
        <v>456</v>
      </c>
      <c r="E95" t="s">
        <v>509</v>
      </c>
      <c r="F95">
        <v>7905</v>
      </c>
      <c r="G95" s="1" t="s">
        <v>520</v>
      </c>
      <c r="H95" t="s">
        <v>517</v>
      </c>
      <c r="I95" s="2">
        <v>44567</v>
      </c>
      <c r="J95" s="4">
        <f>IFERROR(SupportCalls[[#This Row],[Date Resolved]] - SupportCalls[[#This Row],[Date created]], "")</f>
        <v>8</v>
      </c>
    </row>
    <row r="96" spans="1:10" x14ac:dyDescent="0.25">
      <c r="A96" t="s">
        <v>162</v>
      </c>
      <c r="B96" s="2">
        <v>44242</v>
      </c>
      <c r="C96" t="s">
        <v>211</v>
      </c>
      <c r="D96" t="s">
        <v>492</v>
      </c>
      <c r="E96" t="s">
        <v>509</v>
      </c>
      <c r="F96">
        <v>4468</v>
      </c>
      <c r="G96" s="1" t="s">
        <v>520</v>
      </c>
      <c r="H96" t="s">
        <v>517</v>
      </c>
      <c r="I96" s="2">
        <v>44255</v>
      </c>
      <c r="J96" s="4">
        <f>IFERROR(SupportCalls[[#This Row],[Date Resolved]] - SupportCalls[[#This Row],[Date created]], "")</f>
        <v>13</v>
      </c>
    </row>
    <row r="97" spans="1:10" hidden="1" x14ac:dyDescent="0.25">
      <c r="A97" t="s">
        <v>161</v>
      </c>
      <c r="B97" s="2">
        <v>44532</v>
      </c>
      <c r="C97" t="s">
        <v>347</v>
      </c>
      <c r="D97" t="s">
        <v>376</v>
      </c>
      <c r="E97" t="s">
        <v>512</v>
      </c>
      <c r="F97">
        <v>2594</v>
      </c>
      <c r="G97" s="1" t="s">
        <v>518</v>
      </c>
      <c r="H97" t="s">
        <v>516</v>
      </c>
      <c r="I97" s="2">
        <v>44538</v>
      </c>
      <c r="J97" s="2" t="e">
        <f>ABS(DATEVALUE(SupportCalls[[#This Row],[Date Resolved]]) - DATEVALUE(SupportCalls[[#This Row],[Date created]]))</f>
        <v>#VALUE!</v>
      </c>
    </row>
    <row r="98" spans="1:10" x14ac:dyDescent="0.25">
      <c r="A98" t="s">
        <v>39</v>
      </c>
      <c r="B98" s="2">
        <v>44273</v>
      </c>
      <c r="C98" t="s">
        <v>227</v>
      </c>
      <c r="D98" t="s">
        <v>403</v>
      </c>
      <c r="E98" t="s">
        <v>512</v>
      </c>
      <c r="F98">
        <v>8586</v>
      </c>
      <c r="G98" s="1" t="s">
        <v>518</v>
      </c>
      <c r="H98" t="s">
        <v>517</v>
      </c>
      <c r="I98" s="2">
        <v>44291</v>
      </c>
      <c r="J98" s="4">
        <f>IFERROR(SupportCalls[[#This Row],[Date Resolved]] - SupportCalls[[#This Row],[Date created]], "")</f>
        <v>18</v>
      </c>
    </row>
    <row r="99" spans="1:10" x14ac:dyDescent="0.25">
      <c r="A99" t="s">
        <v>157</v>
      </c>
      <c r="B99" s="2">
        <v>44247</v>
      </c>
      <c r="C99" t="s">
        <v>343</v>
      </c>
      <c r="D99" t="s">
        <v>488</v>
      </c>
      <c r="E99" t="s">
        <v>512</v>
      </c>
      <c r="F99">
        <v>3198</v>
      </c>
      <c r="G99" s="1" t="s">
        <v>518</v>
      </c>
      <c r="H99" t="s">
        <v>517</v>
      </c>
      <c r="I99" s="2">
        <v>44275</v>
      </c>
      <c r="J99" s="4">
        <f>IFERROR(SupportCalls[[#This Row],[Date Resolved]] - SupportCalls[[#This Row],[Date created]], "")</f>
        <v>28</v>
      </c>
    </row>
    <row r="100" spans="1:10" x14ac:dyDescent="0.25">
      <c r="A100" t="s">
        <v>176</v>
      </c>
      <c r="B100" s="2">
        <v>44405</v>
      </c>
      <c r="C100" t="s">
        <v>359</v>
      </c>
      <c r="D100" t="s">
        <v>502</v>
      </c>
      <c r="E100" t="s">
        <v>512</v>
      </c>
      <c r="F100">
        <v>1611</v>
      </c>
      <c r="G100" s="1" t="s">
        <v>522</v>
      </c>
      <c r="H100" t="s">
        <v>517</v>
      </c>
      <c r="I100" s="2">
        <v>44409</v>
      </c>
      <c r="J100" s="4">
        <f>IFERROR(SupportCalls[[#This Row],[Date Resolved]] - SupportCalls[[#This Row],[Date created]], "")</f>
        <v>4</v>
      </c>
    </row>
    <row r="101" spans="1:10" hidden="1" x14ac:dyDescent="0.25">
      <c r="A101" t="s">
        <v>46</v>
      </c>
      <c r="B101" s="2">
        <v>44319</v>
      </c>
      <c r="C101" t="s">
        <v>256</v>
      </c>
      <c r="D101" t="s">
        <v>412</v>
      </c>
      <c r="E101" t="s">
        <v>512</v>
      </c>
      <c r="F101">
        <v>4504</v>
      </c>
      <c r="G101" s="1" t="s">
        <v>522</v>
      </c>
      <c r="H101" t="s">
        <v>516</v>
      </c>
      <c r="I101" s="2">
        <v>44332</v>
      </c>
      <c r="J101" s="2" t="e">
        <f>ABS(DATEVALUE(SupportCalls[[#This Row],[Date Resolved]]) - DATEVALUE(SupportCalls[[#This Row],[Date created]]))</f>
        <v>#VALUE!</v>
      </c>
    </row>
    <row r="102" spans="1:10" x14ac:dyDescent="0.25">
      <c r="A102" t="s">
        <v>85</v>
      </c>
      <c r="B102" s="2">
        <v>44258</v>
      </c>
      <c r="C102" t="s">
        <v>292</v>
      </c>
      <c r="D102" t="s">
        <v>403</v>
      </c>
      <c r="E102" t="s">
        <v>512</v>
      </c>
      <c r="F102">
        <v>9751</v>
      </c>
      <c r="G102" s="1" t="s">
        <v>522</v>
      </c>
      <c r="H102" t="s">
        <v>517</v>
      </c>
      <c r="I102" s="2">
        <v>44279</v>
      </c>
      <c r="J102" s="4">
        <f>IFERROR(SupportCalls[[#This Row],[Date Resolved]] - SupportCalls[[#This Row],[Date created]], "")</f>
        <v>21</v>
      </c>
    </row>
    <row r="103" spans="1:10" hidden="1" x14ac:dyDescent="0.25">
      <c r="A103" t="s">
        <v>92</v>
      </c>
      <c r="B103" s="2">
        <v>44241</v>
      </c>
      <c r="C103" t="s">
        <v>299</v>
      </c>
      <c r="D103" t="s">
        <v>446</v>
      </c>
      <c r="E103" t="s">
        <v>512</v>
      </c>
      <c r="F103">
        <v>7227</v>
      </c>
      <c r="G103" s="1" t="s">
        <v>522</v>
      </c>
      <c r="H103" t="s">
        <v>515</v>
      </c>
      <c r="I103" s="2">
        <v>44264</v>
      </c>
      <c r="J103" s="2" t="e">
        <f>ABS(DATEVALUE(SupportCalls[[#This Row],[Date Resolved]]) - DATEVALUE(SupportCalls[[#This Row],[Date created]]))</f>
        <v>#VALUE!</v>
      </c>
    </row>
    <row r="104" spans="1:10" hidden="1" x14ac:dyDescent="0.25">
      <c r="A104" t="s">
        <v>63</v>
      </c>
      <c r="B104" s="2">
        <v>44330</v>
      </c>
      <c r="C104" t="s">
        <v>272</v>
      </c>
      <c r="D104" t="s">
        <v>424</v>
      </c>
      <c r="E104" t="s">
        <v>512</v>
      </c>
      <c r="F104">
        <v>9354</v>
      </c>
      <c r="G104" s="1" t="s">
        <v>522</v>
      </c>
      <c r="H104" t="s">
        <v>516</v>
      </c>
      <c r="I104" s="2">
        <v>44355</v>
      </c>
      <c r="J104" s="2" t="e">
        <f>ABS(DATEVALUE(SupportCalls[[#This Row],[Date Resolved]]) - DATEVALUE(SupportCalls[[#This Row],[Date created]]))</f>
        <v>#VALUE!</v>
      </c>
    </row>
    <row r="105" spans="1:10" hidden="1" x14ac:dyDescent="0.25">
      <c r="A105" t="s">
        <v>163</v>
      </c>
      <c r="B105" s="2">
        <v>44303</v>
      </c>
      <c r="C105" t="s">
        <v>324</v>
      </c>
      <c r="D105" t="s">
        <v>460</v>
      </c>
      <c r="E105" t="s">
        <v>512</v>
      </c>
      <c r="F105">
        <v>2955</v>
      </c>
      <c r="G105" s="1" t="s">
        <v>522</v>
      </c>
      <c r="H105" t="s">
        <v>516</v>
      </c>
      <c r="I105" s="2">
        <v>44333</v>
      </c>
      <c r="J105" s="2" t="e">
        <f>ABS(DATEVALUE(SupportCalls[[#This Row],[Date Resolved]]) - DATEVALUE(SupportCalls[[#This Row],[Date created]]))</f>
        <v>#VALUE!</v>
      </c>
    </row>
    <row r="106" spans="1:10" hidden="1" x14ac:dyDescent="0.25">
      <c r="A106" t="s">
        <v>79</v>
      </c>
      <c r="B106" s="2">
        <v>44416</v>
      </c>
      <c r="C106" t="s">
        <v>287</v>
      </c>
      <c r="D106" t="s">
        <v>436</v>
      </c>
      <c r="E106" t="s">
        <v>512</v>
      </c>
      <c r="F106">
        <v>3443</v>
      </c>
      <c r="G106" s="1" t="s">
        <v>521</v>
      </c>
      <c r="H106" t="s">
        <v>515</v>
      </c>
      <c r="I106" s="2">
        <v>44417</v>
      </c>
      <c r="J106" s="2" t="e">
        <f>ABS(DATEVALUE(SupportCalls[[#This Row],[Date Resolved]]) - DATEVALUE(SupportCalls[[#This Row],[Date created]]))</f>
        <v>#VALUE!</v>
      </c>
    </row>
    <row r="107" spans="1:10" x14ac:dyDescent="0.25">
      <c r="A107" t="s">
        <v>19</v>
      </c>
      <c r="B107" s="2">
        <v>44284</v>
      </c>
      <c r="C107" t="s">
        <v>222</v>
      </c>
      <c r="D107" t="s">
        <v>380</v>
      </c>
      <c r="E107" t="s">
        <v>512</v>
      </c>
      <c r="F107">
        <v>1577</v>
      </c>
      <c r="G107" s="1" t="s">
        <v>521</v>
      </c>
      <c r="H107" t="s">
        <v>517</v>
      </c>
      <c r="I107" s="2">
        <v>44295</v>
      </c>
      <c r="J107" s="4">
        <f>IFERROR(SupportCalls[[#This Row],[Date Resolved]] - SupportCalls[[#This Row],[Date created]], "")</f>
        <v>11</v>
      </c>
    </row>
    <row r="108" spans="1:10" x14ac:dyDescent="0.25">
      <c r="A108" t="s">
        <v>45</v>
      </c>
      <c r="B108" s="2">
        <v>44444</v>
      </c>
      <c r="C108" t="s">
        <v>255</v>
      </c>
      <c r="D108" t="s">
        <v>411</v>
      </c>
      <c r="E108" t="s">
        <v>512</v>
      </c>
      <c r="F108">
        <v>7109</v>
      </c>
      <c r="G108" s="1" t="s">
        <v>521</v>
      </c>
      <c r="H108" t="s">
        <v>517</v>
      </c>
      <c r="I108" s="2">
        <v>44457</v>
      </c>
      <c r="J108" s="4">
        <f>IFERROR(SupportCalls[[#This Row],[Date Resolved]] - SupportCalls[[#This Row],[Date created]], "")</f>
        <v>13</v>
      </c>
    </row>
    <row r="109" spans="1:10" x14ac:dyDescent="0.25">
      <c r="A109" t="s">
        <v>168</v>
      </c>
      <c r="B109" s="2">
        <v>44212</v>
      </c>
      <c r="C109" t="s">
        <v>353</v>
      </c>
      <c r="D109" t="s">
        <v>496</v>
      </c>
      <c r="E109" t="s">
        <v>512</v>
      </c>
      <c r="F109">
        <v>6405</v>
      </c>
      <c r="G109" s="1" t="s">
        <v>521</v>
      </c>
      <c r="H109" t="s">
        <v>517</v>
      </c>
      <c r="I109" s="2">
        <v>44236</v>
      </c>
      <c r="J109" s="4">
        <f>IFERROR(SupportCalls[[#This Row],[Date Resolved]] - SupportCalls[[#This Row],[Date created]], "")</f>
        <v>24</v>
      </c>
    </row>
    <row r="110" spans="1:10" x14ac:dyDescent="0.25">
      <c r="A110" t="s">
        <v>99</v>
      </c>
      <c r="B110" s="2">
        <v>44559</v>
      </c>
      <c r="C110" t="s">
        <v>304</v>
      </c>
      <c r="D110" t="s">
        <v>370</v>
      </c>
      <c r="E110" t="s">
        <v>512</v>
      </c>
      <c r="F110">
        <v>9223</v>
      </c>
      <c r="G110" s="1" t="s">
        <v>521</v>
      </c>
      <c r="H110" t="s">
        <v>517</v>
      </c>
      <c r="I110" s="2">
        <v>44583</v>
      </c>
      <c r="J110" s="4">
        <f>IFERROR(SupportCalls[[#This Row],[Date Resolved]] - SupportCalls[[#This Row],[Date created]], "")</f>
        <v>24</v>
      </c>
    </row>
    <row r="111" spans="1:10" hidden="1" x14ac:dyDescent="0.25">
      <c r="A111" t="s">
        <v>58</v>
      </c>
      <c r="B111" s="2">
        <v>44369</v>
      </c>
      <c r="C111" t="s">
        <v>266</v>
      </c>
      <c r="D111" t="s">
        <v>419</v>
      </c>
      <c r="E111" t="s">
        <v>512</v>
      </c>
      <c r="F111">
        <v>1739</v>
      </c>
      <c r="G111" s="1" t="s">
        <v>519</v>
      </c>
      <c r="H111" t="s">
        <v>515</v>
      </c>
      <c r="I111" s="2">
        <v>44371</v>
      </c>
      <c r="J111" s="2" t="e">
        <f>ABS(DATEVALUE(SupportCalls[[#This Row],[Date Resolved]]) - DATEVALUE(SupportCalls[[#This Row],[Date created]]))</f>
        <v>#VALUE!</v>
      </c>
    </row>
    <row r="112" spans="1:10" hidden="1" x14ac:dyDescent="0.25">
      <c r="A112" t="s">
        <v>124</v>
      </c>
      <c r="B112" s="2">
        <v>44402</v>
      </c>
      <c r="C112" t="s">
        <v>322</v>
      </c>
      <c r="D112" t="s">
        <v>468</v>
      </c>
      <c r="E112" t="s">
        <v>512</v>
      </c>
      <c r="F112">
        <v>1871</v>
      </c>
      <c r="G112" s="1" t="s">
        <v>519</v>
      </c>
      <c r="H112" t="s">
        <v>515</v>
      </c>
      <c r="I112" s="2">
        <v>44408</v>
      </c>
      <c r="J112" s="2" t="e">
        <f>ABS(DATEVALUE(SupportCalls[[#This Row],[Date Resolved]]) - DATEVALUE(SupportCalls[[#This Row],[Date created]]))</f>
        <v>#VALUE!</v>
      </c>
    </row>
    <row r="113" spans="1:10" hidden="1" x14ac:dyDescent="0.25">
      <c r="A113" t="s">
        <v>49</v>
      </c>
      <c r="B113" s="2">
        <v>44406</v>
      </c>
      <c r="C113" t="s">
        <v>259</v>
      </c>
      <c r="D113" t="s">
        <v>412</v>
      </c>
      <c r="E113" t="s">
        <v>512</v>
      </c>
      <c r="F113">
        <v>7047</v>
      </c>
      <c r="G113" s="1" t="s">
        <v>519</v>
      </c>
      <c r="H113" t="s">
        <v>515</v>
      </c>
      <c r="I113" s="2">
        <v>44415</v>
      </c>
      <c r="J113" s="2" t="e">
        <f>ABS(DATEVALUE(SupportCalls[[#This Row],[Date Resolved]]) - DATEVALUE(SupportCalls[[#This Row],[Date created]]))</f>
        <v>#VALUE!</v>
      </c>
    </row>
    <row r="114" spans="1:10" hidden="1" x14ac:dyDescent="0.25">
      <c r="A114" t="s">
        <v>196</v>
      </c>
      <c r="B114" s="2">
        <v>44263</v>
      </c>
      <c r="C114" t="s">
        <v>298</v>
      </c>
      <c r="D114" t="s">
        <v>445</v>
      </c>
      <c r="E114" t="s">
        <v>512</v>
      </c>
      <c r="F114">
        <v>6674</v>
      </c>
      <c r="G114" s="1" t="s">
        <v>519</v>
      </c>
      <c r="H114" t="s">
        <v>516</v>
      </c>
      <c r="I114" s="2">
        <v>44283</v>
      </c>
      <c r="J114" s="2" t="e">
        <f>ABS(DATEVALUE(SupportCalls[[#This Row],[Date Resolved]]) - DATEVALUE(SupportCalls[[#This Row],[Date created]]))</f>
        <v>#VALUE!</v>
      </c>
    </row>
    <row r="115" spans="1:10" hidden="1" x14ac:dyDescent="0.25">
      <c r="A115" t="s">
        <v>43</v>
      </c>
      <c r="B115" s="2">
        <v>44497</v>
      </c>
      <c r="C115" t="s">
        <v>251</v>
      </c>
      <c r="D115" t="s">
        <v>408</v>
      </c>
      <c r="E115" t="s">
        <v>512</v>
      </c>
      <c r="F115">
        <v>7156</v>
      </c>
      <c r="G115" s="1" t="s">
        <v>519</v>
      </c>
      <c r="H115" t="s">
        <v>516</v>
      </c>
      <c r="I115" s="2">
        <v>44524</v>
      </c>
      <c r="J115" s="2" t="e">
        <f>ABS(DATEVALUE(SupportCalls[[#This Row],[Date Resolved]]) - DATEVALUE(SupportCalls[[#This Row],[Date created]]))</f>
        <v>#VALUE!</v>
      </c>
    </row>
    <row r="116" spans="1:10" x14ac:dyDescent="0.25">
      <c r="A116" t="s">
        <v>195</v>
      </c>
      <c r="B116" s="2">
        <v>44473</v>
      </c>
      <c r="C116" t="s">
        <v>302</v>
      </c>
      <c r="D116" t="s">
        <v>450</v>
      </c>
      <c r="E116" t="s">
        <v>512</v>
      </c>
      <c r="F116">
        <v>6053</v>
      </c>
      <c r="G116" s="1" t="s">
        <v>520</v>
      </c>
      <c r="H116" t="s">
        <v>517</v>
      </c>
      <c r="I116" s="2">
        <v>44481</v>
      </c>
      <c r="J116" s="4">
        <f>IFERROR(SupportCalls[[#This Row],[Date Resolved]] - SupportCalls[[#This Row],[Date created]], "")</f>
        <v>8</v>
      </c>
    </row>
    <row r="117" spans="1:10" x14ac:dyDescent="0.25">
      <c r="A117" t="s">
        <v>182</v>
      </c>
      <c r="B117" s="2">
        <v>44508</v>
      </c>
      <c r="C117" t="s">
        <v>364</v>
      </c>
      <c r="D117" t="s">
        <v>506</v>
      </c>
      <c r="E117" t="s">
        <v>512</v>
      </c>
      <c r="F117">
        <v>7112</v>
      </c>
      <c r="G117" s="1" t="s">
        <v>520</v>
      </c>
      <c r="H117" t="s">
        <v>517</v>
      </c>
      <c r="I117" s="2">
        <v>44531</v>
      </c>
      <c r="J117" s="4">
        <f>IFERROR(SupportCalls[[#This Row],[Date Resolved]] - SupportCalls[[#This Row],[Date created]], "")</f>
        <v>23</v>
      </c>
    </row>
    <row r="118" spans="1:10" hidden="1" x14ac:dyDescent="0.25">
      <c r="A118" t="s">
        <v>94</v>
      </c>
      <c r="B118" s="2">
        <v>44334</v>
      </c>
      <c r="C118" t="s">
        <v>227</v>
      </c>
      <c r="D118" t="s">
        <v>435</v>
      </c>
      <c r="E118" t="s">
        <v>512</v>
      </c>
      <c r="F118">
        <v>7464</v>
      </c>
      <c r="G118" s="1" t="s">
        <v>520</v>
      </c>
      <c r="H118" t="s">
        <v>515</v>
      </c>
      <c r="I118" s="2">
        <v>44361</v>
      </c>
      <c r="J118" s="2" t="e">
        <f>ABS(DATEVALUE(SupportCalls[[#This Row],[Date Resolved]]) - DATEVALUE(SupportCalls[[#This Row],[Date created]]))</f>
        <v>#VALUE!</v>
      </c>
    </row>
    <row r="119" spans="1:10" hidden="1" x14ac:dyDescent="0.25">
      <c r="A119" t="s">
        <v>175</v>
      </c>
      <c r="B119" s="2">
        <v>44222</v>
      </c>
      <c r="C119" t="s">
        <v>358</v>
      </c>
      <c r="D119" t="s">
        <v>501</v>
      </c>
      <c r="E119" t="s">
        <v>512</v>
      </c>
      <c r="F119">
        <v>1756</v>
      </c>
      <c r="G119" s="1" t="s">
        <v>520</v>
      </c>
      <c r="H119" t="s">
        <v>516</v>
      </c>
      <c r="I119" s="2">
        <v>44252</v>
      </c>
      <c r="J119" s="2" t="e">
        <f>ABS(DATEVALUE(SupportCalls[[#This Row],[Date Resolved]]) - DATEVALUE(SupportCalls[[#This Row],[Date created]]))</f>
        <v>#VALUE!</v>
      </c>
    </row>
    <row r="120" spans="1:10" hidden="1" x14ac:dyDescent="0.25">
      <c r="A120" t="s">
        <v>33</v>
      </c>
      <c r="B120" s="2">
        <v>44469</v>
      </c>
      <c r="C120" t="s">
        <v>239</v>
      </c>
      <c r="D120" t="s">
        <v>304</v>
      </c>
      <c r="E120" t="s">
        <v>514</v>
      </c>
      <c r="F120">
        <v>1419</v>
      </c>
      <c r="G120" s="1" t="s">
        <v>518</v>
      </c>
      <c r="H120" t="s">
        <v>515</v>
      </c>
      <c r="I120" s="2">
        <v>44470</v>
      </c>
      <c r="J120" s="2" t="e">
        <f>ABS(DATEVALUE(SupportCalls[[#This Row],[Date Resolved]]) - DATEVALUE(SupportCalls[[#This Row],[Date created]]))</f>
        <v>#VALUE!</v>
      </c>
    </row>
    <row r="121" spans="1:10" hidden="1" x14ac:dyDescent="0.25">
      <c r="A121" t="s">
        <v>160</v>
      </c>
      <c r="B121" s="2">
        <v>44395</v>
      </c>
      <c r="C121" t="s">
        <v>303</v>
      </c>
      <c r="D121" t="s">
        <v>233</v>
      </c>
      <c r="E121" t="s">
        <v>514</v>
      </c>
      <c r="F121">
        <v>2236</v>
      </c>
      <c r="G121" s="1" t="s">
        <v>518</v>
      </c>
      <c r="H121" t="s">
        <v>516</v>
      </c>
      <c r="I121" s="2">
        <v>44415</v>
      </c>
      <c r="J121" s="2" t="e">
        <f>ABS(DATEVALUE(SupportCalls[[#This Row],[Date Resolved]]) - DATEVALUE(SupportCalls[[#This Row],[Date created]]))</f>
        <v>#VALUE!</v>
      </c>
    </row>
    <row r="122" spans="1:10" hidden="1" x14ac:dyDescent="0.25">
      <c r="A122" t="s">
        <v>54</v>
      </c>
      <c r="B122" s="2">
        <v>44544</v>
      </c>
      <c r="C122" t="s">
        <v>263</v>
      </c>
      <c r="D122" t="s">
        <v>417</v>
      </c>
      <c r="E122" t="s">
        <v>514</v>
      </c>
      <c r="F122">
        <v>2130</v>
      </c>
      <c r="G122" s="1" t="s">
        <v>518</v>
      </c>
      <c r="H122" t="s">
        <v>515</v>
      </c>
      <c r="I122" s="2">
        <v>44566</v>
      </c>
      <c r="J122" s="2" t="e">
        <f>ABS(DATEVALUE(SupportCalls[[#This Row],[Date Resolved]]) - DATEVALUE(SupportCalls[[#This Row],[Date created]]))</f>
        <v>#VALUE!</v>
      </c>
    </row>
    <row r="123" spans="1:10" hidden="1" x14ac:dyDescent="0.25">
      <c r="A123" t="s">
        <v>48</v>
      </c>
      <c r="B123" s="2">
        <v>44527</v>
      </c>
      <c r="C123" t="s">
        <v>258</v>
      </c>
      <c r="D123" t="s">
        <v>396</v>
      </c>
      <c r="E123" t="s">
        <v>514</v>
      </c>
      <c r="F123">
        <v>1441</v>
      </c>
      <c r="G123" s="1" t="s">
        <v>518</v>
      </c>
      <c r="H123" t="s">
        <v>516</v>
      </c>
      <c r="I123" s="2">
        <v>44553</v>
      </c>
      <c r="J123" s="2" t="e">
        <f>ABS(DATEVALUE(SupportCalls[[#This Row],[Date Resolved]]) - DATEVALUE(SupportCalls[[#This Row],[Date created]]))</f>
        <v>#VALUE!</v>
      </c>
    </row>
    <row r="124" spans="1:10" x14ac:dyDescent="0.25">
      <c r="A124" t="s">
        <v>183</v>
      </c>
      <c r="B124" s="2">
        <v>44354</v>
      </c>
      <c r="C124" t="s">
        <v>359</v>
      </c>
      <c r="D124" t="s">
        <v>448</v>
      </c>
      <c r="E124" t="s">
        <v>514</v>
      </c>
      <c r="F124">
        <v>8618</v>
      </c>
      <c r="G124" s="1" t="s">
        <v>518</v>
      </c>
      <c r="H124" t="s">
        <v>517</v>
      </c>
      <c r="I124" s="2">
        <v>44391</v>
      </c>
      <c r="J124" s="4">
        <f>IFERROR(SupportCalls[[#This Row],[Date Resolved]] - SupportCalls[[#This Row],[Date created]], "")</f>
        <v>37</v>
      </c>
    </row>
    <row r="125" spans="1:10" x14ac:dyDescent="0.25">
      <c r="A125" t="s">
        <v>50</v>
      </c>
      <c r="B125" s="2">
        <v>44457</v>
      </c>
      <c r="C125" t="s">
        <v>213</v>
      </c>
      <c r="D125" t="s">
        <v>414</v>
      </c>
      <c r="E125" t="s">
        <v>514</v>
      </c>
      <c r="F125">
        <v>8278</v>
      </c>
      <c r="G125" s="1" t="s">
        <v>522</v>
      </c>
      <c r="H125" t="s">
        <v>517</v>
      </c>
      <c r="I125" s="2">
        <v>44458</v>
      </c>
      <c r="J125" s="4">
        <f>IFERROR(SupportCalls[[#This Row],[Date Resolved]] - SupportCalls[[#This Row],[Date created]], "")</f>
        <v>1</v>
      </c>
    </row>
    <row r="126" spans="1:10" hidden="1" x14ac:dyDescent="0.25">
      <c r="A126" t="s">
        <v>134</v>
      </c>
      <c r="B126" s="2">
        <v>44321</v>
      </c>
      <c r="C126" t="s">
        <v>329</v>
      </c>
      <c r="D126" t="s">
        <v>472</v>
      </c>
      <c r="E126" t="s">
        <v>514</v>
      </c>
      <c r="F126">
        <v>6925</v>
      </c>
      <c r="G126" s="1" t="s">
        <v>522</v>
      </c>
      <c r="H126" t="s">
        <v>515</v>
      </c>
      <c r="I126" s="2">
        <v>44326</v>
      </c>
      <c r="J126" s="2" t="e">
        <f>ABS(DATEVALUE(SupportCalls[[#This Row],[Date Resolved]]) - DATEVALUE(SupportCalls[[#This Row],[Date created]]))</f>
        <v>#VALUE!</v>
      </c>
    </row>
    <row r="127" spans="1:10" hidden="1" x14ac:dyDescent="0.25">
      <c r="A127" t="s">
        <v>104</v>
      </c>
      <c r="B127" s="2">
        <v>44238</v>
      </c>
      <c r="C127" t="s">
        <v>308</v>
      </c>
      <c r="D127" t="s">
        <v>454</v>
      </c>
      <c r="E127" t="s">
        <v>514</v>
      </c>
      <c r="F127">
        <v>7444</v>
      </c>
      <c r="G127" s="1" t="s">
        <v>522</v>
      </c>
      <c r="H127" t="s">
        <v>515</v>
      </c>
      <c r="I127" s="2">
        <v>44254</v>
      </c>
      <c r="J127" s="2" t="e">
        <f>ABS(DATEVALUE(SupportCalls[[#This Row],[Date Resolved]]) - DATEVALUE(SupportCalls[[#This Row],[Date created]]))</f>
        <v>#VALUE!</v>
      </c>
    </row>
    <row r="128" spans="1:10" hidden="1" x14ac:dyDescent="0.25">
      <c r="A128" t="s">
        <v>189</v>
      </c>
      <c r="B128" s="2">
        <v>44319</v>
      </c>
      <c r="C128" t="s">
        <v>365</v>
      </c>
      <c r="D128" t="s">
        <v>492</v>
      </c>
      <c r="E128" t="s">
        <v>514</v>
      </c>
      <c r="F128">
        <v>8397</v>
      </c>
      <c r="G128" s="1" t="s">
        <v>522</v>
      </c>
      <c r="H128" t="s">
        <v>515</v>
      </c>
      <c r="I128" s="2">
        <v>44349</v>
      </c>
      <c r="J128" s="2" t="e">
        <f>ABS(DATEVALUE(SupportCalls[[#This Row],[Date Resolved]]) - DATEVALUE(SupportCalls[[#This Row],[Date created]]))</f>
        <v>#VALUE!</v>
      </c>
    </row>
    <row r="129" spans="1:10" x14ac:dyDescent="0.25">
      <c r="A129" t="s">
        <v>28</v>
      </c>
      <c r="B129" s="2">
        <v>44488</v>
      </c>
      <c r="C129" t="s">
        <v>233</v>
      </c>
      <c r="D129" t="s">
        <v>393</v>
      </c>
      <c r="E129" t="s">
        <v>514</v>
      </c>
      <c r="F129">
        <v>3500</v>
      </c>
      <c r="G129" s="1" t="s">
        <v>521</v>
      </c>
      <c r="H129" t="s">
        <v>517</v>
      </c>
      <c r="I129" s="2">
        <v>44491</v>
      </c>
      <c r="J129" s="4">
        <f>IFERROR(SupportCalls[[#This Row],[Date Resolved]] - SupportCalls[[#This Row],[Date created]], "")</f>
        <v>3</v>
      </c>
    </row>
    <row r="130" spans="1:10" x14ac:dyDescent="0.25">
      <c r="A130" t="s">
        <v>191</v>
      </c>
      <c r="B130" s="2">
        <v>44247</v>
      </c>
      <c r="C130" t="s">
        <v>357</v>
      </c>
      <c r="D130" t="s">
        <v>500</v>
      </c>
      <c r="E130" t="s">
        <v>514</v>
      </c>
      <c r="F130">
        <v>3801</v>
      </c>
      <c r="G130" s="1" t="s">
        <v>521</v>
      </c>
      <c r="H130" t="s">
        <v>517</v>
      </c>
      <c r="I130" s="2">
        <v>44258</v>
      </c>
      <c r="J130" s="4">
        <f>IFERROR(SupportCalls[[#This Row],[Date Resolved]] - SupportCalls[[#This Row],[Date created]], "")</f>
        <v>11</v>
      </c>
    </row>
    <row r="131" spans="1:10" hidden="1" x14ac:dyDescent="0.25">
      <c r="A131" t="s">
        <v>25</v>
      </c>
      <c r="B131" s="2">
        <v>44213</v>
      </c>
      <c r="C131" t="s">
        <v>229</v>
      </c>
      <c r="D131" t="s">
        <v>387</v>
      </c>
      <c r="E131" t="s">
        <v>514</v>
      </c>
      <c r="F131">
        <v>3708</v>
      </c>
      <c r="G131" s="1" t="s">
        <v>521</v>
      </c>
      <c r="H131" t="s">
        <v>515</v>
      </c>
      <c r="I131" s="2">
        <v>44240</v>
      </c>
      <c r="J131" s="2" t="e">
        <f>ABS(DATEVALUE(SupportCalls[[#This Row],[Date Resolved]]) - DATEVALUE(SupportCalls[[#This Row],[Date created]]))</f>
        <v>#VALUE!</v>
      </c>
    </row>
    <row r="132" spans="1:10" hidden="1" x14ac:dyDescent="0.25">
      <c r="A132" t="s">
        <v>170</v>
      </c>
      <c r="B132" s="2">
        <v>44234</v>
      </c>
      <c r="C132" t="s">
        <v>355</v>
      </c>
      <c r="D132" t="s">
        <v>498</v>
      </c>
      <c r="E132" t="s">
        <v>514</v>
      </c>
      <c r="F132">
        <v>4317</v>
      </c>
      <c r="G132" s="1" t="s">
        <v>521</v>
      </c>
      <c r="H132" t="s">
        <v>515</v>
      </c>
      <c r="I132" s="2">
        <v>44261</v>
      </c>
      <c r="J132" s="2" t="e">
        <f>ABS(DATEVALUE(SupportCalls[[#This Row],[Date Resolved]]) - DATEVALUE(SupportCalls[[#This Row],[Date created]]))</f>
        <v>#VALUE!</v>
      </c>
    </row>
    <row r="133" spans="1:10" hidden="1" x14ac:dyDescent="0.25">
      <c r="A133" t="s">
        <v>140</v>
      </c>
      <c r="B133" s="2">
        <v>44376</v>
      </c>
      <c r="C133" t="s">
        <v>334</v>
      </c>
      <c r="D133" t="s">
        <v>376</v>
      </c>
      <c r="E133" t="s">
        <v>514</v>
      </c>
      <c r="F133">
        <v>8686</v>
      </c>
      <c r="G133" s="1" t="s">
        <v>519</v>
      </c>
      <c r="H133" t="s">
        <v>516</v>
      </c>
      <c r="I133" s="2">
        <v>44377</v>
      </c>
      <c r="J133" s="2" t="e">
        <f>ABS(DATEVALUE(SupportCalls[[#This Row],[Date Resolved]]) - DATEVALUE(SupportCalls[[#This Row],[Date created]]))</f>
        <v>#VALUE!</v>
      </c>
    </row>
    <row r="134" spans="1:10" x14ac:dyDescent="0.25">
      <c r="A134" t="s">
        <v>74</v>
      </c>
      <c r="B134" s="2">
        <v>44277</v>
      </c>
      <c r="C134" t="s">
        <v>282</v>
      </c>
      <c r="D134" t="s">
        <v>432</v>
      </c>
      <c r="E134" t="s">
        <v>514</v>
      </c>
      <c r="F134">
        <v>6580</v>
      </c>
      <c r="G134" s="1" t="s">
        <v>519</v>
      </c>
      <c r="H134" t="s">
        <v>517</v>
      </c>
      <c r="I134" s="2">
        <v>44281</v>
      </c>
      <c r="J134" s="4">
        <f>IFERROR(SupportCalls[[#This Row],[Date Resolved]] - SupportCalls[[#This Row],[Date created]], "")</f>
        <v>4</v>
      </c>
    </row>
    <row r="135" spans="1:10" hidden="1" x14ac:dyDescent="0.25">
      <c r="A135" t="s">
        <v>198</v>
      </c>
      <c r="B135" s="2">
        <v>44209</v>
      </c>
      <c r="C135" t="s">
        <v>273</v>
      </c>
      <c r="D135" t="s">
        <v>425</v>
      </c>
      <c r="E135" t="s">
        <v>514</v>
      </c>
      <c r="F135">
        <v>5891</v>
      </c>
      <c r="G135" s="1" t="s">
        <v>519</v>
      </c>
      <c r="H135" t="s">
        <v>516</v>
      </c>
      <c r="I135" s="2">
        <v>44214</v>
      </c>
      <c r="J135" s="2" t="e">
        <f>ABS(DATEVALUE(SupportCalls[[#This Row],[Date Resolved]]) - DATEVALUE(SupportCalls[[#This Row],[Date created]]))</f>
        <v>#VALUE!</v>
      </c>
    </row>
    <row r="136" spans="1:10" x14ac:dyDescent="0.25">
      <c r="A136" t="s">
        <v>67</v>
      </c>
      <c r="B136" s="2">
        <v>44245</v>
      </c>
      <c r="C136" t="s">
        <v>276</v>
      </c>
      <c r="D136" t="s">
        <v>427</v>
      </c>
      <c r="E136" t="s">
        <v>514</v>
      </c>
      <c r="F136">
        <v>4978</v>
      </c>
      <c r="G136" s="1" t="s">
        <v>519</v>
      </c>
      <c r="H136" t="s">
        <v>517</v>
      </c>
      <c r="I136" s="2">
        <v>44253</v>
      </c>
      <c r="J136" s="4">
        <f>IFERROR(SupportCalls[[#This Row],[Date Resolved]] - SupportCalls[[#This Row],[Date created]], "")</f>
        <v>8</v>
      </c>
    </row>
    <row r="137" spans="1:10" hidden="1" x14ac:dyDescent="0.25">
      <c r="A137" t="s">
        <v>205</v>
      </c>
      <c r="B137" s="2">
        <v>44521</v>
      </c>
      <c r="C137" t="s">
        <v>235</v>
      </c>
      <c r="D137" t="s">
        <v>395</v>
      </c>
      <c r="E137" t="s">
        <v>514</v>
      </c>
      <c r="F137">
        <v>1622</v>
      </c>
      <c r="G137" s="1" t="s">
        <v>519</v>
      </c>
      <c r="H137" t="s">
        <v>515</v>
      </c>
      <c r="I137" s="2">
        <v>44532</v>
      </c>
      <c r="J137" s="2" t="e">
        <f>ABS(DATEVALUE(SupportCalls[[#This Row],[Date Resolved]]) - DATEVALUE(SupportCalls[[#This Row],[Date created]]))</f>
        <v>#VALUE!</v>
      </c>
    </row>
    <row r="138" spans="1:10" x14ac:dyDescent="0.25">
      <c r="A138" t="s">
        <v>200</v>
      </c>
      <c r="B138" s="2">
        <v>44529</v>
      </c>
      <c r="C138" t="s">
        <v>253</v>
      </c>
      <c r="D138" t="s">
        <v>382</v>
      </c>
      <c r="E138" t="s">
        <v>514</v>
      </c>
      <c r="F138">
        <v>2169</v>
      </c>
      <c r="G138" s="1" t="s">
        <v>519</v>
      </c>
      <c r="H138" t="s">
        <v>517</v>
      </c>
      <c r="I138" s="2">
        <v>44542</v>
      </c>
      <c r="J138" s="4">
        <f>IFERROR(SupportCalls[[#This Row],[Date Resolved]] - SupportCalls[[#This Row],[Date created]], "")</f>
        <v>13</v>
      </c>
    </row>
    <row r="139" spans="1:10" hidden="1" x14ac:dyDescent="0.25">
      <c r="A139" t="s">
        <v>137</v>
      </c>
      <c r="B139" s="2">
        <v>44281</v>
      </c>
      <c r="C139" t="s">
        <v>270</v>
      </c>
      <c r="D139" t="s">
        <v>368</v>
      </c>
      <c r="E139" t="s">
        <v>514</v>
      </c>
      <c r="F139">
        <v>3850</v>
      </c>
      <c r="G139" s="1" t="s">
        <v>519</v>
      </c>
      <c r="H139" t="s">
        <v>516</v>
      </c>
      <c r="I139" s="2">
        <v>44298</v>
      </c>
      <c r="J139" s="2" t="e">
        <f>ABS(DATEVALUE(SupportCalls[[#This Row],[Date Resolved]]) - DATEVALUE(SupportCalls[[#This Row],[Date created]]))</f>
        <v>#VALUE!</v>
      </c>
    </row>
    <row r="140" spans="1:10" x14ac:dyDescent="0.25">
      <c r="A140" t="s">
        <v>47</v>
      </c>
      <c r="B140" s="2">
        <v>44522</v>
      </c>
      <c r="C140" t="s">
        <v>257</v>
      </c>
      <c r="D140" t="s">
        <v>413</v>
      </c>
      <c r="E140" t="s">
        <v>514</v>
      </c>
      <c r="F140">
        <v>5374</v>
      </c>
      <c r="G140" s="1" t="s">
        <v>519</v>
      </c>
      <c r="H140" t="s">
        <v>517</v>
      </c>
      <c r="I140" s="2">
        <v>44547</v>
      </c>
      <c r="J140" s="4">
        <f>IFERROR(SupportCalls[[#This Row],[Date Resolved]] - SupportCalls[[#This Row],[Date created]], "")</f>
        <v>25</v>
      </c>
    </row>
    <row r="141" spans="1:10" hidden="1" x14ac:dyDescent="0.25">
      <c r="A141" t="s">
        <v>201</v>
      </c>
      <c r="B141" s="2">
        <v>44512</v>
      </c>
      <c r="C141" t="s">
        <v>254</v>
      </c>
      <c r="D141" t="s">
        <v>410</v>
      </c>
      <c r="E141" t="s">
        <v>514</v>
      </c>
      <c r="F141">
        <v>1539</v>
      </c>
      <c r="G141" s="1" t="s">
        <v>519</v>
      </c>
      <c r="H141" t="s">
        <v>515</v>
      </c>
      <c r="I141" s="2">
        <v>44542</v>
      </c>
      <c r="J141" s="2" t="e">
        <f>ABS(DATEVALUE(SupportCalls[[#This Row],[Date Resolved]]) - DATEVALUE(SupportCalls[[#This Row],[Date created]]))</f>
        <v>#VALUE!</v>
      </c>
    </row>
    <row r="142" spans="1:10" hidden="1" x14ac:dyDescent="0.25">
      <c r="A142" t="s">
        <v>166</v>
      </c>
      <c r="B142" s="2">
        <v>44420</v>
      </c>
      <c r="C142" t="s">
        <v>351</v>
      </c>
      <c r="D142" t="s">
        <v>493</v>
      </c>
      <c r="E142" t="s">
        <v>514</v>
      </c>
      <c r="F142">
        <v>9595</v>
      </c>
      <c r="G142" s="1" t="s">
        <v>520</v>
      </c>
      <c r="H142" t="s">
        <v>515</v>
      </c>
      <c r="I142" s="2">
        <v>44442</v>
      </c>
      <c r="J142" s="2" t="e">
        <f>ABS(DATEVALUE(SupportCalls[[#This Row],[Date Resolved]]) - DATEVALUE(SupportCalls[[#This Row],[Date created]]))</f>
        <v>#VALUE!</v>
      </c>
    </row>
    <row r="143" spans="1:10" hidden="1" x14ac:dyDescent="0.25">
      <c r="A143" t="s">
        <v>73</v>
      </c>
      <c r="B143" s="2">
        <v>44512</v>
      </c>
      <c r="C143" t="s">
        <v>281</v>
      </c>
      <c r="D143" t="s">
        <v>431</v>
      </c>
      <c r="E143" t="s">
        <v>514</v>
      </c>
      <c r="F143">
        <v>5570</v>
      </c>
      <c r="G143" s="1" t="s">
        <v>520</v>
      </c>
      <c r="H143" t="s">
        <v>515</v>
      </c>
      <c r="I143" s="2">
        <v>44534</v>
      </c>
      <c r="J143" s="2" t="e">
        <f>ABS(DATEVALUE(SupportCalls[[#This Row],[Date Resolved]]) - DATEVALUE(SupportCalls[[#This Row],[Date created]]))</f>
        <v>#VALUE!</v>
      </c>
    </row>
    <row r="144" spans="1:10" hidden="1" x14ac:dyDescent="0.25">
      <c r="A144" t="s">
        <v>207</v>
      </c>
      <c r="B144" s="2">
        <v>44325</v>
      </c>
      <c r="C144" t="s">
        <v>231</v>
      </c>
      <c r="D144" t="s">
        <v>390</v>
      </c>
      <c r="E144" t="s">
        <v>513</v>
      </c>
      <c r="F144">
        <v>3345</v>
      </c>
      <c r="G144" s="1" t="s">
        <v>518</v>
      </c>
      <c r="H144" t="s">
        <v>515</v>
      </c>
      <c r="I144" s="2">
        <v>44336</v>
      </c>
      <c r="J144" s="2" t="e">
        <f>ABS(DATEVALUE(SupportCalls[[#This Row],[Date Resolved]]) - DATEVALUE(SupportCalls[[#This Row],[Date created]]))</f>
        <v>#VALUE!</v>
      </c>
    </row>
    <row r="145" spans="1:10" x14ac:dyDescent="0.25">
      <c r="A145" t="s">
        <v>127</v>
      </c>
      <c r="B145" s="2">
        <v>44353</v>
      </c>
      <c r="C145" t="s">
        <v>234</v>
      </c>
      <c r="D145" t="s">
        <v>470</v>
      </c>
      <c r="E145" t="s">
        <v>513</v>
      </c>
      <c r="F145">
        <v>6188</v>
      </c>
      <c r="G145" s="1" t="s">
        <v>518</v>
      </c>
      <c r="H145" t="s">
        <v>517</v>
      </c>
      <c r="I145" s="2">
        <v>44373</v>
      </c>
      <c r="J145" s="4">
        <f>IFERROR(SupportCalls[[#This Row],[Date Resolved]] - SupportCalls[[#This Row],[Date created]], "")</f>
        <v>20</v>
      </c>
    </row>
    <row r="146" spans="1:10" x14ac:dyDescent="0.25">
      <c r="A146" t="s">
        <v>194</v>
      </c>
      <c r="B146" s="2">
        <v>44269</v>
      </c>
      <c r="C146" t="s">
        <v>216</v>
      </c>
      <c r="D146" t="s">
        <v>457</v>
      </c>
      <c r="E146" t="s">
        <v>513</v>
      </c>
      <c r="F146">
        <v>1675</v>
      </c>
      <c r="G146" s="1" t="s">
        <v>518</v>
      </c>
      <c r="H146" t="s">
        <v>517</v>
      </c>
      <c r="I146" s="2">
        <v>44298</v>
      </c>
      <c r="J146" s="4">
        <f>IFERROR(SupportCalls[[#This Row],[Date Resolved]] - SupportCalls[[#This Row],[Date created]], "")</f>
        <v>29</v>
      </c>
    </row>
    <row r="147" spans="1:10" x14ac:dyDescent="0.25">
      <c r="A147" t="s">
        <v>34</v>
      </c>
      <c r="B147" s="2">
        <v>44386</v>
      </c>
      <c r="C147" t="s">
        <v>240</v>
      </c>
      <c r="D147" t="s">
        <v>399</v>
      </c>
      <c r="E147" t="s">
        <v>513</v>
      </c>
      <c r="F147">
        <v>2889</v>
      </c>
      <c r="G147" s="1" t="s">
        <v>522</v>
      </c>
      <c r="H147" t="s">
        <v>517</v>
      </c>
      <c r="I147" s="2">
        <v>44393</v>
      </c>
      <c r="J147" s="4">
        <f>IFERROR(SupportCalls[[#This Row],[Date Resolved]] - SupportCalls[[#This Row],[Date created]], "")</f>
        <v>7</v>
      </c>
    </row>
    <row r="148" spans="1:10" hidden="1" x14ac:dyDescent="0.25">
      <c r="A148" t="s">
        <v>199</v>
      </c>
      <c r="B148" s="2">
        <v>44496</v>
      </c>
      <c r="C148" t="s">
        <v>268</v>
      </c>
      <c r="D148" t="s">
        <v>421</v>
      </c>
      <c r="E148" t="s">
        <v>513</v>
      </c>
      <c r="F148">
        <v>9292</v>
      </c>
      <c r="G148" s="1" t="s">
        <v>522</v>
      </c>
      <c r="H148" t="s">
        <v>515</v>
      </c>
      <c r="I148" s="2">
        <v>44503</v>
      </c>
      <c r="J148" s="2" t="e">
        <f>ABS(DATEVALUE(SupportCalls[[#This Row],[Date Resolved]]) - DATEVALUE(SupportCalls[[#This Row],[Date created]]))</f>
        <v>#VALUE!</v>
      </c>
    </row>
    <row r="149" spans="1:10" x14ac:dyDescent="0.25">
      <c r="A149" t="s">
        <v>76</v>
      </c>
      <c r="B149" s="2">
        <v>44523</v>
      </c>
      <c r="C149" t="s">
        <v>284</v>
      </c>
      <c r="D149" t="s">
        <v>398</v>
      </c>
      <c r="E149" t="s">
        <v>513</v>
      </c>
      <c r="F149">
        <v>4346</v>
      </c>
      <c r="G149" s="1" t="s">
        <v>522</v>
      </c>
      <c r="H149" t="s">
        <v>517</v>
      </c>
      <c r="I149" s="2">
        <v>44531</v>
      </c>
      <c r="J149" s="4">
        <f>IFERROR(SupportCalls[[#This Row],[Date Resolved]] - SupportCalls[[#This Row],[Date created]], "")</f>
        <v>8</v>
      </c>
    </row>
    <row r="150" spans="1:10" hidden="1" x14ac:dyDescent="0.25">
      <c r="A150" t="s">
        <v>93</v>
      </c>
      <c r="B150" s="2">
        <v>44343</v>
      </c>
      <c r="C150" t="s">
        <v>300</v>
      </c>
      <c r="D150" t="s">
        <v>447</v>
      </c>
      <c r="E150" t="s">
        <v>513</v>
      </c>
      <c r="F150">
        <v>6211</v>
      </c>
      <c r="G150" s="1" t="s">
        <v>522</v>
      </c>
      <c r="H150" t="s">
        <v>515</v>
      </c>
      <c r="I150" s="2">
        <v>44352</v>
      </c>
      <c r="J150" s="2" t="e">
        <f>ABS(DATEVALUE(SupportCalls[[#This Row],[Date Resolved]]) - DATEVALUE(SupportCalls[[#This Row],[Date created]]))</f>
        <v>#VALUE!</v>
      </c>
    </row>
    <row r="151" spans="1:10" x14ac:dyDescent="0.25">
      <c r="A151" t="s">
        <v>178</v>
      </c>
      <c r="B151" s="2">
        <v>44209</v>
      </c>
      <c r="C151" t="s">
        <v>360</v>
      </c>
      <c r="D151" t="s">
        <v>503</v>
      </c>
      <c r="E151" t="s">
        <v>513</v>
      </c>
      <c r="F151">
        <v>6735</v>
      </c>
      <c r="G151" s="1" t="s">
        <v>522</v>
      </c>
      <c r="H151" t="s">
        <v>517</v>
      </c>
      <c r="I151" s="2">
        <v>44223</v>
      </c>
      <c r="J151" s="4">
        <f>IFERROR(SupportCalls[[#This Row],[Date Resolved]] - SupportCalls[[#This Row],[Date created]], "")</f>
        <v>14</v>
      </c>
    </row>
    <row r="152" spans="1:10" x14ac:dyDescent="0.25">
      <c r="A152" t="s">
        <v>13</v>
      </c>
      <c r="B152" s="2">
        <v>44445</v>
      </c>
      <c r="C152" t="s">
        <v>215</v>
      </c>
      <c r="D152" t="s">
        <v>373</v>
      </c>
      <c r="E152" t="s">
        <v>513</v>
      </c>
      <c r="F152">
        <v>6628</v>
      </c>
      <c r="G152" s="1" t="s">
        <v>522</v>
      </c>
      <c r="H152" t="s">
        <v>517</v>
      </c>
      <c r="I152" s="2">
        <v>44459</v>
      </c>
      <c r="J152" s="4">
        <f>IFERROR(SupportCalls[[#This Row],[Date Resolved]] - SupportCalls[[#This Row],[Date created]], "")</f>
        <v>14</v>
      </c>
    </row>
    <row r="153" spans="1:10" hidden="1" x14ac:dyDescent="0.25">
      <c r="A153" t="s">
        <v>11</v>
      </c>
      <c r="B153" s="2">
        <v>44406</v>
      </c>
      <c r="C153" t="s">
        <v>213</v>
      </c>
      <c r="D153" t="s">
        <v>371</v>
      </c>
      <c r="E153" t="s">
        <v>513</v>
      </c>
      <c r="F153">
        <v>5105</v>
      </c>
      <c r="G153" s="1" t="s">
        <v>522</v>
      </c>
      <c r="H153" t="s">
        <v>516</v>
      </c>
      <c r="I153" s="2">
        <v>44423</v>
      </c>
      <c r="J153" s="2" t="e">
        <f>ABS(DATEVALUE(SupportCalls[[#This Row],[Date Resolved]]) - DATEVALUE(SupportCalls[[#This Row],[Date created]]))</f>
        <v>#VALUE!</v>
      </c>
    </row>
    <row r="154" spans="1:10" hidden="1" x14ac:dyDescent="0.25">
      <c r="A154" t="s">
        <v>153</v>
      </c>
      <c r="B154" s="2">
        <v>44318</v>
      </c>
      <c r="C154" t="s">
        <v>340</v>
      </c>
      <c r="D154" t="s">
        <v>484</v>
      </c>
      <c r="E154" t="s">
        <v>513</v>
      </c>
      <c r="F154">
        <v>7476</v>
      </c>
      <c r="G154" s="1" t="s">
        <v>522</v>
      </c>
      <c r="H154" t="s">
        <v>515</v>
      </c>
      <c r="I154" s="2">
        <v>44345</v>
      </c>
      <c r="J154" s="2" t="e">
        <f>ABS(DATEVALUE(SupportCalls[[#This Row],[Date Resolved]]) - DATEVALUE(SupportCalls[[#This Row],[Date created]]))</f>
        <v>#VALUE!</v>
      </c>
    </row>
    <row r="155" spans="1:10" hidden="1" x14ac:dyDescent="0.25">
      <c r="A155" t="s">
        <v>87</v>
      </c>
      <c r="B155" s="2">
        <v>44390</v>
      </c>
      <c r="C155" t="s">
        <v>294</v>
      </c>
      <c r="D155" t="s">
        <v>408</v>
      </c>
      <c r="E155" t="s">
        <v>513</v>
      </c>
      <c r="F155">
        <v>2057</v>
      </c>
      <c r="G155" s="1" t="s">
        <v>522</v>
      </c>
      <c r="H155" t="s">
        <v>515</v>
      </c>
      <c r="I155" s="2">
        <v>44417</v>
      </c>
      <c r="J155" s="2" t="e">
        <f>ABS(DATEVALUE(SupportCalls[[#This Row],[Date Resolved]]) - DATEVALUE(SupportCalls[[#This Row],[Date created]]))</f>
        <v>#VALUE!</v>
      </c>
    </row>
    <row r="156" spans="1:10" hidden="1" x14ac:dyDescent="0.25">
      <c r="A156" t="s">
        <v>188</v>
      </c>
      <c r="B156" s="2">
        <v>44405</v>
      </c>
      <c r="C156" t="s">
        <v>227</v>
      </c>
      <c r="D156" t="s">
        <v>342</v>
      </c>
      <c r="E156" t="s">
        <v>513</v>
      </c>
      <c r="F156">
        <v>5030</v>
      </c>
      <c r="G156" s="1" t="s">
        <v>522</v>
      </c>
      <c r="H156" t="s">
        <v>516</v>
      </c>
      <c r="I156" s="2">
        <v>44435</v>
      </c>
      <c r="J156" s="2" t="e">
        <f>ABS(DATEVALUE(SupportCalls[[#This Row],[Date Resolved]]) - DATEVALUE(SupportCalls[[#This Row],[Date created]]))</f>
        <v>#VALUE!</v>
      </c>
    </row>
    <row r="157" spans="1:10" hidden="1" x14ac:dyDescent="0.25">
      <c r="A157" t="s">
        <v>136</v>
      </c>
      <c r="B157" s="2">
        <v>44439</v>
      </c>
      <c r="C157" t="s">
        <v>331</v>
      </c>
      <c r="D157" t="s">
        <v>474</v>
      </c>
      <c r="E157" t="s">
        <v>513</v>
      </c>
      <c r="F157">
        <v>8405</v>
      </c>
      <c r="G157" s="1" t="s">
        <v>521</v>
      </c>
      <c r="H157" t="s">
        <v>515</v>
      </c>
      <c r="I157" s="2">
        <v>44442</v>
      </c>
      <c r="J157" s="2" t="e">
        <f>ABS(DATEVALUE(SupportCalls[[#This Row],[Date Resolved]]) - DATEVALUE(SupportCalls[[#This Row],[Date created]]))</f>
        <v>#VALUE!</v>
      </c>
    </row>
    <row r="158" spans="1:10" hidden="1" x14ac:dyDescent="0.25">
      <c r="A158" t="s">
        <v>52</v>
      </c>
      <c r="B158" s="2">
        <v>44203</v>
      </c>
      <c r="C158" t="s">
        <v>261</v>
      </c>
      <c r="D158" t="s">
        <v>415</v>
      </c>
      <c r="E158" t="s">
        <v>513</v>
      </c>
      <c r="F158">
        <v>9380</v>
      </c>
      <c r="G158" s="1" t="s">
        <v>521</v>
      </c>
      <c r="H158" t="s">
        <v>516</v>
      </c>
      <c r="I158" s="2">
        <v>44220</v>
      </c>
      <c r="J158" s="2" t="e">
        <f>ABS(DATEVALUE(SupportCalls[[#This Row],[Date Resolved]]) - DATEVALUE(SupportCalls[[#This Row],[Date created]]))</f>
        <v>#VALUE!</v>
      </c>
    </row>
    <row r="159" spans="1:10" x14ac:dyDescent="0.25">
      <c r="A159" t="s">
        <v>31</v>
      </c>
      <c r="B159" s="2">
        <v>44334</v>
      </c>
      <c r="C159" t="s">
        <v>237</v>
      </c>
      <c r="D159" t="s">
        <v>397</v>
      </c>
      <c r="E159" t="s">
        <v>513</v>
      </c>
      <c r="F159">
        <v>9795</v>
      </c>
      <c r="G159" s="1" t="s">
        <v>521</v>
      </c>
      <c r="H159" t="s">
        <v>517</v>
      </c>
      <c r="I159" s="2">
        <v>44352</v>
      </c>
      <c r="J159" s="4">
        <f>IFERROR(SupportCalls[[#This Row],[Date Resolved]] - SupportCalls[[#This Row],[Date created]], "")</f>
        <v>18</v>
      </c>
    </row>
    <row r="160" spans="1:10" x14ac:dyDescent="0.25">
      <c r="A160" t="s">
        <v>36</v>
      </c>
      <c r="B160" s="2">
        <v>44372</v>
      </c>
      <c r="C160" t="s">
        <v>242</v>
      </c>
      <c r="D160" t="s">
        <v>401</v>
      </c>
      <c r="E160" t="s">
        <v>513</v>
      </c>
      <c r="F160">
        <v>6738</v>
      </c>
      <c r="G160" s="1" t="s">
        <v>519</v>
      </c>
      <c r="H160" t="s">
        <v>517</v>
      </c>
      <c r="I160" s="2">
        <v>44374</v>
      </c>
      <c r="J160" s="4">
        <f>IFERROR(SupportCalls[[#This Row],[Date Resolved]] - SupportCalls[[#This Row],[Date created]], "")</f>
        <v>2</v>
      </c>
    </row>
    <row r="161" spans="1:10" hidden="1" x14ac:dyDescent="0.25">
      <c r="A161" t="s">
        <v>20</v>
      </c>
      <c r="B161" s="2">
        <v>44481</v>
      </c>
      <c r="C161" t="s">
        <v>223</v>
      </c>
      <c r="D161" t="s">
        <v>381</v>
      </c>
      <c r="E161" t="s">
        <v>513</v>
      </c>
      <c r="F161">
        <v>1731</v>
      </c>
      <c r="G161" s="1" t="s">
        <v>519</v>
      </c>
      <c r="H161" t="s">
        <v>515</v>
      </c>
      <c r="I161" s="2">
        <v>44483</v>
      </c>
      <c r="J161" s="2" t="e">
        <f>ABS(DATEVALUE(SupportCalls[[#This Row],[Date Resolved]]) - DATEVALUE(SupportCalls[[#This Row],[Date created]]))</f>
        <v>#VALUE!</v>
      </c>
    </row>
    <row r="162" spans="1:10" hidden="1" x14ac:dyDescent="0.25">
      <c r="A162" t="s">
        <v>159</v>
      </c>
      <c r="B162" s="2">
        <v>44293</v>
      </c>
      <c r="C162" t="s">
        <v>346</v>
      </c>
      <c r="D162" t="s">
        <v>491</v>
      </c>
      <c r="E162" t="s">
        <v>513</v>
      </c>
      <c r="F162">
        <v>8038</v>
      </c>
      <c r="G162" s="1" t="s">
        <v>519</v>
      </c>
      <c r="H162" t="s">
        <v>516</v>
      </c>
      <c r="I162" s="2">
        <v>44299</v>
      </c>
      <c r="J162" s="2" t="e">
        <f>ABS(DATEVALUE(SupportCalls[[#This Row],[Date Resolved]]) - DATEVALUE(SupportCalls[[#This Row],[Date created]]))</f>
        <v>#VALUE!</v>
      </c>
    </row>
    <row r="163" spans="1:10" x14ac:dyDescent="0.25">
      <c r="A163" t="s">
        <v>91</v>
      </c>
      <c r="B163" s="2">
        <v>44399</v>
      </c>
      <c r="C163" t="s">
        <v>297</v>
      </c>
      <c r="D163" t="s">
        <v>444</v>
      </c>
      <c r="E163" t="s">
        <v>513</v>
      </c>
      <c r="F163">
        <v>7028</v>
      </c>
      <c r="G163" s="1" t="s">
        <v>519</v>
      </c>
      <c r="H163" t="s">
        <v>517</v>
      </c>
      <c r="I163" s="2">
        <v>44407</v>
      </c>
      <c r="J163" s="4">
        <f>IFERROR(SupportCalls[[#This Row],[Date Resolved]] - SupportCalls[[#This Row],[Date created]], "")</f>
        <v>8</v>
      </c>
    </row>
    <row r="164" spans="1:10" x14ac:dyDescent="0.25">
      <c r="A164" t="s">
        <v>118</v>
      </c>
      <c r="B164" s="2">
        <v>44377</v>
      </c>
      <c r="C164" t="s">
        <v>318</v>
      </c>
      <c r="D164" t="s">
        <v>463</v>
      </c>
      <c r="E164" t="s">
        <v>513</v>
      </c>
      <c r="F164">
        <v>9317</v>
      </c>
      <c r="G164" s="1" t="s">
        <v>519</v>
      </c>
      <c r="H164" t="s">
        <v>517</v>
      </c>
      <c r="I164" s="2">
        <v>44389</v>
      </c>
      <c r="J164" s="4">
        <f>IFERROR(SupportCalls[[#This Row],[Date Resolved]] - SupportCalls[[#This Row],[Date created]], "")</f>
        <v>12</v>
      </c>
    </row>
    <row r="165" spans="1:10" hidden="1" x14ac:dyDescent="0.25">
      <c r="A165" t="s">
        <v>100</v>
      </c>
      <c r="B165" s="2">
        <v>44197</v>
      </c>
      <c r="C165" t="s">
        <v>305</v>
      </c>
      <c r="D165" t="s">
        <v>452</v>
      </c>
      <c r="E165" t="s">
        <v>513</v>
      </c>
      <c r="F165">
        <v>5995</v>
      </c>
      <c r="G165" s="1" t="s">
        <v>519</v>
      </c>
      <c r="H165" t="s">
        <v>515</v>
      </c>
      <c r="I165" s="2">
        <v>44215</v>
      </c>
      <c r="J165" s="2" t="e">
        <f>ABS(DATEVALUE(SupportCalls[[#This Row],[Date Resolved]]) - DATEVALUE(SupportCalls[[#This Row],[Date created]]))</f>
        <v>#VALUE!</v>
      </c>
    </row>
    <row r="166" spans="1:10" x14ac:dyDescent="0.25">
      <c r="A166" t="s">
        <v>101</v>
      </c>
      <c r="B166" s="2">
        <v>44419</v>
      </c>
      <c r="C166" t="s">
        <v>306</v>
      </c>
      <c r="D166" t="s">
        <v>453</v>
      </c>
      <c r="E166" t="s">
        <v>513</v>
      </c>
      <c r="F166">
        <v>5770</v>
      </c>
      <c r="G166" s="1" t="s">
        <v>519</v>
      </c>
      <c r="H166" t="s">
        <v>517</v>
      </c>
      <c r="I166" s="2">
        <v>44439</v>
      </c>
      <c r="J166" s="4">
        <f>IFERROR(SupportCalls[[#This Row],[Date Resolved]] - SupportCalls[[#This Row],[Date created]], "")</f>
        <v>20</v>
      </c>
    </row>
    <row r="167" spans="1:10" hidden="1" x14ac:dyDescent="0.25">
      <c r="A167" t="s">
        <v>57</v>
      </c>
      <c r="B167" s="2">
        <v>44301</v>
      </c>
      <c r="C167" t="s">
        <v>265</v>
      </c>
      <c r="D167" t="s">
        <v>396</v>
      </c>
      <c r="E167" t="s">
        <v>513</v>
      </c>
      <c r="F167">
        <v>6999</v>
      </c>
      <c r="G167" s="1" t="s">
        <v>520</v>
      </c>
      <c r="H167" t="s">
        <v>516</v>
      </c>
      <c r="I167" s="2">
        <v>44309</v>
      </c>
      <c r="J167" s="2" t="e">
        <f>ABS(DATEVALUE(SupportCalls[[#This Row],[Date Resolved]]) - DATEVALUE(SupportCalls[[#This Row],[Date created]]))</f>
        <v>#VALUE!</v>
      </c>
    </row>
    <row r="168" spans="1:10" hidden="1" x14ac:dyDescent="0.25">
      <c r="A168" t="s">
        <v>37</v>
      </c>
      <c r="B168" s="2">
        <v>44281</v>
      </c>
      <c r="C168" t="s">
        <v>243</v>
      </c>
      <c r="D168" t="s">
        <v>402</v>
      </c>
      <c r="E168" t="s">
        <v>513</v>
      </c>
      <c r="F168">
        <v>5173</v>
      </c>
      <c r="G168" s="1" t="s">
        <v>520</v>
      </c>
      <c r="H168" t="s">
        <v>515</v>
      </c>
      <c r="I168" s="2">
        <v>44303</v>
      </c>
      <c r="J168" s="2" t="e">
        <f>ABS(DATEVALUE(SupportCalls[[#This Row],[Date Resolved]]) - DATEVALUE(SupportCalls[[#This Row],[Date created]]))</f>
        <v>#VALUE!</v>
      </c>
    </row>
    <row r="169" spans="1:10" hidden="1" x14ac:dyDescent="0.25">
      <c r="A169" t="s">
        <v>61</v>
      </c>
      <c r="B169" s="2">
        <v>44311</v>
      </c>
      <c r="C169" t="s">
        <v>270</v>
      </c>
      <c r="D169" t="s">
        <v>423</v>
      </c>
      <c r="E169" t="s">
        <v>510</v>
      </c>
      <c r="F169">
        <v>3637</v>
      </c>
      <c r="G169" s="1" t="s">
        <v>518</v>
      </c>
      <c r="H169" t="s">
        <v>516</v>
      </c>
      <c r="I169" s="2">
        <v>44316</v>
      </c>
      <c r="J169" s="2" t="e">
        <f>ABS(DATEVALUE(SupportCalls[[#This Row],[Date Resolved]]) - DATEVALUE(SupportCalls[[#This Row],[Date created]]))</f>
        <v>#VALUE!</v>
      </c>
    </row>
    <row r="170" spans="1:10" hidden="1" x14ac:dyDescent="0.25">
      <c r="A170" t="s">
        <v>185</v>
      </c>
      <c r="B170" s="2">
        <v>44293</v>
      </c>
      <c r="C170" t="s">
        <v>252</v>
      </c>
      <c r="D170" t="s">
        <v>508</v>
      </c>
      <c r="E170" t="s">
        <v>510</v>
      </c>
      <c r="F170">
        <v>5821</v>
      </c>
      <c r="G170" s="1" t="s">
        <v>518</v>
      </c>
      <c r="H170" t="s">
        <v>515</v>
      </c>
      <c r="I170" s="2">
        <v>44301</v>
      </c>
      <c r="J170" s="2" t="e">
        <f>ABS(DATEVALUE(SupportCalls[[#This Row],[Date Resolved]]) - DATEVALUE(SupportCalls[[#This Row],[Date created]]))</f>
        <v>#VALUE!</v>
      </c>
    </row>
    <row r="171" spans="1:10" hidden="1" x14ac:dyDescent="0.25">
      <c r="A171" t="s">
        <v>167</v>
      </c>
      <c r="B171" s="2">
        <v>44386</v>
      </c>
      <c r="C171" t="s">
        <v>352</v>
      </c>
      <c r="D171" t="s">
        <v>495</v>
      </c>
      <c r="E171" t="s">
        <v>510</v>
      </c>
      <c r="F171">
        <v>4634</v>
      </c>
      <c r="G171" s="1" t="s">
        <v>518</v>
      </c>
      <c r="H171" t="s">
        <v>516</v>
      </c>
      <c r="I171" s="2">
        <v>44395</v>
      </c>
      <c r="J171" s="2" t="e">
        <f>ABS(DATEVALUE(SupportCalls[[#This Row],[Date Resolved]]) - DATEVALUE(SupportCalls[[#This Row],[Date created]]))</f>
        <v>#VALUE!</v>
      </c>
    </row>
    <row r="172" spans="1:10" hidden="1" x14ac:dyDescent="0.25">
      <c r="A172" t="s">
        <v>132</v>
      </c>
      <c r="B172" s="2">
        <v>44556</v>
      </c>
      <c r="C172" t="s">
        <v>327</v>
      </c>
      <c r="D172" t="s">
        <v>464</v>
      </c>
      <c r="E172" t="s">
        <v>510</v>
      </c>
      <c r="F172">
        <v>3853</v>
      </c>
      <c r="G172" s="1" t="s">
        <v>518</v>
      </c>
      <c r="H172" t="s">
        <v>515</v>
      </c>
      <c r="I172" s="2">
        <v>44568</v>
      </c>
      <c r="J172" s="2" t="e">
        <f>ABS(DATEVALUE(SupportCalls[[#This Row],[Date Resolved]]) - DATEVALUE(SupportCalls[[#This Row],[Date created]]))</f>
        <v>#VALUE!</v>
      </c>
    </row>
    <row r="173" spans="1:10" hidden="1" x14ac:dyDescent="0.25">
      <c r="A173" t="s">
        <v>98</v>
      </c>
      <c r="B173" s="2">
        <v>44446</v>
      </c>
      <c r="C173" t="s">
        <v>303</v>
      </c>
      <c r="D173" t="s">
        <v>451</v>
      </c>
      <c r="E173" t="s">
        <v>510</v>
      </c>
      <c r="F173">
        <v>2215</v>
      </c>
      <c r="G173" s="1" t="s">
        <v>518</v>
      </c>
      <c r="H173" t="s">
        <v>516</v>
      </c>
      <c r="I173" s="2">
        <v>44461</v>
      </c>
      <c r="J173" s="2" t="e">
        <f>ABS(DATEVALUE(SupportCalls[[#This Row],[Date Resolved]]) - DATEVALUE(SupportCalls[[#This Row],[Date created]]))</f>
        <v>#VALUE!</v>
      </c>
    </row>
    <row r="174" spans="1:10" hidden="1" x14ac:dyDescent="0.25">
      <c r="A174" t="s">
        <v>139</v>
      </c>
      <c r="B174" s="2">
        <v>44210</v>
      </c>
      <c r="C174" t="s">
        <v>333</v>
      </c>
      <c r="D174" t="s">
        <v>407</v>
      </c>
      <c r="E174" t="s">
        <v>510</v>
      </c>
      <c r="F174">
        <v>6235</v>
      </c>
      <c r="G174" s="1" t="s">
        <v>518</v>
      </c>
      <c r="H174" t="s">
        <v>516</v>
      </c>
      <c r="I174" s="2">
        <v>44229</v>
      </c>
      <c r="J174" s="2" t="e">
        <f>ABS(DATEVALUE(SupportCalls[[#This Row],[Date Resolved]]) - DATEVALUE(SupportCalls[[#This Row],[Date created]]))</f>
        <v>#VALUE!</v>
      </c>
    </row>
    <row r="175" spans="1:10" hidden="1" x14ac:dyDescent="0.25">
      <c r="A175" t="s">
        <v>172</v>
      </c>
      <c r="B175" s="2">
        <v>44456</v>
      </c>
      <c r="C175" t="s">
        <v>330</v>
      </c>
      <c r="D175" t="s">
        <v>499</v>
      </c>
      <c r="E175" t="s">
        <v>510</v>
      </c>
      <c r="F175">
        <v>2254</v>
      </c>
      <c r="G175" s="1" t="s">
        <v>518</v>
      </c>
      <c r="H175" t="s">
        <v>516</v>
      </c>
      <c r="I175" s="2">
        <v>44475</v>
      </c>
      <c r="J175" s="2" t="e">
        <f>ABS(DATEVALUE(SupportCalls[[#This Row],[Date Resolved]]) - DATEVALUE(SupportCalls[[#This Row],[Date created]]))</f>
        <v>#VALUE!</v>
      </c>
    </row>
    <row r="176" spans="1:10" hidden="1" x14ac:dyDescent="0.25">
      <c r="A176" t="s">
        <v>81</v>
      </c>
      <c r="B176" s="2">
        <v>44302</v>
      </c>
      <c r="C176" t="s">
        <v>289</v>
      </c>
      <c r="D176" t="s">
        <v>438</v>
      </c>
      <c r="E176" t="s">
        <v>510</v>
      </c>
      <c r="F176">
        <v>9260</v>
      </c>
      <c r="G176" s="1" t="s">
        <v>518</v>
      </c>
      <c r="H176" t="s">
        <v>516</v>
      </c>
      <c r="I176" s="2">
        <v>44326</v>
      </c>
      <c r="J176" s="2" t="e">
        <f>ABS(DATEVALUE(SupportCalls[[#This Row],[Date Resolved]]) - DATEVALUE(SupportCalls[[#This Row],[Date created]]))</f>
        <v>#VALUE!</v>
      </c>
    </row>
    <row r="177" spans="1:10" x14ac:dyDescent="0.25">
      <c r="A177" t="s">
        <v>155</v>
      </c>
      <c r="B177" s="2">
        <v>44344</v>
      </c>
      <c r="C177" t="s">
        <v>341</v>
      </c>
      <c r="D177" t="s">
        <v>486</v>
      </c>
      <c r="E177" t="s">
        <v>510</v>
      </c>
      <c r="F177">
        <v>6632</v>
      </c>
      <c r="G177" s="1" t="s">
        <v>518</v>
      </c>
      <c r="H177" t="s">
        <v>517</v>
      </c>
      <c r="I177" s="2">
        <v>44368</v>
      </c>
      <c r="J177" s="4">
        <f>IFERROR(SupportCalls[[#This Row],[Date Resolved]] - SupportCalls[[#This Row],[Date created]], "")</f>
        <v>24</v>
      </c>
    </row>
    <row r="178" spans="1:10" hidden="1" x14ac:dyDescent="0.25">
      <c r="A178" t="s">
        <v>89</v>
      </c>
      <c r="B178" s="2">
        <v>44314</v>
      </c>
      <c r="C178" t="s">
        <v>296</v>
      </c>
      <c r="D178" t="s">
        <v>443</v>
      </c>
      <c r="E178" t="s">
        <v>510</v>
      </c>
      <c r="F178">
        <v>6330</v>
      </c>
      <c r="G178" s="1" t="s">
        <v>518</v>
      </c>
      <c r="H178" t="s">
        <v>516</v>
      </c>
      <c r="I178" s="2">
        <v>44343</v>
      </c>
      <c r="J178" s="2" t="e">
        <f>ABS(DATEVALUE(SupportCalls[[#This Row],[Date Resolved]]) - DATEVALUE(SupportCalls[[#This Row],[Date created]]))</f>
        <v>#VALUE!</v>
      </c>
    </row>
    <row r="179" spans="1:10" hidden="1" x14ac:dyDescent="0.25">
      <c r="A179" t="s">
        <v>141</v>
      </c>
      <c r="B179" s="2">
        <v>44325</v>
      </c>
      <c r="C179" t="s">
        <v>335</v>
      </c>
      <c r="D179" t="s">
        <v>476</v>
      </c>
      <c r="E179" t="s">
        <v>510</v>
      </c>
      <c r="F179">
        <v>2651</v>
      </c>
      <c r="G179" s="1" t="s">
        <v>518</v>
      </c>
      <c r="H179" t="s">
        <v>515</v>
      </c>
      <c r="I179" s="2">
        <v>44355</v>
      </c>
      <c r="J179" s="2" t="e">
        <f>ABS(DATEVALUE(SupportCalls[[#This Row],[Date Resolved]]) - DATEVALUE(SupportCalls[[#This Row],[Date created]]))</f>
        <v>#VALUE!</v>
      </c>
    </row>
    <row r="180" spans="1:10" x14ac:dyDescent="0.25">
      <c r="A180" t="s">
        <v>71</v>
      </c>
      <c r="B180" s="2">
        <v>44207</v>
      </c>
      <c r="C180" t="s">
        <v>279</v>
      </c>
      <c r="D180" t="s">
        <v>429</v>
      </c>
      <c r="E180" t="s">
        <v>510</v>
      </c>
      <c r="F180">
        <v>5070</v>
      </c>
      <c r="G180" s="1" t="s">
        <v>522</v>
      </c>
      <c r="H180" t="s">
        <v>517</v>
      </c>
      <c r="I180" s="2">
        <v>44214</v>
      </c>
      <c r="J180" s="4">
        <f>IFERROR(SupportCalls[[#This Row],[Date Resolved]] - SupportCalls[[#This Row],[Date created]], "")</f>
        <v>7</v>
      </c>
    </row>
    <row r="181" spans="1:10" hidden="1" x14ac:dyDescent="0.25">
      <c r="A181" t="s">
        <v>55</v>
      </c>
      <c r="B181" s="2">
        <v>44398</v>
      </c>
      <c r="C181" t="s">
        <v>264</v>
      </c>
      <c r="D181" t="s">
        <v>418</v>
      </c>
      <c r="E181" t="s">
        <v>510</v>
      </c>
      <c r="F181">
        <v>1446</v>
      </c>
      <c r="G181" s="1" t="s">
        <v>522</v>
      </c>
      <c r="H181" t="s">
        <v>516</v>
      </c>
      <c r="I181" s="2">
        <v>44406</v>
      </c>
      <c r="J181" s="2" t="e">
        <f>ABS(DATEVALUE(SupportCalls[[#This Row],[Date Resolved]]) - DATEVALUE(SupportCalls[[#This Row],[Date created]]))</f>
        <v>#VALUE!</v>
      </c>
    </row>
    <row r="182" spans="1:10" hidden="1" x14ac:dyDescent="0.25">
      <c r="A182" t="s">
        <v>122</v>
      </c>
      <c r="B182" s="2">
        <v>44231</v>
      </c>
      <c r="C182" t="s">
        <v>320</v>
      </c>
      <c r="D182" t="s">
        <v>463</v>
      </c>
      <c r="E182" t="s">
        <v>510</v>
      </c>
      <c r="F182">
        <v>9454</v>
      </c>
      <c r="G182" s="1" t="s">
        <v>522</v>
      </c>
      <c r="H182" t="s">
        <v>515</v>
      </c>
      <c r="I182" s="2">
        <v>44244</v>
      </c>
      <c r="J182" s="2" t="e">
        <f>ABS(DATEVALUE(SupportCalls[[#This Row],[Date Resolved]]) - DATEVALUE(SupportCalls[[#This Row],[Date created]]))</f>
        <v>#VALUE!</v>
      </c>
    </row>
    <row r="183" spans="1:10" hidden="1" x14ac:dyDescent="0.25">
      <c r="A183" t="s">
        <v>145</v>
      </c>
      <c r="B183" s="2">
        <v>44531</v>
      </c>
      <c r="C183" t="s">
        <v>211</v>
      </c>
      <c r="D183" t="s">
        <v>477</v>
      </c>
      <c r="E183" t="s">
        <v>510</v>
      </c>
      <c r="F183">
        <v>8416</v>
      </c>
      <c r="G183" s="1" t="s">
        <v>522</v>
      </c>
      <c r="H183" t="s">
        <v>516</v>
      </c>
      <c r="I183" s="2">
        <v>44545</v>
      </c>
      <c r="J183" s="2" t="e">
        <f>ABS(DATEVALUE(SupportCalls[[#This Row],[Date Resolved]]) - DATEVALUE(SupportCalls[[#This Row],[Date created]]))</f>
        <v>#VALUE!</v>
      </c>
    </row>
    <row r="184" spans="1:10" hidden="1" x14ac:dyDescent="0.25">
      <c r="A184" t="s">
        <v>21</v>
      </c>
      <c r="B184" s="2">
        <v>44439</v>
      </c>
      <c r="C184" t="s">
        <v>224</v>
      </c>
      <c r="D184" t="s">
        <v>382</v>
      </c>
      <c r="E184" t="s">
        <v>510</v>
      </c>
      <c r="F184">
        <v>8294</v>
      </c>
      <c r="G184" s="1" t="s">
        <v>522</v>
      </c>
      <c r="H184" t="s">
        <v>515</v>
      </c>
      <c r="I184" s="2">
        <v>44454</v>
      </c>
      <c r="J184" s="2" t="e">
        <f>ABS(DATEVALUE(SupportCalls[[#This Row],[Date Resolved]]) - DATEVALUE(SupportCalls[[#This Row],[Date created]]))</f>
        <v>#VALUE!</v>
      </c>
    </row>
    <row r="185" spans="1:10" hidden="1" x14ac:dyDescent="0.25">
      <c r="A185" t="s">
        <v>165</v>
      </c>
      <c r="B185" s="2">
        <v>44428</v>
      </c>
      <c r="C185" t="s">
        <v>350</v>
      </c>
      <c r="D185" t="s">
        <v>494</v>
      </c>
      <c r="E185" t="s">
        <v>510</v>
      </c>
      <c r="F185">
        <v>3769</v>
      </c>
      <c r="G185" s="1" t="s">
        <v>522</v>
      </c>
      <c r="H185" t="s">
        <v>515</v>
      </c>
      <c r="I185" s="2">
        <v>44447</v>
      </c>
      <c r="J185" s="2" t="e">
        <f>ABS(DATEVALUE(SupportCalls[[#This Row],[Date Resolved]]) - DATEVALUE(SupportCalls[[#This Row],[Date created]]))</f>
        <v>#VALUE!</v>
      </c>
    </row>
    <row r="186" spans="1:10" hidden="1" x14ac:dyDescent="0.25">
      <c r="A186" t="s">
        <v>77</v>
      </c>
      <c r="B186" s="2">
        <v>44559</v>
      </c>
      <c r="C186" t="s">
        <v>285</v>
      </c>
      <c r="D186" t="s">
        <v>434</v>
      </c>
      <c r="E186" t="s">
        <v>510</v>
      </c>
      <c r="F186">
        <v>3599</v>
      </c>
      <c r="G186" s="1" t="s">
        <v>522</v>
      </c>
      <c r="H186" t="s">
        <v>516</v>
      </c>
      <c r="I186" s="2">
        <v>44582</v>
      </c>
      <c r="J186" s="2" t="e">
        <f>ABS(DATEVALUE(SupportCalls[[#This Row],[Date Resolved]]) - DATEVALUE(SupportCalls[[#This Row],[Date created]]))</f>
        <v>#VALUE!</v>
      </c>
    </row>
    <row r="187" spans="1:10" hidden="1" x14ac:dyDescent="0.25">
      <c r="A187" t="s">
        <v>23</v>
      </c>
      <c r="B187" s="2">
        <v>44285</v>
      </c>
      <c r="C187" t="s">
        <v>226</v>
      </c>
      <c r="D187" t="s">
        <v>385</v>
      </c>
      <c r="E187" t="s">
        <v>510</v>
      </c>
      <c r="F187">
        <v>6399</v>
      </c>
      <c r="G187" s="1" t="s">
        <v>522</v>
      </c>
      <c r="H187" t="s">
        <v>515</v>
      </c>
      <c r="I187" s="2">
        <v>44310</v>
      </c>
      <c r="J187" s="2" t="e">
        <f>ABS(DATEVALUE(SupportCalls[[#This Row],[Date Resolved]]) - DATEVALUE(SupportCalls[[#This Row],[Date created]]))</f>
        <v>#VALUE!</v>
      </c>
    </row>
    <row r="188" spans="1:10" x14ac:dyDescent="0.25">
      <c r="A188" t="s">
        <v>90</v>
      </c>
      <c r="B188" s="2">
        <v>44444</v>
      </c>
      <c r="C188" t="s">
        <v>247</v>
      </c>
      <c r="D188" t="s">
        <v>376</v>
      </c>
      <c r="E188" t="s">
        <v>510</v>
      </c>
      <c r="F188">
        <v>1238</v>
      </c>
      <c r="G188" s="1" t="s">
        <v>521</v>
      </c>
      <c r="H188" t="s">
        <v>517</v>
      </c>
      <c r="I188" s="2">
        <v>44470</v>
      </c>
      <c r="J188" s="4">
        <f>IFERROR(SupportCalls[[#This Row],[Date Resolved]] - SupportCalls[[#This Row],[Date created]], "")</f>
        <v>26</v>
      </c>
    </row>
    <row r="189" spans="1:10" x14ac:dyDescent="0.25">
      <c r="A189" t="s">
        <v>114</v>
      </c>
      <c r="B189" s="2">
        <v>44495</v>
      </c>
      <c r="C189" t="s">
        <v>316</v>
      </c>
      <c r="D189" t="s">
        <v>394</v>
      </c>
      <c r="E189" t="s">
        <v>510</v>
      </c>
      <c r="F189">
        <v>6968</v>
      </c>
      <c r="G189" s="1" t="s">
        <v>519</v>
      </c>
      <c r="H189" t="s">
        <v>517</v>
      </c>
      <c r="I189" s="2">
        <v>44498</v>
      </c>
      <c r="J189" s="4">
        <f>IFERROR(SupportCalls[[#This Row],[Date Resolved]] - SupportCalls[[#This Row],[Date created]], "")</f>
        <v>3</v>
      </c>
    </row>
    <row r="190" spans="1:10" hidden="1" x14ac:dyDescent="0.25">
      <c r="A190" t="s">
        <v>144</v>
      </c>
      <c r="B190" s="2">
        <v>44455</v>
      </c>
      <c r="C190" t="s">
        <v>281</v>
      </c>
      <c r="D190" t="s">
        <v>405</v>
      </c>
      <c r="E190" t="s">
        <v>510</v>
      </c>
      <c r="F190">
        <v>2101</v>
      </c>
      <c r="G190" s="1" t="s">
        <v>519</v>
      </c>
      <c r="H190" t="s">
        <v>516</v>
      </c>
      <c r="I190" s="2">
        <v>44460</v>
      </c>
      <c r="J190" s="2" t="e">
        <f>ABS(DATEVALUE(SupportCalls[[#This Row],[Date Resolved]]) - DATEVALUE(SupportCalls[[#This Row],[Date created]]))</f>
        <v>#VALUE!</v>
      </c>
    </row>
    <row r="191" spans="1:10" hidden="1" x14ac:dyDescent="0.25">
      <c r="A191" t="s">
        <v>60</v>
      </c>
      <c r="B191" s="2">
        <v>44236</v>
      </c>
      <c r="C191" t="s">
        <v>269</v>
      </c>
      <c r="D191" t="s">
        <v>422</v>
      </c>
      <c r="E191" t="s">
        <v>510</v>
      </c>
      <c r="F191">
        <v>6724</v>
      </c>
      <c r="G191" s="1" t="s">
        <v>519</v>
      </c>
      <c r="H191" t="s">
        <v>516</v>
      </c>
      <c r="I191" s="2">
        <v>44255</v>
      </c>
      <c r="J191" s="2" t="e">
        <f>ABS(DATEVALUE(SupportCalls[[#This Row],[Date Resolved]]) - DATEVALUE(SupportCalls[[#This Row],[Date created]]))</f>
        <v>#VALUE!</v>
      </c>
    </row>
    <row r="192" spans="1:10" hidden="1" x14ac:dyDescent="0.25">
      <c r="A192" t="s">
        <v>110</v>
      </c>
      <c r="B192" s="2">
        <v>44339</v>
      </c>
      <c r="C192" t="s">
        <v>313</v>
      </c>
      <c r="D192" t="s">
        <v>458</v>
      </c>
      <c r="E192" t="s">
        <v>510</v>
      </c>
      <c r="F192">
        <v>3482</v>
      </c>
      <c r="G192" s="1" t="s">
        <v>519</v>
      </c>
      <c r="H192" t="s">
        <v>515</v>
      </c>
      <c r="I192" s="2">
        <v>44361</v>
      </c>
      <c r="J192" s="2" t="e">
        <f>ABS(DATEVALUE(SupportCalls[[#This Row],[Date Resolved]]) - DATEVALUE(SupportCalls[[#This Row],[Date created]]))</f>
        <v>#VALUE!</v>
      </c>
    </row>
    <row r="193" spans="1:10" x14ac:dyDescent="0.25">
      <c r="A193" t="s">
        <v>208</v>
      </c>
      <c r="B193" s="2">
        <v>44406</v>
      </c>
      <c r="C193" t="s">
        <v>230</v>
      </c>
      <c r="D193" t="s">
        <v>388</v>
      </c>
      <c r="E193" t="s">
        <v>510</v>
      </c>
      <c r="F193">
        <v>7894</v>
      </c>
      <c r="G193" s="1" t="s">
        <v>519</v>
      </c>
      <c r="H193" t="s">
        <v>517</v>
      </c>
      <c r="I193" s="2">
        <v>44435</v>
      </c>
      <c r="J193" s="4">
        <f>IFERROR(SupportCalls[[#This Row],[Date Resolved]] - SupportCalls[[#This Row],[Date created]], "")</f>
        <v>29</v>
      </c>
    </row>
    <row r="194" spans="1:10" x14ac:dyDescent="0.25">
      <c r="A194" t="s">
        <v>29</v>
      </c>
      <c r="B194" s="2">
        <v>44434</v>
      </c>
      <c r="C194" t="s">
        <v>234</v>
      </c>
      <c r="D194" t="s">
        <v>394</v>
      </c>
      <c r="E194" t="s">
        <v>510</v>
      </c>
      <c r="F194">
        <v>1475</v>
      </c>
      <c r="G194" s="1" t="s">
        <v>519</v>
      </c>
      <c r="H194" t="s">
        <v>517</v>
      </c>
      <c r="I194" s="2">
        <v>44463</v>
      </c>
      <c r="J194" s="4">
        <f>IFERROR(SupportCalls[[#This Row],[Date Resolved]] - SupportCalls[[#This Row],[Date created]], "")</f>
        <v>29</v>
      </c>
    </row>
    <row r="195" spans="1:10" x14ac:dyDescent="0.25">
      <c r="A195" t="s">
        <v>27</v>
      </c>
      <c r="B195" s="2">
        <v>44439</v>
      </c>
      <c r="C195" t="s">
        <v>217</v>
      </c>
      <c r="D195" t="s">
        <v>392</v>
      </c>
      <c r="E195" t="s">
        <v>510</v>
      </c>
      <c r="F195">
        <v>4805</v>
      </c>
      <c r="G195" s="1" t="s">
        <v>520</v>
      </c>
      <c r="H195" t="s">
        <v>517</v>
      </c>
      <c r="I195" s="2">
        <v>44440</v>
      </c>
      <c r="J195" s="4">
        <f>IFERROR(SupportCalls[[#This Row],[Date Resolved]] - SupportCalls[[#This Row],[Date created]], "")</f>
        <v>1</v>
      </c>
    </row>
    <row r="196" spans="1:10" hidden="1" x14ac:dyDescent="0.25">
      <c r="A196" t="s">
        <v>41</v>
      </c>
      <c r="B196" s="2">
        <v>44470</v>
      </c>
      <c r="C196" t="s">
        <v>247</v>
      </c>
      <c r="D196" t="s">
        <v>405</v>
      </c>
      <c r="E196" t="s">
        <v>510</v>
      </c>
      <c r="F196">
        <v>1398</v>
      </c>
      <c r="G196" s="1" t="s">
        <v>520</v>
      </c>
      <c r="H196" t="s">
        <v>515</v>
      </c>
      <c r="I196" s="2">
        <v>44474</v>
      </c>
      <c r="J196" s="2" t="e">
        <f>ABS(DATEVALUE(SupportCalls[[#This Row],[Date Resolved]]) - DATEVALUE(SupportCalls[[#This Row],[Date created]]))</f>
        <v>#VALUE!</v>
      </c>
    </row>
    <row r="197" spans="1:10" x14ac:dyDescent="0.25">
      <c r="A197" t="s">
        <v>120</v>
      </c>
      <c r="B197" s="2">
        <v>44240</v>
      </c>
      <c r="C197" t="s">
        <v>267</v>
      </c>
      <c r="D197" t="s">
        <v>465</v>
      </c>
      <c r="E197" t="s">
        <v>510</v>
      </c>
      <c r="F197">
        <v>5469</v>
      </c>
      <c r="G197" s="1" t="s">
        <v>520</v>
      </c>
      <c r="H197" t="s">
        <v>517</v>
      </c>
      <c r="I197" s="2">
        <v>44245</v>
      </c>
      <c r="J197" s="4">
        <f>IFERROR(SupportCalls[[#This Row],[Date Resolved]] - SupportCalls[[#This Row],[Date created]], "")</f>
        <v>5</v>
      </c>
    </row>
    <row r="198" spans="1:10" hidden="1" x14ac:dyDescent="0.25">
      <c r="A198" t="s">
        <v>158</v>
      </c>
      <c r="B198" s="2">
        <v>44466</v>
      </c>
      <c r="C198" t="s">
        <v>344</v>
      </c>
      <c r="D198" t="s">
        <v>489</v>
      </c>
      <c r="E198" t="s">
        <v>510</v>
      </c>
      <c r="F198">
        <v>3409</v>
      </c>
      <c r="G198" s="1" t="s">
        <v>520</v>
      </c>
      <c r="H198" t="s">
        <v>516</v>
      </c>
      <c r="I198" s="2">
        <v>44474</v>
      </c>
      <c r="J198" s="2" t="e">
        <f>ABS(DATEVALUE(SupportCalls[[#This Row],[Date Resolved]]) - DATEVALUE(SupportCalls[[#This Row],[Date created]]))</f>
        <v>#VALUE!</v>
      </c>
    </row>
    <row r="199" spans="1:10" hidden="1" x14ac:dyDescent="0.25">
      <c r="A199" t="s">
        <v>192</v>
      </c>
      <c r="B199" s="2">
        <v>44333</v>
      </c>
      <c r="C199" t="s">
        <v>349</v>
      </c>
      <c r="D199" t="s">
        <v>453</v>
      </c>
      <c r="E199" t="s">
        <v>510</v>
      </c>
      <c r="F199">
        <v>8203</v>
      </c>
      <c r="G199" s="1" t="s">
        <v>520</v>
      </c>
      <c r="H199" t="s">
        <v>516</v>
      </c>
      <c r="I199" s="2">
        <v>44343</v>
      </c>
      <c r="J199" s="2" t="e">
        <f>ABS(DATEVALUE(SupportCalls[[#This Row],[Date Resolved]]) - DATEVALUE(SupportCalls[[#This Row],[Date created]]))</f>
        <v>#VALUE!</v>
      </c>
    </row>
    <row r="200" spans="1:10" x14ac:dyDescent="0.25">
      <c r="A200" t="s">
        <v>186</v>
      </c>
      <c r="B200" s="2">
        <v>44211</v>
      </c>
      <c r="C200" t="s">
        <v>217</v>
      </c>
      <c r="D200" t="s">
        <v>375</v>
      </c>
      <c r="E200" t="s">
        <v>510</v>
      </c>
      <c r="F200">
        <v>7426</v>
      </c>
      <c r="G200" s="1" t="s">
        <v>520</v>
      </c>
      <c r="H200" t="s">
        <v>517</v>
      </c>
      <c r="I200" s="2">
        <v>44222</v>
      </c>
      <c r="J200" s="4">
        <f>IFERROR(SupportCalls[[#This Row],[Date Resolved]] - SupportCalls[[#This Row],[Date created]], "")</f>
        <v>11</v>
      </c>
    </row>
    <row r="201" spans="1:10" hidden="1" x14ac:dyDescent="0.25">
      <c r="A201" t="s">
        <v>180</v>
      </c>
      <c r="B201" s="2">
        <v>44336</v>
      </c>
      <c r="C201" t="s">
        <v>362</v>
      </c>
      <c r="D201" t="s">
        <v>505</v>
      </c>
      <c r="E201" t="s">
        <v>510</v>
      </c>
      <c r="F201">
        <v>1975</v>
      </c>
      <c r="G201" s="1" t="s">
        <v>520</v>
      </c>
      <c r="H201" t="s">
        <v>516</v>
      </c>
      <c r="I201" s="2">
        <v>44347</v>
      </c>
      <c r="J201" s="2" t="e">
        <f>ABS(DATEVALUE(SupportCalls[[#This Row],[Date Resolved]]) - DATEVALUE(SupportCalls[[#This Row],[Date created]]))</f>
        <v>#VALUE!</v>
      </c>
    </row>
    <row r="202" spans="1:10" hidden="1" x14ac:dyDescent="0.25">
      <c r="A202" t="s">
        <v>14</v>
      </c>
      <c r="B202" s="2">
        <v>44379</v>
      </c>
      <c r="C202" t="s">
        <v>216</v>
      </c>
      <c r="D202" t="s">
        <v>374</v>
      </c>
      <c r="E202" t="s">
        <v>510</v>
      </c>
      <c r="F202">
        <v>6226</v>
      </c>
      <c r="G202" s="1" t="s">
        <v>520</v>
      </c>
      <c r="H202" t="s">
        <v>515</v>
      </c>
      <c r="I202" s="2">
        <v>44391</v>
      </c>
      <c r="J202" s="2" t="e">
        <f>ABS(DATEVALUE(SupportCalls[[#This Row],[Date Resolved]]) - DATEVALUE(SupportCalls[[#This Row],[Date created]]))</f>
        <v>#VALUE!</v>
      </c>
    </row>
    <row r="203" spans="1:10" x14ac:dyDescent="0.25">
      <c r="A203" t="s">
        <v>169</v>
      </c>
      <c r="B203" s="2">
        <v>44237</v>
      </c>
      <c r="C203" t="s">
        <v>354</v>
      </c>
      <c r="D203" t="s">
        <v>497</v>
      </c>
      <c r="E203" t="s">
        <v>510</v>
      </c>
      <c r="F203">
        <v>4549</v>
      </c>
      <c r="G203" s="1" t="s">
        <v>520</v>
      </c>
      <c r="H203" t="s">
        <v>517</v>
      </c>
      <c r="I203" s="2">
        <v>44250</v>
      </c>
      <c r="J203" s="4">
        <f>IFERROR(SupportCalls[[#This Row],[Date Resolved]] - SupportCalls[[#This Row],[Date created]], "")</f>
        <v>13</v>
      </c>
    </row>
    <row r="204" spans="1:10" x14ac:dyDescent="0.25">
      <c r="A204" t="s">
        <v>84</v>
      </c>
      <c r="B204" s="2">
        <v>44260</v>
      </c>
      <c r="C204" t="s">
        <v>215</v>
      </c>
      <c r="D204" t="s">
        <v>390</v>
      </c>
      <c r="E204" t="s">
        <v>510</v>
      </c>
      <c r="F204">
        <v>8874</v>
      </c>
      <c r="G204" s="1" t="s">
        <v>520</v>
      </c>
      <c r="H204" t="s">
        <v>517</v>
      </c>
      <c r="I204" s="2">
        <v>44281</v>
      </c>
      <c r="J204" s="4">
        <f>IFERROR(SupportCalls[[#This Row],[Date Resolved]] - SupportCalls[[#This Row],[Date created]], "")</f>
        <v>21</v>
      </c>
    </row>
    <row r="205" spans="1:10" hidden="1" x14ac:dyDescent="0.25">
      <c r="A205" t="s">
        <v>173</v>
      </c>
      <c r="B205" s="2">
        <v>44209</v>
      </c>
      <c r="C205" t="s">
        <v>332</v>
      </c>
      <c r="D205" t="s">
        <v>406</v>
      </c>
      <c r="E205" t="s">
        <v>510</v>
      </c>
      <c r="F205">
        <v>1251</v>
      </c>
      <c r="G205" s="1" t="s">
        <v>520</v>
      </c>
      <c r="H205" t="s">
        <v>516</v>
      </c>
      <c r="I205" s="2">
        <v>44233</v>
      </c>
      <c r="J205" s="2" t="e">
        <f>ABS(DATEVALUE(SupportCalls[[#This Row],[Date Resolved]]) - DATEVALUE(SupportCalls[[#This Row],[Date created]]))</f>
        <v>#VALUE!</v>
      </c>
    </row>
    <row r="206" spans="1:10" x14ac:dyDescent="0.25">
      <c r="B206" s="2"/>
      <c r="G206" s="1"/>
      <c r="I206" s="2"/>
      <c r="J206" s="4">
        <f>IFERROR(SupportCalls[[#This Row],[Date Resolved]] - SupportCalls[[#This Row],[Date created]], "")</f>
        <v>0</v>
      </c>
    </row>
    <row r="207" spans="1:10" x14ac:dyDescent="0.25">
      <c r="B207" s="2"/>
      <c r="G207" s="1"/>
      <c r="I207" s="2"/>
      <c r="J207" s="4">
        <f>IFERROR(SupportCalls[[#This Row],[Date Resolved]] - SupportCalls[[#This Row],[Date created]], "")</f>
        <v>0</v>
      </c>
    </row>
    <row r="208" spans="1:10" x14ac:dyDescent="0.25">
      <c r="A208" t="s">
        <v>526</v>
      </c>
      <c r="G208" s="1"/>
      <c r="J208" s="5">
        <f>SUBTOTAL(101,SupportCalls[Duration])</f>
        <v>13.935064935064934</v>
      </c>
    </row>
  </sheetData>
  <sortState xmlns:xlrd2="http://schemas.microsoft.com/office/spreadsheetml/2017/richdata2" ref="A6:J212">
    <sortCondition ref="B6"/>
  </sortState>
  <conditionalFormatting sqref="J6:J207">
    <cfRule type="expression" dxfId="0" priority="2">
      <formula>$I1&gt;=30</formula>
    </cfRule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{6D44513C-0E62-40CC-91B4-DB866F3FD9BF}</x14:id>
        </ext>
      </extLst>
    </cfRule>
  </conditionalFormatting>
  <pageMargins left="0.25" right="0.25" top="0.75" bottom="0.75" header="0.3" footer="0.3"/>
  <pageSetup scale="85" orientation="landscape" r:id="rId1"/>
  <headerFooter>
    <oddFooter>&amp;LKyler Suess&amp;CIT Department Analysis&amp;Re04c1TechSupport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44513C-0E62-40CC-91B4-DB866F3FD9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J6:J207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SupportCalls</vt:lpstr>
      <vt:lpstr>SupportCalls!Print_Area</vt:lpstr>
      <vt:lpstr>SupportCalls!Print_Titles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kyler suess</cp:lastModifiedBy>
  <cp:lastPrinted>2023-05-28T21:14:38Z</cp:lastPrinted>
  <dcterms:created xsi:type="dcterms:W3CDTF">2018-04-19T10:13:02Z</dcterms:created>
  <dcterms:modified xsi:type="dcterms:W3CDTF">2023-05-28T21:14:42Z</dcterms:modified>
</cp:coreProperties>
</file>