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m\Downloads\"/>
    </mc:Choice>
  </mc:AlternateContent>
  <xr:revisionPtr revIDLastSave="0" documentId="8_{8E8ED109-E3F0-4344-9116-F8EB7663F679}" xr6:coauthVersionLast="47" xr6:coauthVersionMax="47" xr10:uidLastSave="{00000000-0000-0000-0000-000000000000}"/>
  <bookViews>
    <workbookView xWindow="25974" yWindow="-109" windowWidth="26301" windowHeight="14305" xr2:uid="{522BCECA-5272-415F-AC71-04A9961D5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H3" i="1"/>
  <c r="J3" i="1" s="1"/>
  <c r="Z2" i="1"/>
  <c r="Y2" i="1"/>
  <c r="X2" i="1"/>
  <c r="L3" i="1" l="1"/>
  <c r="M3" i="1" s="1"/>
  <c r="W3" i="1" l="1"/>
  <c r="Z3" i="1" s="1"/>
  <c r="V3" i="1"/>
  <c r="Y3" i="1" s="1"/>
  <c r="U3" i="1"/>
  <c r="X3" i="1" s="1"/>
  <c r="P3" i="1"/>
  <c r="O3" i="1"/>
  <c r="N3" i="1"/>
</calcChain>
</file>

<file path=xl/sharedStrings.xml><?xml version="1.0" encoding="utf-8"?>
<sst xmlns="http://schemas.openxmlformats.org/spreadsheetml/2006/main" count="24" uniqueCount="24">
  <si>
    <t>Property Address</t>
  </si>
  <si>
    <t>State</t>
  </si>
  <si>
    <t>City</t>
  </si>
  <si>
    <t>Neighbourhood</t>
  </si>
  <si>
    <t># Units</t>
  </si>
  <si>
    <t>Avg. Market Rent</t>
  </si>
  <si>
    <t>Est. PGI</t>
  </si>
  <si>
    <t>Est. Vacancy / Credit Loss</t>
  </si>
  <si>
    <t>Est. EGI</t>
  </si>
  <si>
    <t>OpEx Ratio</t>
  </si>
  <si>
    <t>Est. OpEx</t>
  </si>
  <si>
    <t>Est. NOI</t>
  </si>
  <si>
    <t>Est. Valuation</t>
  </si>
  <si>
    <t>Market Mortgage Rate</t>
  </si>
  <si>
    <t>Potential Distress - CapRate/DSCR</t>
  </si>
  <si>
    <t>Outstanding Debt</t>
  </si>
  <si>
    <t>Example Street</t>
  </si>
  <si>
    <t>NY</t>
  </si>
  <si>
    <t>NYC</t>
  </si>
  <si>
    <t>Bed Stuy</t>
  </si>
  <si>
    <t>Max Potential New Debt</t>
  </si>
  <si>
    <t>Existing Mortgage origination date</t>
  </si>
  <si>
    <t>Potential Maturity Date</t>
  </si>
  <si>
    <t>Debt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</si>
</sst>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%\ &quot;CapRate&quot;"/>
    <numFmt numFmtId="165" formatCode="&quot;$&quot;#,##0"/>
    <numFmt numFmtId="166" formatCode="0.00\x\ &quot;DSCR&quot;"/>
  </numFmts>
  <fonts count="3" x14ac:knownFonts="1">
    <font>
      <sz val="10"/>
      <color theme="1"/>
      <name val="Calibri Light"/>
      <family val="2"/>
    </font>
    <font>
      <sz val="10"/>
      <color rgb="FF0000FF"/>
      <name val="Calibri Light"/>
      <family val="2"/>
    </font>
    <font>
      <sz val="10"/>
      <name val="Calibri 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6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/>
    <xf numFmtId="6" fontId="1" fillId="0" borderId="5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65" fontId="0" fillId="0" borderId="6" xfId="0" applyNumberFormat="1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10" fontId="1" fillId="0" borderId="6" xfId="0" applyNumberFormat="1" applyFont="1" applyBorder="1" applyAlignment="1">
      <alignment horizontal="center"/>
    </xf>
    <xf numFmtId="6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10">
    <dxf>
      <numFmt numFmtId="168" formatCode="&quot;YES&quot;"/>
    </dxf>
    <dxf>
      <numFmt numFmtId="169" formatCode="&quot;NO&quot;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9" formatCode="&quot;NO&quot;"/>
    </dxf>
    <dxf>
      <numFmt numFmtId="168" formatCode="&quot;YES&quot;"/>
    </dxf>
    <dxf>
      <numFmt numFmtId="169" formatCode="&quot;NO&quot;"/>
    </dxf>
    <dxf>
      <numFmt numFmtId="168" formatCode="&quot;YES&quot;"/>
    </dxf>
    <dxf>
      <numFmt numFmtId="168" formatCode="&quot;YES&quot;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EC38-8C33-4BCD-9F22-0B0A76202AE9}">
  <dimension ref="B1:Z31"/>
  <sheetViews>
    <sheetView tabSelected="1" workbookViewId="0"/>
  </sheetViews>
  <sheetFormatPr defaultRowHeight="13.6" x14ac:dyDescent="0.25"/>
  <cols>
    <col min="2" max="2" width="14" bestFit="1" customWidth="1"/>
    <col min="5" max="8" width="9.75" customWidth="1"/>
    <col min="9" max="9" width="16.375" customWidth="1"/>
    <col min="12" max="12" width="9.875" bestFit="1" customWidth="1"/>
    <col min="14" max="16" width="12.375" bestFit="1" customWidth="1"/>
    <col min="17" max="17" width="11.75" customWidth="1"/>
    <col min="18" max="18" width="14.75" customWidth="1"/>
    <col min="19" max="19" width="11.75" customWidth="1"/>
    <col min="20" max="20" width="12.625" customWidth="1"/>
    <col min="21" max="26" width="11.375" bestFit="1" customWidth="1"/>
  </cols>
  <sheetData>
    <row r="1" spans="2:26" x14ac:dyDescent="0.25">
      <c r="N1" s="10" t="s">
        <v>12</v>
      </c>
      <c r="O1" s="11"/>
      <c r="P1" s="12"/>
      <c r="Q1" s="2" t="s">
        <v>23</v>
      </c>
      <c r="R1" s="2"/>
      <c r="S1" s="2"/>
      <c r="T1" s="2"/>
      <c r="U1" s="10" t="s">
        <v>20</v>
      </c>
      <c r="V1" s="11"/>
      <c r="W1" s="12"/>
      <c r="X1" s="2" t="s">
        <v>14</v>
      </c>
      <c r="Y1" s="2"/>
      <c r="Z1" s="2"/>
    </row>
    <row r="2" spans="2:26" s="1" customFormat="1" ht="29.25" customHeight="1" x14ac:dyDescent="0.25">
      <c r="B2" s="3" t="s">
        <v>0</v>
      </c>
      <c r="C2" s="4" t="s">
        <v>1</v>
      </c>
      <c r="D2" s="4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 t="s">
        <v>9</v>
      </c>
      <c r="L2" s="4" t="s">
        <v>10</v>
      </c>
      <c r="M2" s="4" t="s">
        <v>11</v>
      </c>
      <c r="N2" s="13">
        <v>4.4999999999999998E-2</v>
      </c>
      <c r="O2" s="6">
        <v>0.05</v>
      </c>
      <c r="P2" s="14">
        <v>5.5E-2</v>
      </c>
      <c r="Q2" s="7" t="s">
        <v>15</v>
      </c>
      <c r="R2" s="7" t="s">
        <v>21</v>
      </c>
      <c r="S2" s="7" t="s">
        <v>22</v>
      </c>
      <c r="T2" s="5" t="s">
        <v>13</v>
      </c>
      <c r="U2" s="15">
        <v>1.2</v>
      </c>
      <c r="V2" s="8">
        <v>1.25</v>
      </c>
      <c r="W2" s="9">
        <v>1.3</v>
      </c>
      <c r="X2" s="8" t="str">
        <f>TEXT(N2,"0.00%")&amp;" / "&amp;TEXT(U2,"0.00x")</f>
        <v>4.50% / 1.20x</v>
      </c>
      <c r="Y2" s="8" t="str">
        <f>TEXT(O2,"0.00%")&amp;" / "&amp;TEXT(V2,"0.00x")</f>
        <v>5.00% / 1.25x</v>
      </c>
      <c r="Z2" s="9" t="str">
        <f>TEXT(P2,"0.00%")&amp;" / "&amp;TEXT(W2,"0.00x")</f>
        <v>5.50% / 1.30x</v>
      </c>
    </row>
    <row r="3" spans="2:26" x14ac:dyDescent="0.25">
      <c r="B3" s="24" t="s">
        <v>16</v>
      </c>
      <c r="C3" s="18" t="s">
        <v>17</v>
      </c>
      <c r="D3" s="18" t="s">
        <v>18</v>
      </c>
      <c r="E3" s="18" t="s">
        <v>19</v>
      </c>
      <c r="F3" s="18">
        <v>10</v>
      </c>
      <c r="G3" s="19">
        <v>2450</v>
      </c>
      <c r="H3" s="17">
        <f>G3*F3*12</f>
        <v>294000</v>
      </c>
      <c r="I3" s="20">
        <v>0.05</v>
      </c>
      <c r="J3" s="17">
        <f>(1-I3)*H3</f>
        <v>279300</v>
      </c>
      <c r="K3" s="20">
        <v>0.35</v>
      </c>
      <c r="L3" s="17">
        <f>K3*J3</f>
        <v>97755</v>
      </c>
      <c r="M3" s="21">
        <f>J3-L3</f>
        <v>181545</v>
      </c>
      <c r="N3" s="17">
        <f>IFERROR($M3/N2,0)</f>
        <v>4034333.3333333335</v>
      </c>
      <c r="O3" s="17">
        <f>IFERROR($M3/O2,0)</f>
        <v>3630900</v>
      </c>
      <c r="P3" s="17">
        <f>IFERROR($M3/P2,0)</f>
        <v>3300818.1818181816</v>
      </c>
      <c r="Q3" s="27">
        <v>1950000</v>
      </c>
      <c r="R3" s="31">
        <v>43251</v>
      </c>
      <c r="S3" s="32">
        <f>EOMONTH(R3,60)</f>
        <v>45077</v>
      </c>
      <c r="T3" s="26">
        <v>0.06</v>
      </c>
      <c r="U3" s="16">
        <f>PV($T3,30,-$M3/U$2,0,0)</f>
        <v>2082446.8928309574</v>
      </c>
      <c r="V3" s="16">
        <f>PV($T3,30,-$M3/V$2,0,0)</f>
        <v>1999149.0171177189</v>
      </c>
      <c r="W3" s="16">
        <f>PV($T3,30,-$M3/W$2,0,0)</f>
        <v>1922258.6703054991</v>
      </c>
      <c r="X3" s="30">
        <f>IF(U3&lt;$Q3,1,0)</f>
        <v>0</v>
      </c>
      <c r="Y3" s="28">
        <f>IF(V3&lt;$Q3,1,0)</f>
        <v>0</v>
      </c>
      <c r="Z3" s="29">
        <f>IF(W3&lt;$Q3,1,0)</f>
        <v>1</v>
      </c>
    </row>
    <row r="4" spans="2:26" x14ac:dyDescent="0.25"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Q4" s="25"/>
      <c r="R4" s="22"/>
      <c r="S4" s="22"/>
      <c r="T4" s="23"/>
      <c r="X4" s="25"/>
      <c r="Y4" s="22"/>
      <c r="Z4" s="23"/>
    </row>
    <row r="5" spans="2:26" x14ac:dyDescent="0.25">
      <c r="B5" s="25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Q5" s="25"/>
      <c r="R5" s="22"/>
      <c r="S5" s="22"/>
      <c r="T5" s="23"/>
      <c r="X5" s="25"/>
      <c r="Y5" s="22"/>
      <c r="Z5" s="23"/>
    </row>
    <row r="6" spans="2:26" x14ac:dyDescent="0.25">
      <c r="B6" s="25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Q6" s="25"/>
      <c r="R6" s="22"/>
      <c r="S6" s="22"/>
      <c r="T6" s="23"/>
      <c r="X6" s="25"/>
      <c r="Y6" s="22"/>
      <c r="Z6" s="23"/>
    </row>
    <row r="7" spans="2:26" x14ac:dyDescent="0.25">
      <c r="B7" s="25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  <c r="Q7" s="25"/>
      <c r="R7" s="22"/>
      <c r="S7" s="22"/>
      <c r="T7" s="23"/>
      <c r="X7" s="25"/>
      <c r="Y7" s="22"/>
      <c r="Z7" s="23"/>
    </row>
    <row r="8" spans="2:26" x14ac:dyDescent="0.25">
      <c r="B8" s="25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Q8" s="25"/>
      <c r="R8" s="22"/>
      <c r="S8" s="22"/>
      <c r="T8" s="23"/>
      <c r="X8" s="25"/>
      <c r="Y8" s="22"/>
      <c r="Z8" s="23"/>
    </row>
    <row r="9" spans="2:26" x14ac:dyDescent="0.25">
      <c r="B9" s="25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  <c r="Q9" s="25"/>
      <c r="R9" s="22"/>
      <c r="S9" s="22"/>
      <c r="T9" s="23"/>
      <c r="X9" s="25"/>
      <c r="Y9" s="22"/>
      <c r="Z9" s="23"/>
    </row>
    <row r="10" spans="2:26" x14ac:dyDescent="0.25">
      <c r="B10" s="2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Q10" s="25"/>
      <c r="R10" s="22"/>
      <c r="S10" s="22"/>
      <c r="T10" s="23"/>
      <c r="X10" s="25"/>
      <c r="Y10" s="22"/>
      <c r="Z10" s="23"/>
    </row>
    <row r="11" spans="2:26" x14ac:dyDescent="0.25">
      <c r="B11" s="2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  <c r="Q11" s="25"/>
      <c r="R11" s="22"/>
      <c r="S11" s="22"/>
      <c r="T11" s="23"/>
      <c r="X11" s="25"/>
      <c r="Y11" s="22"/>
      <c r="Z11" s="23"/>
    </row>
    <row r="12" spans="2:26" x14ac:dyDescent="0.25">
      <c r="B12" s="2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  <c r="Q12" s="25"/>
      <c r="R12" s="22"/>
      <c r="S12" s="22"/>
      <c r="T12" s="23"/>
      <c r="X12" s="25"/>
      <c r="Y12" s="22"/>
      <c r="Z12" s="23"/>
    </row>
    <row r="13" spans="2:26" x14ac:dyDescent="0.25">
      <c r="B13" s="2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  <c r="Q13" s="25"/>
      <c r="R13" s="22"/>
      <c r="S13" s="22"/>
      <c r="T13" s="23"/>
      <c r="X13" s="25"/>
      <c r="Y13" s="22"/>
      <c r="Z13" s="23"/>
    </row>
    <row r="14" spans="2:26" x14ac:dyDescent="0.25">
      <c r="B14" s="2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  <c r="Q14" s="25"/>
      <c r="R14" s="22"/>
      <c r="S14" s="22"/>
      <c r="T14" s="23"/>
      <c r="X14" s="25"/>
      <c r="Y14" s="22"/>
      <c r="Z14" s="23"/>
    </row>
    <row r="15" spans="2:26" x14ac:dyDescent="0.25">
      <c r="B15" s="2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  <c r="Q15" s="25"/>
      <c r="R15" s="22"/>
      <c r="S15" s="22"/>
      <c r="T15" s="23"/>
      <c r="X15" s="25"/>
      <c r="Y15" s="22"/>
      <c r="Z15" s="23"/>
    </row>
    <row r="16" spans="2:26" x14ac:dyDescent="0.25">
      <c r="B16" s="2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Q16" s="25"/>
      <c r="R16" s="22"/>
      <c r="S16" s="22"/>
      <c r="T16" s="23"/>
      <c r="X16" s="25"/>
      <c r="Y16" s="22"/>
      <c r="Z16" s="23"/>
    </row>
    <row r="17" spans="2:26" x14ac:dyDescent="0.25"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  <c r="Q17" s="25"/>
      <c r="R17" s="22"/>
      <c r="S17" s="22"/>
      <c r="T17" s="23"/>
      <c r="X17" s="25"/>
      <c r="Y17" s="22"/>
      <c r="Z17" s="23"/>
    </row>
    <row r="18" spans="2:26" x14ac:dyDescent="0.25">
      <c r="B18" s="2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Q18" s="25"/>
      <c r="R18" s="22"/>
      <c r="S18" s="22"/>
      <c r="T18" s="23"/>
      <c r="X18" s="25"/>
      <c r="Y18" s="22"/>
      <c r="Z18" s="23"/>
    </row>
    <row r="19" spans="2:26" x14ac:dyDescent="0.25">
      <c r="B19" s="2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Q19" s="25"/>
      <c r="R19" s="22"/>
      <c r="S19" s="22"/>
      <c r="T19" s="23"/>
      <c r="X19" s="25"/>
      <c r="Y19" s="22"/>
      <c r="Z19" s="23"/>
    </row>
    <row r="20" spans="2:26" x14ac:dyDescent="0.25"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Q20" s="25"/>
      <c r="R20" s="22"/>
      <c r="S20" s="22"/>
      <c r="T20" s="23"/>
      <c r="X20" s="25"/>
      <c r="Y20" s="22"/>
      <c r="Z20" s="23"/>
    </row>
    <row r="21" spans="2:26" x14ac:dyDescent="0.25"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Q21" s="25"/>
      <c r="R21" s="22"/>
      <c r="S21" s="22"/>
      <c r="T21" s="23"/>
      <c r="X21" s="25"/>
      <c r="Y21" s="22"/>
      <c r="Z21" s="23"/>
    </row>
    <row r="22" spans="2:26" x14ac:dyDescent="0.25"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  <c r="Q22" s="25"/>
      <c r="R22" s="22"/>
      <c r="S22" s="22"/>
      <c r="T22" s="23"/>
      <c r="X22" s="25"/>
      <c r="Y22" s="22"/>
      <c r="Z22" s="23"/>
    </row>
    <row r="23" spans="2:26" x14ac:dyDescent="0.25">
      <c r="B23" s="2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  <c r="Q23" s="25"/>
      <c r="R23" s="22"/>
      <c r="S23" s="22"/>
      <c r="T23" s="23"/>
      <c r="X23" s="25"/>
      <c r="Y23" s="22"/>
      <c r="Z23" s="23"/>
    </row>
    <row r="24" spans="2:26" x14ac:dyDescent="0.25">
      <c r="B24" s="2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  <c r="Q24" s="25"/>
      <c r="R24" s="22"/>
      <c r="S24" s="22"/>
      <c r="T24" s="23"/>
      <c r="X24" s="25"/>
      <c r="Y24" s="22"/>
      <c r="Z24" s="23"/>
    </row>
    <row r="25" spans="2:26" x14ac:dyDescent="0.25"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Q25" s="25"/>
      <c r="R25" s="22"/>
      <c r="S25" s="22"/>
      <c r="T25" s="23"/>
      <c r="X25" s="25"/>
      <c r="Y25" s="22"/>
      <c r="Z25" s="23"/>
    </row>
    <row r="26" spans="2:26" x14ac:dyDescent="0.25"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Q26" s="25"/>
      <c r="R26" s="22"/>
      <c r="S26" s="22"/>
      <c r="T26" s="23"/>
      <c r="X26" s="25"/>
      <c r="Y26" s="22"/>
      <c r="Z26" s="23"/>
    </row>
    <row r="27" spans="2:26" x14ac:dyDescent="0.25">
      <c r="B27" s="2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Q27" s="25"/>
      <c r="R27" s="22"/>
      <c r="S27" s="22"/>
      <c r="T27" s="23"/>
      <c r="X27" s="25"/>
      <c r="Y27" s="22"/>
      <c r="Z27" s="23"/>
    </row>
    <row r="28" spans="2:26" x14ac:dyDescent="0.25">
      <c r="B28" s="2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Q28" s="25"/>
      <c r="R28" s="22"/>
      <c r="S28" s="22"/>
      <c r="T28" s="23"/>
      <c r="X28" s="25"/>
      <c r="Y28" s="22"/>
      <c r="Z28" s="23"/>
    </row>
    <row r="29" spans="2:26" x14ac:dyDescent="0.25">
      <c r="B29" s="2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Q29" s="25"/>
      <c r="R29" s="22"/>
      <c r="S29" s="22"/>
      <c r="T29" s="23"/>
      <c r="X29" s="25"/>
      <c r="Y29" s="22"/>
      <c r="Z29" s="23"/>
    </row>
    <row r="30" spans="2:26" x14ac:dyDescent="0.25">
      <c r="B30" s="2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Q30" s="25"/>
      <c r="R30" s="22"/>
      <c r="S30" s="22"/>
      <c r="T30" s="23"/>
      <c r="X30" s="25"/>
      <c r="Y30" s="22"/>
      <c r="Z30" s="23"/>
    </row>
    <row r="31" spans="2:26" x14ac:dyDescent="0.25">
      <c r="B31" s="25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Q31" s="25"/>
      <c r="R31" s="22"/>
      <c r="S31" s="22"/>
      <c r="T31" s="23"/>
      <c r="X31" s="25"/>
      <c r="Y31" s="22"/>
      <c r="Z31" s="23"/>
    </row>
  </sheetData>
  <conditionalFormatting sqref="X3:Z3">
    <cfRule type="cellIs" dxfId="3" priority="1" operator="equal">
      <formula>0</formula>
    </cfRule>
    <cfRule type="cellIs" dxfId="2" priority="2" operator="equal">
      <formula>1</formula>
    </cfRule>
    <cfRule type="cellIs" dxfId="1" priority="3" operator="equal">
      <formula>0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</dc:creator>
  <cp:lastModifiedBy>Noam</cp:lastModifiedBy>
  <dcterms:created xsi:type="dcterms:W3CDTF">2022-12-20T00:39:44Z</dcterms:created>
  <dcterms:modified xsi:type="dcterms:W3CDTF">2022-12-20T01:05:41Z</dcterms:modified>
</cp:coreProperties>
</file>