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q40rdc\Documents\GitHub\PortofolioDev\Doc\"/>
    </mc:Choice>
  </mc:AlternateContent>
  <xr:revisionPtr revIDLastSave="0" documentId="13_ncr:1_{8086DF9F-5800-44F3-8B42-A7A19174A6A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6765" yWindow="186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<sst xmlns="http://schemas.openxmlformats.org/spreadsheetml/2006/main" count="33" uniqueCount="31">
  <si>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</si>
  <si>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</si>
  <si>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</si>
  <si>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</si>
  <si>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</si>
  <si>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</si>
  <si>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</si>
  <si>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</si>
  <si>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</si>
  <si>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</si>
  <si>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</si>
  <si>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</si>
  <si>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</si>
  <si>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</si>
  <si>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</si>
  <si>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</si>
  <si>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</si>
  <si>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</si>
  <si>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</si>
  <si>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</si>
  <si>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</si>
  <si>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</si>
  <si>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</si>
  <si>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</si>
  <si>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</si>
  <si>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</si>
  <si>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28.11.2024  au 05.12.2024</t>
  </si>
  <si>
    <t>Mateen Khalil</t>
  </si>
  <si>
    <t>Portofolio Dev</t>
  </si>
  <si>
    <t>le professeur nous a donner les consignes de la partie ops du test</t>
  </si>
  <si>
    <t>Disscusion avec julien par rapport a la concesption du projet (schema au tableau)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</si>
</sst>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4.1666666666666664E-2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sortState xmlns:xlrd2="http://schemas.microsoft.com/office/spreadsheetml/2017/richdata2" ref="A7:G532">
    <sortCondition ref="B6:B532"/>
  </sortState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70" zoomScaleNormal="70" workbookViewId="0">
      <pane ySplit="6" topLeftCell="A7" activePane="bottomLeft" state="frozen"/>
      <selection pane="bottomLeft" activeCell="E13" sqref="E1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27</v>
      </c>
      <c r="D2" s="58"/>
      <c r="E2" s="58"/>
      <c r="F2" s="5" t="s">
        <v>2</v>
      </c>
      <c r="G2" s="6" t="s">
        <v>28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 heurs 0 minutes</v>
      </c>
      <c r="D3" s="23"/>
      <c r="E3" s="3"/>
      <c r="F3" s="4" t="s">
        <v>10</v>
      </c>
      <c r="G3" s="7" t="s">
        <v>26</v>
      </c>
    </row>
    <row r="4" spans="1:15" ht="23.25" hidden="1" x14ac:dyDescent="0.35">
      <c r="B4" s="5"/>
      <c r="C4" s="23">
        <f>SUBTOTAL(9,$C$7:$C$531)*60</f>
        <v>0</v>
      </c>
      <c r="D4" s="23">
        <f>SUBTOTAL(9,$D$7:$D$531)</f>
        <v>60</v>
      </c>
      <c r="E4" s="41">
        <f>SUM(C4:D4)</f>
        <v>60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/>
      <c r="B7" s="43">
        <v>45638</v>
      </c>
      <c r="C7" s="44"/>
      <c r="D7" s="45">
        <v>15</v>
      </c>
      <c r="E7" s="46" t="s">
        <v>7</v>
      </c>
      <c r="F7" s="37" t="s">
        <v>29</v>
      </c>
      <c r="G7" s="15"/>
    </row>
    <row r="8" spans="1:15" x14ac:dyDescent="0.25">
      <c r="A8" s="8" t="str">
        <f>IF(ISBLANK(B8),"",_xlfn.ISOWEEKNUM('Journal de travail'!$B8))</f>
        <v/>
      </c>
      <c r="B8" s="47"/>
      <c r="C8" s="48"/>
      <c r="D8" s="49">
        <v>45</v>
      </c>
      <c r="E8" s="50" t="s">
        <v>7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 t="str">
        <f>IF(ISBLANK(B9),"",_xlfn.ISOWEEKNUM('Journal de travail'!$B9))</f>
        <v/>
      </c>
      <c r="B9" s="51"/>
      <c r="C9" s="52"/>
      <c r="D9" s="53"/>
      <c r="E9" s="54"/>
      <c r="F9" s="37"/>
      <c r="G9" s="18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7"/>
      <c r="C10" s="48"/>
      <c r="D10" s="49"/>
      <c r="E10" s="50"/>
      <c r="F10" s="37"/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5 E75:E532">
    <cfRule type="expression" dxfId="24" priority="9">
      <formula>$E7="Autre"</formula>
    </cfRule>
    <cfRule type="expression" dxfId="23" priority="10" stopIfTrue="1">
      <formula>$E7="Design"</formula>
    </cfRule>
    <cfRule type="expression" dxfId="22" priority="11" stopIfTrue="1">
      <formula>$E7="Présentation"</formula>
    </cfRule>
    <cfRule type="expression" dxfId="21" priority="12" stopIfTrue="1">
      <formula>$E7="Meeting"</formula>
    </cfRule>
    <cfRule type="expression" dxfId="20" priority="13" stopIfTrue="1">
      <formula>$E7="Documentation"</formula>
    </cfRule>
    <cfRule type="expression" dxfId="19" priority="14" stopIfTrue="1">
      <formula>$E7="Test"</formula>
    </cfRule>
    <cfRule type="expression" dxfId="18" priority="15" stopIfTrue="1">
      <formula>$E7="Analyse"</formula>
    </cfRule>
    <cfRule type="expression" dxfId="17" priority="17" stopIfTrue="1">
      <formula>$E7="Développement"</formula>
    </cfRule>
  </conditionalFormatting>
  <conditionalFormatting sqref="E56:E74">
    <cfRule type="expression" dxfId="16" priority="1">
      <formula>$E56="Autre"</formula>
    </cfRule>
    <cfRule type="expression" dxfId="15" priority="2" stopIfTrue="1">
      <formula>$E56="Design"</formula>
    </cfRule>
    <cfRule type="expression" dxfId="14" priority="3" stopIfTrue="1">
      <formula>$E56="Présentation"</formula>
    </cfRule>
    <cfRule type="expression" dxfId="13" priority="4" stopIfTrue="1">
      <formula>$E56="Meeting"</formula>
    </cfRule>
    <cfRule type="expression" dxfId="12" priority="5" stopIfTrue="1">
      <formula>$E56="Documentation"</formula>
    </cfRule>
    <cfRule type="expression" dxfId="11" priority="6" stopIfTrue="1">
      <formula>$E56="Test"</formula>
    </cfRule>
    <cfRule type="expression" dxfId="10" priority="7" stopIfTrue="1">
      <formula>$E56="Analyse"</formula>
    </cfRule>
    <cfRule type="expression" dxfId="9" priority="8" stopIfTrue="1">
      <formula>$E56="Développement"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2" t="str">
        <f>'Journal de travail'!M9</f>
        <v>Développement</v>
      </c>
      <c r="D5" s="34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60</v>
      </c>
      <c r="C8" s="29" t="str">
        <f>'Journal de travail'!M12</f>
        <v>Meeting</v>
      </c>
      <c r="D8" s="34">
        <f t="shared" si="0"/>
        <v>4.1666666666666664E-2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4.1666666666666664E-2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Mateen Salem Khalil</cp:lastModifiedBy>
  <cp:revision/>
  <dcterms:created xsi:type="dcterms:W3CDTF">2023-11-21T20:00:34Z</dcterms:created>
  <dcterms:modified xsi:type="dcterms:W3CDTF">2024-12-12T13:21:25Z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