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0vpm\Documents\GitHub\PortofolioDev\Doc\"/>
    </mc:Choice>
  </mc:AlternateContent>
  <xr:revisionPtr revIDLastSave="0" documentId="13_ncr:1_{0C3822B3-7FA8-4233-B1A8-3A0B178A32C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<sst xmlns="http://schemas.openxmlformats.org/spreadsheetml/2006/main" count="44" uniqueCount="36">
  <si>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</si>
  <si>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</si>
  <si>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</si>
  <si>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</si>
  <si>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</si>
  <si>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</si>
  <si>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</si>
  <si>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</si>
  <si>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</si>
  <si>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</si>
  <si>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</si>
  <si>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</si>
  <si>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</si>
  <si>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</si>
  <si>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</si>
  <si>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</si>
  <si>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</si>
  <si>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</si>
  <si>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</si>
  <si>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</si>
  <si>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</si>
  <si>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</si>
  <si>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</si>
  <si>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</si>
  <si>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</si>
  <si>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</si>
  <si>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28.11.2024  au 05.12.2024</t>
  </si>
  <si>
    <t>Mateen Khalil</t>
  </si>
  <si>
    <t>Portofolio Dev</t>
  </si>
  <si>
    <t>remplissage de la feuille qui stipule les fonctionalités qui vont être misent en place</t>
  </si>
  <si>
    <t>mise en place de l'environnement</t>
  </si>
  <si>
    <t>User Story sur le filtrage par catégorie &amp; au début sur les tests unitaires mais finalement il ne fallait pas faire donc elles n'existent plus</t>
  </si>
  <si>
    <t>Implémentation Filtrage par catégories</t>
  </si>
  <si>
    <t>Rédaction rapport (intro, technologies utilisé, fonctionnalité à incrmeneter, détails fonctionnalités)</t>
  </si>
  <si>
    <t>Rédaction jnvtrl (je n'avais pas vu le temps donc je l'ai écris sur teams premièrement et copié dans excel plus tard.)</t>
  </si>
  <si>
    <t>Utilisation de chatgpt pour journal de commits, c'est très pratique j'ai juste copié tout mes commits depuis github et donner a chatgpt et il m'a fais un rendu très propre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</si>
</sst>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0.1111111111111111</c:v>
                </c:pt>
                <c:pt idx="2">
                  <c:v>0</c:v>
                </c:pt>
                <c:pt idx="3">
                  <c:v>9.7222222222222224E-2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sortState xmlns:xlrd2="http://schemas.microsoft.com/office/spreadsheetml/2017/richdata2" ref="A7:G532">
    <sortCondition ref="B6:B532"/>
  </sortState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3" sqref="G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27</v>
      </c>
      <c r="D2" s="58"/>
      <c r="E2" s="58"/>
      <c r="F2" s="5" t="s">
        <v>2</v>
      </c>
      <c r="G2" s="6" t="s">
        <v>28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20 minutes</v>
      </c>
      <c r="D3" s="23"/>
      <c r="E3" s="3"/>
      <c r="F3" s="4" t="s">
        <v>10</v>
      </c>
      <c r="G3" s="7" t="s">
        <v>26</v>
      </c>
    </row>
    <row r="4" spans="1:15" ht="23.25" hidden="1" x14ac:dyDescent="0.35">
      <c r="B4" s="5"/>
      <c r="C4" s="23">
        <f>SUBTOTAL(9,$C$7:$C$531)*60</f>
        <v>240</v>
      </c>
      <c r="D4" s="23">
        <f>SUBTOTAL(9,$D$7:$D$531)</f>
        <v>140</v>
      </c>
      <c r="E4" s="41">
        <f>SUM(C4:D4)</f>
        <v>380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/>
      <c r="B7" s="43">
        <v>45624</v>
      </c>
      <c r="C7" s="44">
        <v>1</v>
      </c>
      <c r="D7" s="45">
        <v>0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48</v>
      </c>
      <c r="B8" s="43">
        <v>45624</v>
      </c>
      <c r="C8" s="48"/>
      <c r="D8" s="49">
        <v>20</v>
      </c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ht="31.5" x14ac:dyDescent="0.25">
      <c r="A9" s="17">
        <f>IF(ISBLANK(B9),"",_xlfn.ISOWEEKNUM('Journal de travail'!$B9))</f>
        <v>48</v>
      </c>
      <c r="B9" s="43">
        <v>45624</v>
      </c>
      <c r="C9" s="52"/>
      <c r="D9" s="53">
        <v>45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 t="str">
        <f>IF(ISBLANK(B10),"",_xlfn.ISOWEEKNUM('Journal de travail'!$B10))</f>
        <v/>
      </c>
      <c r="B10" s="47"/>
      <c r="C10" s="48"/>
      <c r="D10" s="49">
        <v>5</v>
      </c>
      <c r="E10" s="50" t="s">
        <v>6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49</v>
      </c>
      <c r="B11" s="43">
        <v>45631</v>
      </c>
      <c r="C11" s="52">
        <v>2</v>
      </c>
      <c r="D11" s="53">
        <v>40</v>
      </c>
      <c r="E11" s="54" t="s">
        <v>4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49</v>
      </c>
      <c r="B12" s="43">
        <v>45631</v>
      </c>
      <c r="C12" s="48">
        <v>1</v>
      </c>
      <c r="D12" s="49">
        <v>25</v>
      </c>
      <c r="E12" s="50" t="s">
        <v>6</v>
      </c>
      <c r="F12" s="37" t="s">
        <v>33</v>
      </c>
      <c r="G12" s="16" t="s">
        <v>35</v>
      </c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49</v>
      </c>
      <c r="B13" s="43">
        <v>45631</v>
      </c>
      <c r="C13" s="52"/>
      <c r="D13" s="53">
        <v>5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49</v>
      </c>
      <c r="B14" s="43">
        <v>45631</v>
      </c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40</v>
      </c>
      <c r="C5" s="42" t="str">
        <f>'Journal de travail'!M9</f>
        <v>Développement</v>
      </c>
      <c r="D5" s="34">
        <f t="shared" ref="D5:D11" si="0">(A5+B5)/1440</f>
        <v>0.1111111111111111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80</v>
      </c>
      <c r="C7" s="28" t="str">
        <f>'Journal de travail'!M11</f>
        <v>Documentation</v>
      </c>
      <c r="D7" s="34">
        <f t="shared" si="0"/>
        <v>9.7222222222222224E-2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20</v>
      </c>
      <c r="C11" s="40" t="str">
        <f>'Journal de travail'!M15</f>
        <v>Autre</v>
      </c>
      <c r="D11" s="34">
        <f t="shared" si="0"/>
        <v>1.3888888888888888E-2</v>
      </c>
    </row>
    <row r="12" spans="1:4" x14ac:dyDescent="0.3">
      <c r="C12" s="24" t="s">
        <v>20</v>
      </c>
      <c r="D12" s="35">
        <f>SUM(D4:D11)</f>
        <v>0.26388888888888884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Julien Pierre Mares</cp:lastModifiedBy>
  <cp:revision/>
  <dcterms:created xsi:type="dcterms:W3CDTF">2023-11-21T20:00:34Z</dcterms:created>
  <dcterms:modified xsi:type="dcterms:W3CDTF">2024-12-05T16:14:31Z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