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ktgle\Desktop\Research Stuff\Figures\Figures\ORs\Figs for Jay\"/>
    </mc:Choice>
  </mc:AlternateContent>
  <xr:revisionPtr revIDLastSave="0" documentId="13_ncr:1_{18D9A42B-3099-4129-A1CC-93346EBC2B7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9" i="1" l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T9" i="1"/>
  <c r="T11" i="1"/>
  <c r="T13" i="1"/>
  <c r="T15" i="1"/>
  <c r="T17" i="1"/>
  <c r="T19" i="1"/>
  <c r="T21" i="1"/>
  <c r="T23" i="1"/>
  <c r="T25" i="1"/>
  <c r="T27" i="1"/>
  <c r="T29" i="1"/>
  <c r="T31" i="1"/>
  <c r="T33" i="1"/>
  <c r="T35" i="1"/>
  <c r="T37" i="1"/>
  <c r="T39" i="1"/>
  <c r="T41" i="1"/>
  <c r="T43" i="1"/>
  <c r="T45" i="1"/>
  <c r="T47" i="1"/>
  <c r="T49" i="1"/>
  <c r="Q30" i="1"/>
  <c r="O32" i="1"/>
  <c r="Q10" i="1"/>
  <c r="Q12" i="1"/>
  <c r="Q14" i="1"/>
  <c r="Q16" i="1"/>
  <c r="Q18" i="1"/>
  <c r="Q20" i="1"/>
  <c r="Q22" i="1"/>
  <c r="Q24" i="1"/>
  <c r="Q26" i="1"/>
  <c r="Q28" i="1"/>
  <c r="Q32" i="1"/>
  <c r="Q34" i="1"/>
  <c r="Q36" i="1"/>
  <c r="O10" i="1"/>
  <c r="O12" i="1"/>
  <c r="O14" i="1"/>
  <c r="O16" i="1"/>
  <c r="O18" i="1"/>
  <c r="O20" i="1"/>
  <c r="O22" i="1"/>
  <c r="O24" i="1"/>
  <c r="O26" i="1"/>
  <c r="O28" i="1"/>
  <c r="O30" i="1"/>
  <c r="O34" i="1"/>
  <c r="O36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E9" i="1"/>
  <c r="P9" i="1" s="1"/>
  <c r="F9" i="1"/>
  <c r="G9" i="1"/>
  <c r="E10" i="1"/>
  <c r="F10" i="1"/>
  <c r="G10" i="1"/>
  <c r="E11" i="1"/>
  <c r="P11" i="1" s="1"/>
  <c r="F11" i="1"/>
  <c r="G11" i="1"/>
  <c r="E12" i="1"/>
  <c r="F12" i="1"/>
  <c r="P12" i="1" s="1"/>
  <c r="G12" i="1"/>
  <c r="E13" i="1"/>
  <c r="P13" i="1" s="1"/>
  <c r="F13" i="1"/>
  <c r="G13" i="1"/>
  <c r="E14" i="1"/>
  <c r="F14" i="1"/>
  <c r="G14" i="1"/>
  <c r="E15" i="1"/>
  <c r="P15" i="1" s="1"/>
  <c r="F15" i="1"/>
  <c r="G15" i="1"/>
  <c r="E16" i="1"/>
  <c r="F16" i="1"/>
  <c r="P16" i="1" s="1"/>
  <c r="G16" i="1"/>
  <c r="E17" i="1"/>
  <c r="P17" i="1" s="1"/>
  <c r="F17" i="1"/>
  <c r="G17" i="1"/>
  <c r="E18" i="1"/>
  <c r="F18" i="1"/>
  <c r="G18" i="1"/>
  <c r="E19" i="1"/>
  <c r="P19" i="1" s="1"/>
  <c r="F19" i="1"/>
  <c r="G19" i="1"/>
  <c r="E20" i="1"/>
  <c r="F20" i="1"/>
  <c r="G20" i="1"/>
  <c r="E21" i="1"/>
  <c r="F21" i="1"/>
  <c r="G21" i="1"/>
  <c r="E22" i="1"/>
  <c r="F22" i="1"/>
  <c r="G22" i="1"/>
  <c r="E23" i="1"/>
  <c r="P23" i="1" s="1"/>
  <c r="F23" i="1"/>
  <c r="G23" i="1"/>
  <c r="E24" i="1"/>
  <c r="P24" i="1" s="1"/>
  <c r="F24" i="1"/>
  <c r="G24" i="1"/>
  <c r="E25" i="1"/>
  <c r="P25" i="1" s="1"/>
  <c r="F25" i="1"/>
  <c r="G25" i="1"/>
  <c r="E26" i="1"/>
  <c r="F26" i="1"/>
  <c r="G26" i="1"/>
  <c r="E27" i="1"/>
  <c r="P27" i="1" s="1"/>
  <c r="F27" i="1"/>
  <c r="G27" i="1"/>
  <c r="E28" i="1"/>
  <c r="P28" i="1" s="1"/>
  <c r="F28" i="1"/>
  <c r="G28" i="1"/>
  <c r="E29" i="1"/>
  <c r="P29" i="1" s="1"/>
  <c r="F29" i="1"/>
  <c r="G29" i="1"/>
  <c r="E30" i="1"/>
  <c r="F30" i="1"/>
  <c r="G30" i="1"/>
  <c r="E31" i="1"/>
  <c r="P31" i="1" s="1"/>
  <c r="F31" i="1"/>
  <c r="G31" i="1"/>
  <c r="E32" i="1"/>
  <c r="F32" i="1"/>
  <c r="G32" i="1"/>
  <c r="E33" i="1"/>
  <c r="F33" i="1"/>
  <c r="G33" i="1"/>
  <c r="E34" i="1"/>
  <c r="F34" i="1"/>
  <c r="G34" i="1"/>
  <c r="E35" i="1"/>
  <c r="P35" i="1" s="1"/>
  <c r="F35" i="1"/>
  <c r="G35" i="1"/>
  <c r="E36" i="1"/>
  <c r="P36" i="1" s="1"/>
  <c r="F36" i="1"/>
  <c r="G36" i="1"/>
  <c r="E37" i="1"/>
  <c r="P37" i="1" s="1"/>
  <c r="F37" i="1"/>
  <c r="G37" i="1"/>
  <c r="P32" i="1" l="1"/>
  <c r="P20" i="1"/>
  <c r="P21" i="1"/>
  <c r="P26" i="1"/>
  <c r="P14" i="1"/>
  <c r="P34" i="1"/>
  <c r="P30" i="1"/>
  <c r="P22" i="1"/>
  <c r="P18" i="1"/>
  <c r="P10" i="1"/>
  <c r="P33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T20" i="1" s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T30" i="1" s="1"/>
  <c r="M30" i="1"/>
  <c r="L31" i="1"/>
  <c r="M31" i="1"/>
  <c r="L32" i="1"/>
  <c r="M32" i="1"/>
  <c r="L33" i="1"/>
  <c r="M33" i="1"/>
  <c r="L34" i="1"/>
  <c r="T34" i="1" s="1"/>
  <c r="M34" i="1"/>
  <c r="L35" i="1"/>
  <c r="M35" i="1"/>
  <c r="L36" i="1"/>
  <c r="M36" i="1"/>
  <c r="L37" i="1"/>
  <c r="M37" i="1"/>
  <c r="L38" i="1"/>
  <c r="T38" i="1" s="1"/>
  <c r="M38" i="1"/>
  <c r="L39" i="1"/>
  <c r="M39" i="1"/>
  <c r="L40" i="1"/>
  <c r="M40" i="1"/>
  <c r="L41" i="1"/>
  <c r="M41" i="1"/>
  <c r="L42" i="1"/>
  <c r="T42" i="1" s="1"/>
  <c r="M42" i="1"/>
  <c r="L43" i="1"/>
  <c r="M43" i="1"/>
  <c r="L44" i="1"/>
  <c r="M44" i="1"/>
  <c r="L45" i="1"/>
  <c r="M45" i="1"/>
  <c r="L46" i="1"/>
  <c r="M46" i="1"/>
  <c r="T46" i="1" s="1"/>
  <c r="L47" i="1"/>
  <c r="M47" i="1"/>
  <c r="L48" i="1"/>
  <c r="M48" i="1"/>
  <c r="L49" i="1"/>
  <c r="M49" i="1"/>
  <c r="T28" i="1" l="1"/>
  <c r="T16" i="1"/>
  <c r="T10" i="1"/>
  <c r="T40" i="1"/>
  <c r="T22" i="1"/>
  <c r="T44" i="1"/>
  <c r="T14" i="1"/>
  <c r="T26" i="1"/>
  <c r="T18" i="1"/>
  <c r="T32" i="1"/>
  <c r="T48" i="1"/>
  <c r="T36" i="1"/>
  <c r="T24" i="1"/>
  <c r="T12" i="1"/>
</calcChain>
</file>

<file path=xl/sharedStrings.xml><?xml version="1.0" encoding="utf-8"?>
<sst xmlns="http://schemas.openxmlformats.org/spreadsheetml/2006/main" count="7" uniqueCount="7">
  <si>
    <t>Time</t>
  </si>
  <si>
    <t>OR-16 Blocked S-12 raw data</t>
  </si>
  <si>
    <t>OR-12 Blocked S-14 raw data</t>
  </si>
  <si>
    <t>OR-12 Blocked S-14 particles/cc</t>
  </si>
  <si>
    <t>OR-16 Blocked S-12 particles/cc</t>
  </si>
  <si>
    <t>OR-16 Average</t>
  </si>
  <si>
    <t>OR-12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</si>
</sst>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0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800" b="1"/>
              <a:t>OR-12</a:t>
            </a:r>
            <a:r>
              <a:rPr lang="en-US" sz="4800" b="1" baseline="0"/>
              <a:t> Blocked S-01 Three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048614885143644E-2"/>
          <c:y val="8.1286644111942349E-2"/>
          <c:w val="0.89578249618389982"/>
          <c:h val="0.82238732664855951"/>
        </c:manualLayout>
      </c:layout>
      <c:scatterChart>
        <c:scatterStyle val="smoothMarker"/>
        <c:varyColors val="0"/>
        <c:ser>
          <c:idx val="0"/>
          <c:order val="0"/>
          <c:tx>
            <c:v>Trial 1</c:v>
          </c:tx>
          <c:spPr>
            <a:ln w="1079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Φύλλο1!$A$2:$A$49</c:f>
              <c:numCache>
                <c:formatCode>General</c:formatCode>
                <c:ptCount val="48"/>
                <c:pt idx="12">
                  <c:v>0</c:v>
                </c:pt>
                <c:pt idx="13">
                  <c:v>10</c:v>
                </c:pt>
                <c:pt idx="14">
                  <c:v>20</c:v>
                </c:pt>
                <c:pt idx="15">
                  <c:v>30</c:v>
                </c:pt>
                <c:pt idx="16">
                  <c:v>40</c:v>
                </c:pt>
                <c:pt idx="17">
                  <c:v>50</c:v>
                </c:pt>
                <c:pt idx="18">
                  <c:v>60</c:v>
                </c:pt>
                <c:pt idx="19">
                  <c:v>70</c:v>
                </c:pt>
                <c:pt idx="20">
                  <c:v>80</c:v>
                </c:pt>
                <c:pt idx="21">
                  <c:v>90</c:v>
                </c:pt>
                <c:pt idx="22">
                  <c:v>100</c:v>
                </c:pt>
                <c:pt idx="23">
                  <c:v>110</c:v>
                </c:pt>
                <c:pt idx="24">
                  <c:v>120</c:v>
                </c:pt>
                <c:pt idx="25">
                  <c:v>130</c:v>
                </c:pt>
                <c:pt idx="26">
                  <c:v>140</c:v>
                </c:pt>
                <c:pt idx="27">
                  <c:v>150</c:v>
                </c:pt>
                <c:pt idx="28">
                  <c:v>160</c:v>
                </c:pt>
                <c:pt idx="29">
                  <c:v>170</c:v>
                </c:pt>
                <c:pt idx="30">
                  <c:v>180</c:v>
                </c:pt>
                <c:pt idx="31">
                  <c:v>190</c:v>
                </c:pt>
                <c:pt idx="32">
                  <c:v>200</c:v>
                </c:pt>
                <c:pt idx="33">
                  <c:v>210</c:v>
                </c:pt>
                <c:pt idx="34">
                  <c:v>220</c:v>
                </c:pt>
                <c:pt idx="35">
                  <c:v>230</c:v>
                </c:pt>
                <c:pt idx="36">
                  <c:v>240</c:v>
                </c:pt>
                <c:pt idx="37">
                  <c:v>250</c:v>
                </c:pt>
                <c:pt idx="38">
                  <c:v>260</c:v>
                </c:pt>
                <c:pt idx="39">
                  <c:v>270</c:v>
                </c:pt>
                <c:pt idx="40">
                  <c:v>280</c:v>
                </c:pt>
                <c:pt idx="41">
                  <c:v>290</c:v>
                </c:pt>
                <c:pt idx="42">
                  <c:v>300</c:v>
                </c:pt>
                <c:pt idx="43">
                  <c:v>310</c:v>
                </c:pt>
                <c:pt idx="44">
                  <c:v>320</c:v>
                </c:pt>
                <c:pt idx="45">
                  <c:v>330</c:v>
                </c:pt>
                <c:pt idx="46">
                  <c:v>340</c:v>
                </c:pt>
                <c:pt idx="47">
                  <c:v>350</c:v>
                </c:pt>
              </c:numCache>
            </c:numRef>
          </c:xVal>
          <c:yVal>
            <c:numRef>
              <c:f>Φύλλο1!$K$2:$K$49</c:f>
              <c:numCache>
                <c:formatCode>General</c:formatCode>
                <c:ptCount val="48"/>
                <c:pt idx="7">
                  <c:v>0.85</c:v>
                </c:pt>
                <c:pt idx="8">
                  <c:v>0.63</c:v>
                </c:pt>
                <c:pt idx="9">
                  <c:v>0.63</c:v>
                </c:pt>
                <c:pt idx="10">
                  <c:v>1.05</c:v>
                </c:pt>
                <c:pt idx="11">
                  <c:v>0.75</c:v>
                </c:pt>
                <c:pt idx="12">
                  <c:v>0.75</c:v>
                </c:pt>
                <c:pt idx="13">
                  <c:v>1.2</c:v>
                </c:pt>
                <c:pt idx="14">
                  <c:v>2.0099999999999998</c:v>
                </c:pt>
                <c:pt idx="15">
                  <c:v>2.0099999999999998</c:v>
                </c:pt>
                <c:pt idx="16">
                  <c:v>4.32</c:v>
                </c:pt>
                <c:pt idx="17">
                  <c:v>22.56</c:v>
                </c:pt>
                <c:pt idx="18">
                  <c:v>22.56</c:v>
                </c:pt>
                <c:pt idx="19">
                  <c:v>17.5</c:v>
                </c:pt>
                <c:pt idx="20">
                  <c:v>7.05</c:v>
                </c:pt>
                <c:pt idx="21">
                  <c:v>7.05</c:v>
                </c:pt>
                <c:pt idx="22">
                  <c:v>7.78</c:v>
                </c:pt>
                <c:pt idx="23">
                  <c:v>6.12</c:v>
                </c:pt>
                <c:pt idx="24">
                  <c:v>6.12</c:v>
                </c:pt>
                <c:pt idx="25">
                  <c:v>7.8</c:v>
                </c:pt>
                <c:pt idx="26">
                  <c:v>5.94</c:v>
                </c:pt>
                <c:pt idx="27">
                  <c:v>5.94</c:v>
                </c:pt>
                <c:pt idx="28">
                  <c:v>5.28</c:v>
                </c:pt>
                <c:pt idx="29">
                  <c:v>3.06</c:v>
                </c:pt>
                <c:pt idx="30">
                  <c:v>3.06</c:v>
                </c:pt>
                <c:pt idx="31">
                  <c:v>3.06</c:v>
                </c:pt>
                <c:pt idx="32">
                  <c:v>2.19</c:v>
                </c:pt>
                <c:pt idx="33">
                  <c:v>2.19</c:v>
                </c:pt>
                <c:pt idx="34">
                  <c:v>1.63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0.72</c:v>
                </c:pt>
                <c:pt idx="39">
                  <c:v>0.72</c:v>
                </c:pt>
                <c:pt idx="40">
                  <c:v>1.03</c:v>
                </c:pt>
                <c:pt idx="41">
                  <c:v>1.35</c:v>
                </c:pt>
                <c:pt idx="42">
                  <c:v>1.35</c:v>
                </c:pt>
                <c:pt idx="43">
                  <c:v>1.3</c:v>
                </c:pt>
                <c:pt idx="44">
                  <c:v>0.54</c:v>
                </c:pt>
                <c:pt idx="45">
                  <c:v>0.54</c:v>
                </c:pt>
                <c:pt idx="46">
                  <c:v>0.45</c:v>
                </c:pt>
                <c:pt idx="47">
                  <c:v>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99-4AFB-A1A6-2A4799868CD1}"/>
            </c:ext>
          </c:extLst>
        </c:ser>
        <c:ser>
          <c:idx val="1"/>
          <c:order val="1"/>
          <c:tx>
            <c:v>Trial 2</c:v>
          </c:tx>
          <c:spPr>
            <a:ln w="1079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Φύλλο1!$A$2:$A$49</c:f>
              <c:numCache>
                <c:formatCode>General</c:formatCode>
                <c:ptCount val="48"/>
                <c:pt idx="12">
                  <c:v>0</c:v>
                </c:pt>
                <c:pt idx="13">
                  <c:v>10</c:v>
                </c:pt>
                <c:pt idx="14">
                  <c:v>20</c:v>
                </c:pt>
                <c:pt idx="15">
                  <c:v>30</c:v>
                </c:pt>
                <c:pt idx="16">
                  <c:v>40</c:v>
                </c:pt>
                <c:pt idx="17">
                  <c:v>50</c:v>
                </c:pt>
                <c:pt idx="18">
                  <c:v>60</c:v>
                </c:pt>
                <c:pt idx="19">
                  <c:v>70</c:v>
                </c:pt>
                <c:pt idx="20">
                  <c:v>80</c:v>
                </c:pt>
                <c:pt idx="21">
                  <c:v>90</c:v>
                </c:pt>
                <c:pt idx="22">
                  <c:v>100</c:v>
                </c:pt>
                <c:pt idx="23">
                  <c:v>110</c:v>
                </c:pt>
                <c:pt idx="24">
                  <c:v>120</c:v>
                </c:pt>
                <c:pt idx="25">
                  <c:v>130</c:v>
                </c:pt>
                <c:pt idx="26">
                  <c:v>140</c:v>
                </c:pt>
                <c:pt idx="27">
                  <c:v>150</c:v>
                </c:pt>
                <c:pt idx="28">
                  <c:v>160</c:v>
                </c:pt>
                <c:pt idx="29">
                  <c:v>170</c:v>
                </c:pt>
                <c:pt idx="30">
                  <c:v>180</c:v>
                </c:pt>
                <c:pt idx="31">
                  <c:v>190</c:v>
                </c:pt>
                <c:pt idx="32">
                  <c:v>200</c:v>
                </c:pt>
                <c:pt idx="33">
                  <c:v>210</c:v>
                </c:pt>
                <c:pt idx="34">
                  <c:v>220</c:v>
                </c:pt>
                <c:pt idx="35">
                  <c:v>230</c:v>
                </c:pt>
                <c:pt idx="36">
                  <c:v>240</c:v>
                </c:pt>
                <c:pt idx="37">
                  <c:v>250</c:v>
                </c:pt>
                <c:pt idx="38">
                  <c:v>260</c:v>
                </c:pt>
                <c:pt idx="39">
                  <c:v>270</c:v>
                </c:pt>
                <c:pt idx="40">
                  <c:v>280</c:v>
                </c:pt>
                <c:pt idx="41">
                  <c:v>290</c:v>
                </c:pt>
                <c:pt idx="42">
                  <c:v>300</c:v>
                </c:pt>
                <c:pt idx="43">
                  <c:v>310</c:v>
                </c:pt>
                <c:pt idx="44">
                  <c:v>320</c:v>
                </c:pt>
                <c:pt idx="45">
                  <c:v>330</c:v>
                </c:pt>
                <c:pt idx="46">
                  <c:v>340</c:v>
                </c:pt>
                <c:pt idx="47">
                  <c:v>350</c:v>
                </c:pt>
              </c:numCache>
            </c:numRef>
          </c:xVal>
          <c:yVal>
            <c:numRef>
              <c:f>Φύλλο1!$L$2:$L$49</c:f>
              <c:numCache>
                <c:formatCode>General</c:formatCode>
                <c:ptCount val="48"/>
                <c:pt idx="7">
                  <c:v>1.38</c:v>
                </c:pt>
                <c:pt idx="8">
                  <c:v>1.05</c:v>
                </c:pt>
                <c:pt idx="9">
                  <c:v>0.63</c:v>
                </c:pt>
                <c:pt idx="10">
                  <c:v>0.63</c:v>
                </c:pt>
                <c:pt idx="11">
                  <c:v>0.63</c:v>
                </c:pt>
                <c:pt idx="12">
                  <c:v>1.17</c:v>
                </c:pt>
                <c:pt idx="13">
                  <c:v>1.17</c:v>
                </c:pt>
                <c:pt idx="14">
                  <c:v>2.23</c:v>
                </c:pt>
                <c:pt idx="15">
                  <c:v>9.69</c:v>
                </c:pt>
                <c:pt idx="16">
                  <c:v>9.69</c:v>
                </c:pt>
                <c:pt idx="17">
                  <c:v>22.8</c:v>
                </c:pt>
                <c:pt idx="18">
                  <c:v>14.73</c:v>
                </c:pt>
                <c:pt idx="19">
                  <c:v>14.73</c:v>
                </c:pt>
                <c:pt idx="20">
                  <c:v>13.74</c:v>
                </c:pt>
                <c:pt idx="21">
                  <c:v>12.15</c:v>
                </c:pt>
                <c:pt idx="22">
                  <c:v>12.15</c:v>
                </c:pt>
                <c:pt idx="23">
                  <c:v>13.35</c:v>
                </c:pt>
                <c:pt idx="24">
                  <c:v>13.74</c:v>
                </c:pt>
                <c:pt idx="25">
                  <c:v>13.74</c:v>
                </c:pt>
                <c:pt idx="26">
                  <c:v>11.5</c:v>
                </c:pt>
                <c:pt idx="27">
                  <c:v>4.8</c:v>
                </c:pt>
                <c:pt idx="28">
                  <c:v>4.8</c:v>
                </c:pt>
                <c:pt idx="29">
                  <c:v>6.94</c:v>
                </c:pt>
                <c:pt idx="30">
                  <c:v>7.05</c:v>
                </c:pt>
                <c:pt idx="31">
                  <c:v>7.05</c:v>
                </c:pt>
                <c:pt idx="32">
                  <c:v>7.02</c:v>
                </c:pt>
                <c:pt idx="33">
                  <c:v>4.8600000000000003</c:v>
                </c:pt>
                <c:pt idx="34">
                  <c:v>4.8600000000000003</c:v>
                </c:pt>
                <c:pt idx="35">
                  <c:v>5.04</c:v>
                </c:pt>
                <c:pt idx="36">
                  <c:v>4.3499999999999996</c:v>
                </c:pt>
                <c:pt idx="37">
                  <c:v>4.3499999999999996</c:v>
                </c:pt>
                <c:pt idx="38">
                  <c:v>3</c:v>
                </c:pt>
                <c:pt idx="39">
                  <c:v>1.29</c:v>
                </c:pt>
                <c:pt idx="40">
                  <c:v>1.29</c:v>
                </c:pt>
                <c:pt idx="41">
                  <c:v>1.41</c:v>
                </c:pt>
                <c:pt idx="42">
                  <c:v>0.99</c:v>
                </c:pt>
                <c:pt idx="43">
                  <c:v>0.99</c:v>
                </c:pt>
                <c:pt idx="44">
                  <c:v>1.05</c:v>
                </c:pt>
                <c:pt idx="45">
                  <c:v>1.92</c:v>
                </c:pt>
                <c:pt idx="46">
                  <c:v>1.92</c:v>
                </c:pt>
                <c:pt idx="47">
                  <c:v>1.42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99-4AFB-A1A6-2A4799868CD1}"/>
            </c:ext>
          </c:extLst>
        </c:ser>
        <c:ser>
          <c:idx val="2"/>
          <c:order val="2"/>
          <c:tx>
            <c:v>Trial 3</c:v>
          </c:tx>
          <c:spPr>
            <a:ln w="1079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Φύλλο1!$A$2:$A$49</c:f>
              <c:numCache>
                <c:formatCode>General</c:formatCode>
                <c:ptCount val="48"/>
                <c:pt idx="12">
                  <c:v>0</c:v>
                </c:pt>
                <c:pt idx="13">
                  <c:v>10</c:v>
                </c:pt>
                <c:pt idx="14">
                  <c:v>20</c:v>
                </c:pt>
                <c:pt idx="15">
                  <c:v>30</c:v>
                </c:pt>
                <c:pt idx="16">
                  <c:v>40</c:v>
                </c:pt>
                <c:pt idx="17">
                  <c:v>50</c:v>
                </c:pt>
                <c:pt idx="18">
                  <c:v>60</c:v>
                </c:pt>
                <c:pt idx="19">
                  <c:v>70</c:v>
                </c:pt>
                <c:pt idx="20">
                  <c:v>80</c:v>
                </c:pt>
                <c:pt idx="21">
                  <c:v>90</c:v>
                </c:pt>
                <c:pt idx="22">
                  <c:v>100</c:v>
                </c:pt>
                <c:pt idx="23">
                  <c:v>110</c:v>
                </c:pt>
                <c:pt idx="24">
                  <c:v>120</c:v>
                </c:pt>
                <c:pt idx="25">
                  <c:v>130</c:v>
                </c:pt>
                <c:pt idx="26">
                  <c:v>140</c:v>
                </c:pt>
                <c:pt idx="27">
                  <c:v>150</c:v>
                </c:pt>
                <c:pt idx="28">
                  <c:v>160</c:v>
                </c:pt>
                <c:pt idx="29">
                  <c:v>170</c:v>
                </c:pt>
                <c:pt idx="30">
                  <c:v>180</c:v>
                </c:pt>
                <c:pt idx="31">
                  <c:v>190</c:v>
                </c:pt>
                <c:pt idx="32">
                  <c:v>200</c:v>
                </c:pt>
                <c:pt idx="33">
                  <c:v>210</c:v>
                </c:pt>
                <c:pt idx="34">
                  <c:v>220</c:v>
                </c:pt>
                <c:pt idx="35">
                  <c:v>230</c:v>
                </c:pt>
                <c:pt idx="36">
                  <c:v>240</c:v>
                </c:pt>
                <c:pt idx="37">
                  <c:v>250</c:v>
                </c:pt>
                <c:pt idx="38">
                  <c:v>260</c:v>
                </c:pt>
                <c:pt idx="39">
                  <c:v>270</c:v>
                </c:pt>
                <c:pt idx="40">
                  <c:v>280</c:v>
                </c:pt>
                <c:pt idx="41">
                  <c:v>290</c:v>
                </c:pt>
                <c:pt idx="42">
                  <c:v>300</c:v>
                </c:pt>
                <c:pt idx="43">
                  <c:v>310</c:v>
                </c:pt>
                <c:pt idx="44">
                  <c:v>320</c:v>
                </c:pt>
                <c:pt idx="45">
                  <c:v>330</c:v>
                </c:pt>
                <c:pt idx="46">
                  <c:v>340</c:v>
                </c:pt>
                <c:pt idx="47">
                  <c:v>350</c:v>
                </c:pt>
              </c:numCache>
            </c:numRef>
          </c:xVal>
          <c:yVal>
            <c:numRef>
              <c:f>Φύλλο1!$M$2:$M$49</c:f>
              <c:numCache>
                <c:formatCode>General</c:formatCode>
                <c:ptCount val="48"/>
                <c:pt idx="7">
                  <c:v>0.72</c:v>
                </c:pt>
                <c:pt idx="8">
                  <c:v>0.67</c:v>
                </c:pt>
                <c:pt idx="9">
                  <c:v>1.35</c:v>
                </c:pt>
                <c:pt idx="10">
                  <c:v>1.35</c:v>
                </c:pt>
                <c:pt idx="11">
                  <c:v>2.34</c:v>
                </c:pt>
                <c:pt idx="12">
                  <c:v>2.88</c:v>
                </c:pt>
                <c:pt idx="13">
                  <c:v>2.88</c:v>
                </c:pt>
                <c:pt idx="14">
                  <c:v>13.53</c:v>
                </c:pt>
                <c:pt idx="15">
                  <c:v>14.94</c:v>
                </c:pt>
                <c:pt idx="16">
                  <c:v>14.94</c:v>
                </c:pt>
                <c:pt idx="17">
                  <c:v>21.72</c:v>
                </c:pt>
                <c:pt idx="18">
                  <c:v>21.96</c:v>
                </c:pt>
                <c:pt idx="19">
                  <c:v>21.96</c:v>
                </c:pt>
                <c:pt idx="20">
                  <c:v>16.78</c:v>
                </c:pt>
                <c:pt idx="21">
                  <c:v>12.36</c:v>
                </c:pt>
                <c:pt idx="22">
                  <c:v>12.36</c:v>
                </c:pt>
                <c:pt idx="23">
                  <c:v>9.99</c:v>
                </c:pt>
                <c:pt idx="24">
                  <c:v>8.7899999999999991</c:v>
                </c:pt>
                <c:pt idx="25">
                  <c:v>8.7899999999999991</c:v>
                </c:pt>
                <c:pt idx="26">
                  <c:v>10.66</c:v>
                </c:pt>
                <c:pt idx="27">
                  <c:v>11.01</c:v>
                </c:pt>
                <c:pt idx="28">
                  <c:v>11.01</c:v>
                </c:pt>
                <c:pt idx="29">
                  <c:v>10.15</c:v>
                </c:pt>
                <c:pt idx="30">
                  <c:v>7.47</c:v>
                </c:pt>
                <c:pt idx="31">
                  <c:v>7.47</c:v>
                </c:pt>
                <c:pt idx="32">
                  <c:v>6.4</c:v>
                </c:pt>
                <c:pt idx="33">
                  <c:v>6.15</c:v>
                </c:pt>
                <c:pt idx="34">
                  <c:v>6.15</c:v>
                </c:pt>
                <c:pt idx="35">
                  <c:v>6.03</c:v>
                </c:pt>
                <c:pt idx="36">
                  <c:v>5.43</c:v>
                </c:pt>
                <c:pt idx="37">
                  <c:v>5.43</c:v>
                </c:pt>
                <c:pt idx="38">
                  <c:v>4.5999999999999996</c:v>
                </c:pt>
                <c:pt idx="39">
                  <c:v>2.73</c:v>
                </c:pt>
                <c:pt idx="40">
                  <c:v>2.73</c:v>
                </c:pt>
                <c:pt idx="41">
                  <c:v>2.8</c:v>
                </c:pt>
                <c:pt idx="42">
                  <c:v>1.92</c:v>
                </c:pt>
                <c:pt idx="43">
                  <c:v>1.92</c:v>
                </c:pt>
                <c:pt idx="44">
                  <c:v>1.99</c:v>
                </c:pt>
                <c:pt idx="45">
                  <c:v>2.97</c:v>
                </c:pt>
                <c:pt idx="46">
                  <c:v>2.97</c:v>
                </c:pt>
                <c:pt idx="47">
                  <c:v>2.4900000000000002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99-4AFB-A1A6-2A4799868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320320"/>
        <c:axId val="1172304096"/>
      </c:scatterChart>
      <c:valAx>
        <c:axId val="1172320320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304096"/>
        <c:crosses val="autoZero"/>
        <c:crossBetween val="midCat"/>
      </c:valAx>
      <c:valAx>
        <c:axId val="1172304096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/>
                  <a:t>Particles/cc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32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875359513572447"/>
          <c:y val="9.670577132318528E-2"/>
          <c:w val="9.3918860819841091E-2"/>
          <c:h val="0.217089435719392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OR-16 Blocked S-12 Three</a:t>
            </a:r>
            <a:r>
              <a:rPr lang="en-US" baseline="0"/>
              <a:t> Trials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7.6423519976669588E-2"/>
          <c:w val="0.87119685039370076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v>S14 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Φύλλο1!$A$2:$A$37</c:f>
              <c:numCache>
                <c:formatCode>General</c:formatCode>
                <c:ptCount val="36"/>
                <c:pt idx="12">
                  <c:v>0</c:v>
                </c:pt>
                <c:pt idx="13">
                  <c:v>10</c:v>
                </c:pt>
                <c:pt idx="14">
                  <c:v>20</c:v>
                </c:pt>
                <c:pt idx="15">
                  <c:v>30</c:v>
                </c:pt>
                <c:pt idx="16">
                  <c:v>40</c:v>
                </c:pt>
                <c:pt idx="17">
                  <c:v>50</c:v>
                </c:pt>
                <c:pt idx="18">
                  <c:v>60</c:v>
                </c:pt>
                <c:pt idx="19">
                  <c:v>70</c:v>
                </c:pt>
                <c:pt idx="20">
                  <c:v>80</c:v>
                </c:pt>
                <c:pt idx="21">
                  <c:v>90</c:v>
                </c:pt>
                <c:pt idx="22">
                  <c:v>100</c:v>
                </c:pt>
                <c:pt idx="23">
                  <c:v>110</c:v>
                </c:pt>
                <c:pt idx="24">
                  <c:v>120</c:v>
                </c:pt>
                <c:pt idx="25">
                  <c:v>130</c:v>
                </c:pt>
                <c:pt idx="26">
                  <c:v>140</c:v>
                </c:pt>
                <c:pt idx="27">
                  <c:v>150</c:v>
                </c:pt>
                <c:pt idx="28">
                  <c:v>160</c:v>
                </c:pt>
                <c:pt idx="29">
                  <c:v>170</c:v>
                </c:pt>
                <c:pt idx="30">
                  <c:v>180</c:v>
                </c:pt>
                <c:pt idx="31">
                  <c:v>190</c:v>
                </c:pt>
                <c:pt idx="32">
                  <c:v>200</c:v>
                </c:pt>
                <c:pt idx="33">
                  <c:v>210</c:v>
                </c:pt>
                <c:pt idx="34">
                  <c:v>220</c:v>
                </c:pt>
                <c:pt idx="35">
                  <c:v>230</c:v>
                </c:pt>
              </c:numCache>
            </c:numRef>
          </c:xVal>
          <c:yVal>
            <c:numRef>
              <c:f>Φύλλο1!$E$2:$E$37</c:f>
              <c:numCache>
                <c:formatCode>General</c:formatCode>
                <c:ptCount val="36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38.67</c:v>
                </c:pt>
                <c:pt idx="11">
                  <c:v>33.51</c:v>
                </c:pt>
                <c:pt idx="12">
                  <c:v>13.86</c:v>
                </c:pt>
                <c:pt idx="13">
                  <c:v>10.26</c:v>
                </c:pt>
                <c:pt idx="14">
                  <c:v>1.95</c:v>
                </c:pt>
                <c:pt idx="15">
                  <c:v>3.15</c:v>
                </c:pt>
                <c:pt idx="16">
                  <c:v>5.16</c:v>
                </c:pt>
                <c:pt idx="17">
                  <c:v>2.85</c:v>
                </c:pt>
                <c:pt idx="18">
                  <c:v>2.2200000000000002</c:v>
                </c:pt>
                <c:pt idx="19">
                  <c:v>1.59</c:v>
                </c:pt>
                <c:pt idx="20">
                  <c:v>0.39</c:v>
                </c:pt>
                <c:pt idx="21">
                  <c:v>0.48</c:v>
                </c:pt>
                <c:pt idx="22">
                  <c:v>0.81</c:v>
                </c:pt>
                <c:pt idx="23">
                  <c:v>0.18</c:v>
                </c:pt>
                <c:pt idx="24">
                  <c:v>0.42</c:v>
                </c:pt>
                <c:pt idx="25">
                  <c:v>0.3</c:v>
                </c:pt>
                <c:pt idx="26">
                  <c:v>0.09</c:v>
                </c:pt>
                <c:pt idx="27">
                  <c:v>0.18</c:v>
                </c:pt>
                <c:pt idx="28">
                  <c:v>0.48</c:v>
                </c:pt>
                <c:pt idx="29">
                  <c:v>0.39</c:v>
                </c:pt>
                <c:pt idx="30">
                  <c:v>1.74</c:v>
                </c:pt>
                <c:pt idx="31">
                  <c:v>1.65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2C-4118-99BA-841D10AB100D}"/>
            </c:ext>
          </c:extLst>
        </c:ser>
        <c:ser>
          <c:idx val="1"/>
          <c:order val="1"/>
          <c:tx>
            <c:v>S14 T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Φύλλο1!$A$2:$A$37</c:f>
              <c:numCache>
                <c:formatCode>General</c:formatCode>
                <c:ptCount val="36"/>
                <c:pt idx="12">
                  <c:v>0</c:v>
                </c:pt>
                <c:pt idx="13">
                  <c:v>10</c:v>
                </c:pt>
                <c:pt idx="14">
                  <c:v>20</c:v>
                </c:pt>
                <c:pt idx="15">
                  <c:v>30</c:v>
                </c:pt>
                <c:pt idx="16">
                  <c:v>40</c:v>
                </c:pt>
                <c:pt idx="17">
                  <c:v>50</c:v>
                </c:pt>
                <c:pt idx="18">
                  <c:v>60</c:v>
                </c:pt>
                <c:pt idx="19">
                  <c:v>70</c:v>
                </c:pt>
                <c:pt idx="20">
                  <c:v>80</c:v>
                </c:pt>
                <c:pt idx="21">
                  <c:v>90</c:v>
                </c:pt>
                <c:pt idx="22">
                  <c:v>100</c:v>
                </c:pt>
                <c:pt idx="23">
                  <c:v>110</c:v>
                </c:pt>
                <c:pt idx="24">
                  <c:v>120</c:v>
                </c:pt>
                <c:pt idx="25">
                  <c:v>130</c:v>
                </c:pt>
                <c:pt idx="26">
                  <c:v>140</c:v>
                </c:pt>
                <c:pt idx="27">
                  <c:v>150</c:v>
                </c:pt>
                <c:pt idx="28">
                  <c:v>160</c:v>
                </c:pt>
                <c:pt idx="29">
                  <c:v>170</c:v>
                </c:pt>
                <c:pt idx="30">
                  <c:v>180</c:v>
                </c:pt>
                <c:pt idx="31">
                  <c:v>190</c:v>
                </c:pt>
                <c:pt idx="32">
                  <c:v>200</c:v>
                </c:pt>
                <c:pt idx="33">
                  <c:v>210</c:v>
                </c:pt>
                <c:pt idx="34">
                  <c:v>220</c:v>
                </c:pt>
                <c:pt idx="35">
                  <c:v>230</c:v>
                </c:pt>
              </c:numCache>
            </c:numRef>
          </c:xVal>
          <c:yVal>
            <c:numRef>
              <c:f>Φύλλο1!$F$2:$F$37</c:f>
              <c:numCache>
                <c:formatCode>General</c:formatCode>
                <c:ptCount val="36"/>
                <c:pt idx="7">
                  <c:v>0.09</c:v>
                </c:pt>
                <c:pt idx="8">
                  <c:v>0</c:v>
                </c:pt>
                <c:pt idx="9">
                  <c:v>0.21</c:v>
                </c:pt>
                <c:pt idx="10">
                  <c:v>5.91</c:v>
                </c:pt>
                <c:pt idx="11">
                  <c:v>67.11</c:v>
                </c:pt>
                <c:pt idx="12">
                  <c:v>56.31</c:v>
                </c:pt>
                <c:pt idx="13">
                  <c:v>54.15</c:v>
                </c:pt>
                <c:pt idx="14">
                  <c:v>46.14</c:v>
                </c:pt>
                <c:pt idx="15">
                  <c:v>14.4</c:v>
                </c:pt>
                <c:pt idx="16">
                  <c:v>7.29</c:v>
                </c:pt>
                <c:pt idx="17">
                  <c:v>2.73</c:v>
                </c:pt>
                <c:pt idx="18">
                  <c:v>4.7699999999999996</c:v>
                </c:pt>
                <c:pt idx="19">
                  <c:v>2.37</c:v>
                </c:pt>
                <c:pt idx="20">
                  <c:v>0.75</c:v>
                </c:pt>
                <c:pt idx="21">
                  <c:v>1.08</c:v>
                </c:pt>
                <c:pt idx="22">
                  <c:v>0.72</c:v>
                </c:pt>
                <c:pt idx="23">
                  <c:v>0.54</c:v>
                </c:pt>
                <c:pt idx="24">
                  <c:v>0</c:v>
                </c:pt>
                <c:pt idx="25">
                  <c:v>0.09</c:v>
                </c:pt>
                <c:pt idx="26">
                  <c:v>0.3</c:v>
                </c:pt>
                <c:pt idx="27">
                  <c:v>0.42</c:v>
                </c:pt>
                <c:pt idx="28">
                  <c:v>0.21</c:v>
                </c:pt>
                <c:pt idx="29">
                  <c:v>0</c:v>
                </c:pt>
                <c:pt idx="30">
                  <c:v>0</c:v>
                </c:pt>
                <c:pt idx="31">
                  <c:v>0.42</c:v>
                </c:pt>
                <c:pt idx="32">
                  <c:v>0.51</c:v>
                </c:pt>
                <c:pt idx="33">
                  <c:v>0</c:v>
                </c:pt>
                <c:pt idx="34">
                  <c:v>0.09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2C-4118-99BA-841D10AB100D}"/>
            </c:ext>
          </c:extLst>
        </c:ser>
        <c:ser>
          <c:idx val="2"/>
          <c:order val="2"/>
          <c:tx>
            <c:v>S14 T3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Φύλλο1!$A$2:$A$37</c:f>
              <c:numCache>
                <c:formatCode>General</c:formatCode>
                <c:ptCount val="36"/>
                <c:pt idx="12">
                  <c:v>0</c:v>
                </c:pt>
                <c:pt idx="13">
                  <c:v>10</c:v>
                </c:pt>
                <c:pt idx="14">
                  <c:v>20</c:v>
                </c:pt>
                <c:pt idx="15">
                  <c:v>30</c:v>
                </c:pt>
                <c:pt idx="16">
                  <c:v>40</c:v>
                </c:pt>
                <c:pt idx="17">
                  <c:v>50</c:v>
                </c:pt>
                <c:pt idx="18">
                  <c:v>60</c:v>
                </c:pt>
                <c:pt idx="19">
                  <c:v>70</c:v>
                </c:pt>
                <c:pt idx="20">
                  <c:v>80</c:v>
                </c:pt>
                <c:pt idx="21">
                  <c:v>90</c:v>
                </c:pt>
                <c:pt idx="22">
                  <c:v>100</c:v>
                </c:pt>
                <c:pt idx="23">
                  <c:v>110</c:v>
                </c:pt>
                <c:pt idx="24">
                  <c:v>120</c:v>
                </c:pt>
                <c:pt idx="25">
                  <c:v>130</c:v>
                </c:pt>
                <c:pt idx="26">
                  <c:v>140</c:v>
                </c:pt>
                <c:pt idx="27">
                  <c:v>150</c:v>
                </c:pt>
                <c:pt idx="28">
                  <c:v>160</c:v>
                </c:pt>
                <c:pt idx="29">
                  <c:v>170</c:v>
                </c:pt>
                <c:pt idx="30">
                  <c:v>180</c:v>
                </c:pt>
                <c:pt idx="31">
                  <c:v>190</c:v>
                </c:pt>
                <c:pt idx="32">
                  <c:v>200</c:v>
                </c:pt>
                <c:pt idx="33">
                  <c:v>210</c:v>
                </c:pt>
                <c:pt idx="34">
                  <c:v>220</c:v>
                </c:pt>
                <c:pt idx="35">
                  <c:v>230</c:v>
                </c:pt>
              </c:numCache>
            </c:numRef>
          </c:xVal>
          <c:yVal>
            <c:numRef>
              <c:f>Φύλλο1!$G$2:$G$37</c:f>
              <c:numCache>
                <c:formatCode>General</c:formatCode>
                <c:ptCount val="36"/>
                <c:pt idx="7">
                  <c:v>0</c:v>
                </c:pt>
                <c:pt idx="8">
                  <c:v>3.24</c:v>
                </c:pt>
                <c:pt idx="9">
                  <c:v>12.42</c:v>
                </c:pt>
                <c:pt idx="10">
                  <c:v>4.38</c:v>
                </c:pt>
                <c:pt idx="11">
                  <c:v>99.03</c:v>
                </c:pt>
                <c:pt idx="12">
                  <c:v>33.090000000000003</c:v>
                </c:pt>
                <c:pt idx="13">
                  <c:v>13.32</c:v>
                </c:pt>
                <c:pt idx="14">
                  <c:v>13.83</c:v>
                </c:pt>
                <c:pt idx="15">
                  <c:v>29.4</c:v>
                </c:pt>
                <c:pt idx="16">
                  <c:v>22.62</c:v>
                </c:pt>
                <c:pt idx="17">
                  <c:v>9.06</c:v>
                </c:pt>
                <c:pt idx="18">
                  <c:v>6.42</c:v>
                </c:pt>
                <c:pt idx="19">
                  <c:v>4.74</c:v>
                </c:pt>
                <c:pt idx="20">
                  <c:v>2.82</c:v>
                </c:pt>
                <c:pt idx="21">
                  <c:v>2.31</c:v>
                </c:pt>
                <c:pt idx="22">
                  <c:v>2.82</c:v>
                </c:pt>
                <c:pt idx="23">
                  <c:v>1.17</c:v>
                </c:pt>
                <c:pt idx="24">
                  <c:v>1.1100000000000001</c:v>
                </c:pt>
                <c:pt idx="25">
                  <c:v>0.42</c:v>
                </c:pt>
                <c:pt idx="26">
                  <c:v>0.3</c:v>
                </c:pt>
                <c:pt idx="27">
                  <c:v>0</c:v>
                </c:pt>
                <c:pt idx="28">
                  <c:v>0.09</c:v>
                </c:pt>
                <c:pt idx="29">
                  <c:v>0.66</c:v>
                </c:pt>
                <c:pt idx="30">
                  <c:v>0.75</c:v>
                </c:pt>
                <c:pt idx="31">
                  <c:v>0.09</c:v>
                </c:pt>
                <c:pt idx="32">
                  <c:v>0.45</c:v>
                </c:pt>
                <c:pt idx="33">
                  <c:v>1.08</c:v>
                </c:pt>
                <c:pt idx="34">
                  <c:v>0.6</c:v>
                </c:pt>
                <c:pt idx="35">
                  <c:v>0.21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2C-4118-99BA-841D10AB1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321152"/>
        <c:axId val="1172321984"/>
      </c:scatterChart>
      <c:valAx>
        <c:axId val="117232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321984"/>
        <c:crosses val="autoZero"/>
        <c:crossBetween val="midCat"/>
      </c:valAx>
      <c:valAx>
        <c:axId val="11723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32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2"/>
          <c:order val="12"/>
          <c:tx>
            <c:strRef>
              <c:f>Φύλλο1!$P$1</c:f>
              <c:strCache>
                <c:ptCount val="1"/>
                <c:pt idx="0">
                  <c:v>OR-16 Average</c:v>
                </c:pt>
              </c:strCache>
            </c:strRef>
          </c:tx>
          <c:spPr>
            <a:ln w="476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Φύλλο1!$Q$2:$Q$37</c:f>
                <c:numCache>
                  <c:formatCode>General</c:formatCode>
                  <c:ptCount val="36"/>
                  <c:pt idx="8">
                    <c:v>2.16</c:v>
                  </c:pt>
                  <c:pt idx="10">
                    <c:v>22.35</c:v>
                  </c:pt>
                  <c:pt idx="12">
                    <c:v>21.89</c:v>
                  </c:pt>
                  <c:pt idx="14">
                    <c:v>25.5</c:v>
                  </c:pt>
                  <c:pt idx="16">
                    <c:v>10.930000000000001</c:v>
                  </c:pt>
                  <c:pt idx="18">
                    <c:v>1.9500000000000002</c:v>
                  </c:pt>
                  <c:pt idx="20">
                    <c:v>1.4999999999999998</c:v>
                  </c:pt>
                  <c:pt idx="22">
                    <c:v>1.3699999999999999</c:v>
                  </c:pt>
                  <c:pt idx="24">
                    <c:v>0.60000000000000009</c:v>
                  </c:pt>
                  <c:pt idx="26">
                    <c:v>7.0000000000000007E-2</c:v>
                  </c:pt>
                  <c:pt idx="28">
                    <c:v>0.22000000000000003</c:v>
                  </c:pt>
                  <c:pt idx="30">
                    <c:v>0.90999999999999992</c:v>
                  </c:pt>
                  <c:pt idx="32">
                    <c:v>0.19</c:v>
                  </c:pt>
                  <c:pt idx="34">
                    <c:v>0.37</c:v>
                  </c:pt>
                </c:numCache>
              </c:numRef>
            </c:plus>
            <c:minus>
              <c:numRef>
                <c:f>Φύλλο1!$O$2:$O$37</c:f>
                <c:numCache>
                  <c:formatCode>General</c:formatCode>
                  <c:ptCount val="36"/>
                  <c:pt idx="8">
                    <c:v>1.08</c:v>
                  </c:pt>
                  <c:pt idx="10">
                    <c:v>11.940000000000001</c:v>
                  </c:pt>
                  <c:pt idx="12">
                    <c:v>20.560000000000002</c:v>
                  </c:pt>
                  <c:pt idx="14">
                    <c:v>18.690000000000001</c:v>
                  </c:pt>
                  <c:pt idx="16">
                    <c:v>6.5299999999999994</c:v>
                  </c:pt>
                  <c:pt idx="18">
                    <c:v>2.2499999999999996</c:v>
                  </c:pt>
                  <c:pt idx="20">
                    <c:v>0.93</c:v>
                  </c:pt>
                  <c:pt idx="22">
                    <c:v>0.73</c:v>
                  </c:pt>
                  <c:pt idx="24">
                    <c:v>0.51</c:v>
                  </c:pt>
                  <c:pt idx="26">
                    <c:v>0.13999999999999999</c:v>
                  </c:pt>
                  <c:pt idx="28">
                    <c:v>0.16999999999999996</c:v>
                  </c:pt>
                  <c:pt idx="30">
                    <c:v>0.83000000000000007</c:v>
                  </c:pt>
                  <c:pt idx="32">
                    <c:v>0.32</c:v>
                  </c:pt>
                  <c:pt idx="34">
                    <c:v>0.22999999999999998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Φύλλο1!$A$2:$A$49</c:f>
              <c:numCache>
                <c:formatCode>General</c:formatCode>
                <c:ptCount val="48"/>
                <c:pt idx="12">
                  <c:v>0</c:v>
                </c:pt>
                <c:pt idx="13">
                  <c:v>10</c:v>
                </c:pt>
                <c:pt idx="14">
                  <c:v>20</c:v>
                </c:pt>
                <c:pt idx="15">
                  <c:v>30</c:v>
                </c:pt>
                <c:pt idx="16">
                  <c:v>40</c:v>
                </c:pt>
                <c:pt idx="17">
                  <c:v>50</c:v>
                </c:pt>
                <c:pt idx="18">
                  <c:v>60</c:v>
                </c:pt>
                <c:pt idx="19">
                  <c:v>70</c:v>
                </c:pt>
                <c:pt idx="20">
                  <c:v>80</c:v>
                </c:pt>
                <c:pt idx="21">
                  <c:v>90</c:v>
                </c:pt>
                <c:pt idx="22">
                  <c:v>100</c:v>
                </c:pt>
                <c:pt idx="23">
                  <c:v>110</c:v>
                </c:pt>
                <c:pt idx="24">
                  <c:v>120</c:v>
                </c:pt>
                <c:pt idx="25">
                  <c:v>130</c:v>
                </c:pt>
                <c:pt idx="26">
                  <c:v>140</c:v>
                </c:pt>
                <c:pt idx="27">
                  <c:v>150</c:v>
                </c:pt>
                <c:pt idx="28">
                  <c:v>160</c:v>
                </c:pt>
                <c:pt idx="29">
                  <c:v>170</c:v>
                </c:pt>
                <c:pt idx="30">
                  <c:v>180</c:v>
                </c:pt>
                <c:pt idx="31">
                  <c:v>190</c:v>
                </c:pt>
                <c:pt idx="32">
                  <c:v>200</c:v>
                </c:pt>
                <c:pt idx="33">
                  <c:v>210</c:v>
                </c:pt>
                <c:pt idx="34">
                  <c:v>220</c:v>
                </c:pt>
                <c:pt idx="35">
                  <c:v>230</c:v>
                </c:pt>
                <c:pt idx="36">
                  <c:v>240</c:v>
                </c:pt>
                <c:pt idx="37">
                  <c:v>250</c:v>
                </c:pt>
                <c:pt idx="38">
                  <c:v>260</c:v>
                </c:pt>
                <c:pt idx="39">
                  <c:v>270</c:v>
                </c:pt>
                <c:pt idx="40">
                  <c:v>280</c:v>
                </c:pt>
                <c:pt idx="41">
                  <c:v>290</c:v>
                </c:pt>
                <c:pt idx="42">
                  <c:v>300</c:v>
                </c:pt>
                <c:pt idx="43">
                  <c:v>310</c:v>
                </c:pt>
                <c:pt idx="44">
                  <c:v>320</c:v>
                </c:pt>
                <c:pt idx="45">
                  <c:v>330</c:v>
                </c:pt>
                <c:pt idx="46">
                  <c:v>340</c:v>
                </c:pt>
                <c:pt idx="47">
                  <c:v>350</c:v>
                </c:pt>
              </c:numCache>
            </c:numRef>
          </c:xVal>
          <c:yVal>
            <c:numRef>
              <c:f>Φύλλο1!$P$2:$P$49</c:f>
              <c:numCache>
                <c:formatCode>General</c:formatCode>
                <c:ptCount val="48"/>
                <c:pt idx="7">
                  <c:v>0.03</c:v>
                </c:pt>
                <c:pt idx="8">
                  <c:v>1.08</c:v>
                </c:pt>
                <c:pt idx="9">
                  <c:v>4.21</c:v>
                </c:pt>
                <c:pt idx="10">
                  <c:v>16.32</c:v>
                </c:pt>
                <c:pt idx="11">
                  <c:v>66.55</c:v>
                </c:pt>
                <c:pt idx="12">
                  <c:v>34.42</c:v>
                </c:pt>
                <c:pt idx="13">
                  <c:v>25.909999999999997</c:v>
                </c:pt>
                <c:pt idx="14">
                  <c:v>20.64</c:v>
                </c:pt>
                <c:pt idx="15">
                  <c:v>15.65</c:v>
                </c:pt>
                <c:pt idx="16">
                  <c:v>11.69</c:v>
                </c:pt>
                <c:pt idx="17">
                  <c:v>4.88</c:v>
                </c:pt>
                <c:pt idx="18">
                  <c:v>4.47</c:v>
                </c:pt>
                <c:pt idx="19">
                  <c:v>2.9</c:v>
                </c:pt>
                <c:pt idx="20">
                  <c:v>1.32</c:v>
                </c:pt>
                <c:pt idx="21">
                  <c:v>1.29</c:v>
                </c:pt>
                <c:pt idx="22">
                  <c:v>1.45</c:v>
                </c:pt>
                <c:pt idx="23">
                  <c:v>0.63</c:v>
                </c:pt>
                <c:pt idx="24">
                  <c:v>0.51</c:v>
                </c:pt>
                <c:pt idx="25">
                  <c:v>0.27</c:v>
                </c:pt>
                <c:pt idx="26">
                  <c:v>0.22999999999999998</c:v>
                </c:pt>
                <c:pt idx="27">
                  <c:v>0.19999999999999998</c:v>
                </c:pt>
                <c:pt idx="28">
                  <c:v>0.25999999999999995</c:v>
                </c:pt>
                <c:pt idx="29">
                  <c:v>0.35000000000000003</c:v>
                </c:pt>
                <c:pt idx="30">
                  <c:v>0.83000000000000007</c:v>
                </c:pt>
                <c:pt idx="31">
                  <c:v>0.71999999999999986</c:v>
                </c:pt>
                <c:pt idx="32">
                  <c:v>0.32</c:v>
                </c:pt>
                <c:pt idx="33">
                  <c:v>0.36000000000000004</c:v>
                </c:pt>
                <c:pt idx="34">
                  <c:v>0.22999999999999998</c:v>
                </c:pt>
                <c:pt idx="35">
                  <c:v>0.18000000000000002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686-4F72-AD59-F0C3D49C7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894496"/>
        <c:axId val="16119015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Φύλλο1!$B$1</c15:sqref>
                        </c15:formulaRef>
                      </c:ext>
                    </c:extLst>
                    <c:strCache>
                      <c:ptCount val="1"/>
                      <c:pt idx="0">
                        <c:v>OR-16 Blocked S-12 raw data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Φύλλο1!$A$2:$A$49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12">
                        <c:v>0</c:v>
                      </c:pt>
                      <c:pt idx="13">
                        <c:v>10</c:v>
                      </c:pt>
                      <c:pt idx="14">
                        <c:v>20</c:v>
                      </c:pt>
                      <c:pt idx="15">
                        <c:v>30</c:v>
                      </c:pt>
                      <c:pt idx="16">
                        <c:v>40</c:v>
                      </c:pt>
                      <c:pt idx="17">
                        <c:v>50</c:v>
                      </c:pt>
                      <c:pt idx="18">
                        <c:v>60</c:v>
                      </c:pt>
                      <c:pt idx="19">
                        <c:v>70</c:v>
                      </c:pt>
                      <c:pt idx="20">
                        <c:v>80</c:v>
                      </c:pt>
                      <c:pt idx="21">
                        <c:v>90</c:v>
                      </c:pt>
                      <c:pt idx="22">
                        <c:v>100</c:v>
                      </c:pt>
                      <c:pt idx="23">
                        <c:v>110</c:v>
                      </c:pt>
                      <c:pt idx="24">
                        <c:v>120</c:v>
                      </c:pt>
                      <c:pt idx="25">
                        <c:v>130</c:v>
                      </c:pt>
                      <c:pt idx="26">
                        <c:v>140</c:v>
                      </c:pt>
                      <c:pt idx="27">
                        <c:v>150</c:v>
                      </c:pt>
                      <c:pt idx="28">
                        <c:v>160</c:v>
                      </c:pt>
                      <c:pt idx="29">
                        <c:v>170</c:v>
                      </c:pt>
                      <c:pt idx="30">
                        <c:v>180</c:v>
                      </c:pt>
                      <c:pt idx="31">
                        <c:v>190</c:v>
                      </c:pt>
                      <c:pt idx="32">
                        <c:v>200</c:v>
                      </c:pt>
                      <c:pt idx="33">
                        <c:v>210</c:v>
                      </c:pt>
                      <c:pt idx="34">
                        <c:v>220</c:v>
                      </c:pt>
                      <c:pt idx="35">
                        <c:v>230</c:v>
                      </c:pt>
                      <c:pt idx="36">
                        <c:v>240</c:v>
                      </c:pt>
                      <c:pt idx="37">
                        <c:v>250</c:v>
                      </c:pt>
                      <c:pt idx="38">
                        <c:v>260</c:v>
                      </c:pt>
                      <c:pt idx="39">
                        <c:v>270</c:v>
                      </c:pt>
                      <c:pt idx="40">
                        <c:v>280</c:v>
                      </c:pt>
                      <c:pt idx="41">
                        <c:v>290</c:v>
                      </c:pt>
                      <c:pt idx="42">
                        <c:v>300</c:v>
                      </c:pt>
                      <c:pt idx="43">
                        <c:v>310</c:v>
                      </c:pt>
                      <c:pt idx="44">
                        <c:v>320</c:v>
                      </c:pt>
                      <c:pt idx="45">
                        <c:v>330</c:v>
                      </c:pt>
                      <c:pt idx="46">
                        <c:v>340</c:v>
                      </c:pt>
                      <c:pt idx="47">
                        <c:v>350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Φύλλο1!$B$2:$B$49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3867</c:v>
                      </c:pt>
                      <c:pt idx="11">
                        <c:v>3351</c:v>
                      </c:pt>
                      <c:pt idx="12">
                        <c:v>1386</c:v>
                      </c:pt>
                      <c:pt idx="13">
                        <c:v>1026</c:v>
                      </c:pt>
                      <c:pt idx="14">
                        <c:v>195</c:v>
                      </c:pt>
                      <c:pt idx="15">
                        <c:v>315</c:v>
                      </c:pt>
                      <c:pt idx="16">
                        <c:v>516</c:v>
                      </c:pt>
                      <c:pt idx="17">
                        <c:v>285</c:v>
                      </c:pt>
                      <c:pt idx="18">
                        <c:v>222</c:v>
                      </c:pt>
                      <c:pt idx="19">
                        <c:v>159</c:v>
                      </c:pt>
                      <c:pt idx="20">
                        <c:v>39</c:v>
                      </c:pt>
                      <c:pt idx="21">
                        <c:v>48</c:v>
                      </c:pt>
                      <c:pt idx="22">
                        <c:v>81</c:v>
                      </c:pt>
                      <c:pt idx="23">
                        <c:v>18</c:v>
                      </c:pt>
                      <c:pt idx="24">
                        <c:v>42</c:v>
                      </c:pt>
                      <c:pt idx="25">
                        <c:v>30</c:v>
                      </c:pt>
                      <c:pt idx="26">
                        <c:v>9</c:v>
                      </c:pt>
                      <c:pt idx="27">
                        <c:v>18</c:v>
                      </c:pt>
                      <c:pt idx="28">
                        <c:v>48</c:v>
                      </c:pt>
                      <c:pt idx="29">
                        <c:v>39</c:v>
                      </c:pt>
                      <c:pt idx="30">
                        <c:v>174</c:v>
                      </c:pt>
                      <c:pt idx="31">
                        <c:v>165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33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686-4F72-AD59-F0C3D49C77C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Φύλλο1!$C$1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Φύλλο1!$A$2:$A$49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12">
                        <c:v>0</c:v>
                      </c:pt>
                      <c:pt idx="13">
                        <c:v>10</c:v>
                      </c:pt>
                      <c:pt idx="14">
                        <c:v>20</c:v>
                      </c:pt>
                      <c:pt idx="15">
                        <c:v>30</c:v>
                      </c:pt>
                      <c:pt idx="16">
                        <c:v>40</c:v>
                      </c:pt>
                      <c:pt idx="17">
                        <c:v>50</c:v>
                      </c:pt>
                      <c:pt idx="18">
                        <c:v>60</c:v>
                      </c:pt>
                      <c:pt idx="19">
                        <c:v>70</c:v>
                      </c:pt>
                      <c:pt idx="20">
                        <c:v>80</c:v>
                      </c:pt>
                      <c:pt idx="21">
                        <c:v>90</c:v>
                      </c:pt>
                      <c:pt idx="22">
                        <c:v>100</c:v>
                      </c:pt>
                      <c:pt idx="23">
                        <c:v>110</c:v>
                      </c:pt>
                      <c:pt idx="24">
                        <c:v>120</c:v>
                      </c:pt>
                      <c:pt idx="25">
                        <c:v>130</c:v>
                      </c:pt>
                      <c:pt idx="26">
                        <c:v>140</c:v>
                      </c:pt>
                      <c:pt idx="27">
                        <c:v>150</c:v>
                      </c:pt>
                      <c:pt idx="28">
                        <c:v>160</c:v>
                      </c:pt>
                      <c:pt idx="29">
                        <c:v>170</c:v>
                      </c:pt>
                      <c:pt idx="30">
                        <c:v>180</c:v>
                      </c:pt>
                      <c:pt idx="31">
                        <c:v>190</c:v>
                      </c:pt>
                      <c:pt idx="32">
                        <c:v>200</c:v>
                      </c:pt>
                      <c:pt idx="33">
                        <c:v>210</c:v>
                      </c:pt>
                      <c:pt idx="34">
                        <c:v>220</c:v>
                      </c:pt>
                      <c:pt idx="35">
                        <c:v>230</c:v>
                      </c:pt>
                      <c:pt idx="36">
                        <c:v>240</c:v>
                      </c:pt>
                      <c:pt idx="37">
                        <c:v>250</c:v>
                      </c:pt>
                      <c:pt idx="38">
                        <c:v>260</c:v>
                      </c:pt>
                      <c:pt idx="39">
                        <c:v>270</c:v>
                      </c:pt>
                      <c:pt idx="40">
                        <c:v>280</c:v>
                      </c:pt>
                      <c:pt idx="41">
                        <c:v>290</c:v>
                      </c:pt>
                      <c:pt idx="42">
                        <c:v>300</c:v>
                      </c:pt>
                      <c:pt idx="43">
                        <c:v>310</c:v>
                      </c:pt>
                      <c:pt idx="44">
                        <c:v>320</c:v>
                      </c:pt>
                      <c:pt idx="45">
                        <c:v>330</c:v>
                      </c:pt>
                      <c:pt idx="46">
                        <c:v>340</c:v>
                      </c:pt>
                      <c:pt idx="47">
                        <c:v>350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Φύλλο1!$C$2:$C$49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7">
                        <c:v>9</c:v>
                      </c:pt>
                      <c:pt idx="8">
                        <c:v>0</c:v>
                      </c:pt>
                      <c:pt idx="9">
                        <c:v>21</c:v>
                      </c:pt>
                      <c:pt idx="10">
                        <c:v>591</c:v>
                      </c:pt>
                      <c:pt idx="11">
                        <c:v>6711</c:v>
                      </c:pt>
                      <c:pt idx="12">
                        <c:v>5631</c:v>
                      </c:pt>
                      <c:pt idx="13">
                        <c:v>5415</c:v>
                      </c:pt>
                      <c:pt idx="14">
                        <c:v>4614</c:v>
                      </c:pt>
                      <c:pt idx="15">
                        <c:v>1440</c:v>
                      </c:pt>
                      <c:pt idx="16">
                        <c:v>729</c:v>
                      </c:pt>
                      <c:pt idx="17">
                        <c:v>273</c:v>
                      </c:pt>
                      <c:pt idx="18">
                        <c:v>477</c:v>
                      </c:pt>
                      <c:pt idx="19">
                        <c:v>237</c:v>
                      </c:pt>
                      <c:pt idx="20">
                        <c:v>75</c:v>
                      </c:pt>
                      <c:pt idx="21">
                        <c:v>108</c:v>
                      </c:pt>
                      <c:pt idx="22">
                        <c:v>72</c:v>
                      </c:pt>
                      <c:pt idx="23">
                        <c:v>54</c:v>
                      </c:pt>
                      <c:pt idx="24">
                        <c:v>0</c:v>
                      </c:pt>
                      <c:pt idx="25">
                        <c:v>9</c:v>
                      </c:pt>
                      <c:pt idx="26">
                        <c:v>30</c:v>
                      </c:pt>
                      <c:pt idx="27">
                        <c:v>42</c:v>
                      </c:pt>
                      <c:pt idx="28">
                        <c:v>21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42</c:v>
                      </c:pt>
                      <c:pt idx="32">
                        <c:v>51</c:v>
                      </c:pt>
                      <c:pt idx="33">
                        <c:v>0</c:v>
                      </c:pt>
                      <c:pt idx="34">
                        <c:v>9</c:v>
                      </c:pt>
                      <c:pt idx="35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7686-4F72-AD59-F0C3D49C77C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Φύλλο1!$D$1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Φύλλο1!$A$2:$A$49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12">
                        <c:v>0</c:v>
                      </c:pt>
                      <c:pt idx="13">
                        <c:v>10</c:v>
                      </c:pt>
                      <c:pt idx="14">
                        <c:v>20</c:v>
                      </c:pt>
                      <c:pt idx="15">
                        <c:v>30</c:v>
                      </c:pt>
                      <c:pt idx="16">
                        <c:v>40</c:v>
                      </c:pt>
                      <c:pt idx="17">
                        <c:v>50</c:v>
                      </c:pt>
                      <c:pt idx="18">
                        <c:v>60</c:v>
                      </c:pt>
                      <c:pt idx="19">
                        <c:v>70</c:v>
                      </c:pt>
                      <c:pt idx="20">
                        <c:v>80</c:v>
                      </c:pt>
                      <c:pt idx="21">
                        <c:v>90</c:v>
                      </c:pt>
                      <c:pt idx="22">
                        <c:v>100</c:v>
                      </c:pt>
                      <c:pt idx="23">
                        <c:v>110</c:v>
                      </c:pt>
                      <c:pt idx="24">
                        <c:v>120</c:v>
                      </c:pt>
                      <c:pt idx="25">
                        <c:v>130</c:v>
                      </c:pt>
                      <c:pt idx="26">
                        <c:v>140</c:v>
                      </c:pt>
                      <c:pt idx="27">
                        <c:v>150</c:v>
                      </c:pt>
                      <c:pt idx="28">
                        <c:v>160</c:v>
                      </c:pt>
                      <c:pt idx="29">
                        <c:v>170</c:v>
                      </c:pt>
                      <c:pt idx="30">
                        <c:v>180</c:v>
                      </c:pt>
                      <c:pt idx="31">
                        <c:v>190</c:v>
                      </c:pt>
                      <c:pt idx="32">
                        <c:v>200</c:v>
                      </c:pt>
                      <c:pt idx="33">
                        <c:v>210</c:v>
                      </c:pt>
                      <c:pt idx="34">
                        <c:v>220</c:v>
                      </c:pt>
                      <c:pt idx="35">
                        <c:v>230</c:v>
                      </c:pt>
                      <c:pt idx="36">
                        <c:v>240</c:v>
                      </c:pt>
                      <c:pt idx="37">
                        <c:v>250</c:v>
                      </c:pt>
                      <c:pt idx="38">
                        <c:v>260</c:v>
                      </c:pt>
                      <c:pt idx="39">
                        <c:v>270</c:v>
                      </c:pt>
                      <c:pt idx="40">
                        <c:v>280</c:v>
                      </c:pt>
                      <c:pt idx="41">
                        <c:v>290</c:v>
                      </c:pt>
                      <c:pt idx="42">
                        <c:v>300</c:v>
                      </c:pt>
                      <c:pt idx="43">
                        <c:v>310</c:v>
                      </c:pt>
                      <c:pt idx="44">
                        <c:v>320</c:v>
                      </c:pt>
                      <c:pt idx="45">
                        <c:v>330</c:v>
                      </c:pt>
                      <c:pt idx="46">
                        <c:v>340</c:v>
                      </c:pt>
                      <c:pt idx="47">
                        <c:v>350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Φύλλο1!$D$2:$D$49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7">
                        <c:v>0</c:v>
                      </c:pt>
                      <c:pt idx="8">
                        <c:v>324</c:v>
                      </c:pt>
                      <c:pt idx="9">
                        <c:v>1242</c:v>
                      </c:pt>
                      <c:pt idx="10">
                        <c:v>438</c:v>
                      </c:pt>
                      <c:pt idx="11">
                        <c:v>9903</c:v>
                      </c:pt>
                      <c:pt idx="12">
                        <c:v>3309</c:v>
                      </c:pt>
                      <c:pt idx="13">
                        <c:v>1332</c:v>
                      </c:pt>
                      <c:pt idx="14">
                        <c:v>1383</c:v>
                      </c:pt>
                      <c:pt idx="15">
                        <c:v>2940</c:v>
                      </c:pt>
                      <c:pt idx="16">
                        <c:v>2262</c:v>
                      </c:pt>
                      <c:pt idx="17">
                        <c:v>906</c:v>
                      </c:pt>
                      <c:pt idx="18">
                        <c:v>642</c:v>
                      </c:pt>
                      <c:pt idx="19">
                        <c:v>474</c:v>
                      </c:pt>
                      <c:pt idx="20">
                        <c:v>282</c:v>
                      </c:pt>
                      <c:pt idx="21">
                        <c:v>231</c:v>
                      </c:pt>
                      <c:pt idx="22">
                        <c:v>282</c:v>
                      </c:pt>
                      <c:pt idx="23">
                        <c:v>117</c:v>
                      </c:pt>
                      <c:pt idx="24">
                        <c:v>111</c:v>
                      </c:pt>
                      <c:pt idx="25">
                        <c:v>42</c:v>
                      </c:pt>
                      <c:pt idx="26">
                        <c:v>30</c:v>
                      </c:pt>
                      <c:pt idx="27">
                        <c:v>0</c:v>
                      </c:pt>
                      <c:pt idx="28">
                        <c:v>9</c:v>
                      </c:pt>
                      <c:pt idx="29">
                        <c:v>66</c:v>
                      </c:pt>
                      <c:pt idx="30">
                        <c:v>75</c:v>
                      </c:pt>
                      <c:pt idx="31">
                        <c:v>9</c:v>
                      </c:pt>
                      <c:pt idx="32">
                        <c:v>45</c:v>
                      </c:pt>
                      <c:pt idx="33">
                        <c:v>108</c:v>
                      </c:pt>
                      <c:pt idx="34">
                        <c:v>60</c:v>
                      </c:pt>
                      <c:pt idx="35">
                        <c:v>21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7686-4F72-AD59-F0C3D49C77C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Φύλλο1!$E$1</c15:sqref>
                        </c15:formulaRef>
                      </c:ext>
                    </c:extLst>
                    <c:strCache>
                      <c:ptCount val="1"/>
                      <c:pt idx="0">
                        <c:v>OR-16 Blocked S-12 particles/cc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Φύλλο1!$A$2:$A$49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12">
                        <c:v>0</c:v>
                      </c:pt>
                      <c:pt idx="13">
                        <c:v>10</c:v>
                      </c:pt>
                      <c:pt idx="14">
                        <c:v>20</c:v>
                      </c:pt>
                      <c:pt idx="15">
                        <c:v>30</c:v>
                      </c:pt>
                      <c:pt idx="16">
                        <c:v>40</c:v>
                      </c:pt>
                      <c:pt idx="17">
                        <c:v>50</c:v>
                      </c:pt>
                      <c:pt idx="18">
                        <c:v>60</c:v>
                      </c:pt>
                      <c:pt idx="19">
                        <c:v>70</c:v>
                      </c:pt>
                      <c:pt idx="20">
                        <c:v>80</c:v>
                      </c:pt>
                      <c:pt idx="21">
                        <c:v>90</c:v>
                      </c:pt>
                      <c:pt idx="22">
                        <c:v>100</c:v>
                      </c:pt>
                      <c:pt idx="23">
                        <c:v>110</c:v>
                      </c:pt>
                      <c:pt idx="24">
                        <c:v>120</c:v>
                      </c:pt>
                      <c:pt idx="25">
                        <c:v>130</c:v>
                      </c:pt>
                      <c:pt idx="26">
                        <c:v>140</c:v>
                      </c:pt>
                      <c:pt idx="27">
                        <c:v>150</c:v>
                      </c:pt>
                      <c:pt idx="28">
                        <c:v>160</c:v>
                      </c:pt>
                      <c:pt idx="29">
                        <c:v>170</c:v>
                      </c:pt>
                      <c:pt idx="30">
                        <c:v>180</c:v>
                      </c:pt>
                      <c:pt idx="31">
                        <c:v>190</c:v>
                      </c:pt>
                      <c:pt idx="32">
                        <c:v>200</c:v>
                      </c:pt>
                      <c:pt idx="33">
                        <c:v>210</c:v>
                      </c:pt>
                      <c:pt idx="34">
                        <c:v>220</c:v>
                      </c:pt>
                      <c:pt idx="35">
                        <c:v>230</c:v>
                      </c:pt>
                      <c:pt idx="36">
                        <c:v>240</c:v>
                      </c:pt>
                      <c:pt idx="37">
                        <c:v>250</c:v>
                      </c:pt>
                      <c:pt idx="38">
                        <c:v>260</c:v>
                      </c:pt>
                      <c:pt idx="39">
                        <c:v>270</c:v>
                      </c:pt>
                      <c:pt idx="40">
                        <c:v>280</c:v>
                      </c:pt>
                      <c:pt idx="41">
                        <c:v>290</c:v>
                      </c:pt>
                      <c:pt idx="42">
                        <c:v>300</c:v>
                      </c:pt>
                      <c:pt idx="43">
                        <c:v>310</c:v>
                      </c:pt>
                      <c:pt idx="44">
                        <c:v>320</c:v>
                      </c:pt>
                      <c:pt idx="45">
                        <c:v>330</c:v>
                      </c:pt>
                      <c:pt idx="46">
                        <c:v>340</c:v>
                      </c:pt>
                      <c:pt idx="47">
                        <c:v>350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Φύλλο1!$E$2:$E$49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38.67</c:v>
                      </c:pt>
                      <c:pt idx="11">
                        <c:v>33.51</c:v>
                      </c:pt>
                      <c:pt idx="12">
                        <c:v>13.86</c:v>
                      </c:pt>
                      <c:pt idx="13">
                        <c:v>10.26</c:v>
                      </c:pt>
                      <c:pt idx="14">
                        <c:v>1.95</c:v>
                      </c:pt>
                      <c:pt idx="15">
                        <c:v>3.15</c:v>
                      </c:pt>
                      <c:pt idx="16">
                        <c:v>5.16</c:v>
                      </c:pt>
                      <c:pt idx="17">
                        <c:v>2.85</c:v>
                      </c:pt>
                      <c:pt idx="18">
                        <c:v>2.2200000000000002</c:v>
                      </c:pt>
                      <c:pt idx="19">
                        <c:v>1.59</c:v>
                      </c:pt>
                      <c:pt idx="20">
                        <c:v>0.39</c:v>
                      </c:pt>
                      <c:pt idx="21">
                        <c:v>0.48</c:v>
                      </c:pt>
                      <c:pt idx="22">
                        <c:v>0.81</c:v>
                      </c:pt>
                      <c:pt idx="23">
                        <c:v>0.18</c:v>
                      </c:pt>
                      <c:pt idx="24">
                        <c:v>0.42</c:v>
                      </c:pt>
                      <c:pt idx="25">
                        <c:v>0.3</c:v>
                      </c:pt>
                      <c:pt idx="26">
                        <c:v>0.09</c:v>
                      </c:pt>
                      <c:pt idx="27">
                        <c:v>0.18</c:v>
                      </c:pt>
                      <c:pt idx="28">
                        <c:v>0.48</c:v>
                      </c:pt>
                      <c:pt idx="29">
                        <c:v>0.39</c:v>
                      </c:pt>
                      <c:pt idx="30">
                        <c:v>1.74</c:v>
                      </c:pt>
                      <c:pt idx="31">
                        <c:v>1.65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0.33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7686-4F72-AD59-F0C3D49C77C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Φύλλο1!$F$1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Φύλλο1!$A$2:$A$49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12">
                        <c:v>0</c:v>
                      </c:pt>
                      <c:pt idx="13">
                        <c:v>10</c:v>
                      </c:pt>
                      <c:pt idx="14">
                        <c:v>20</c:v>
                      </c:pt>
                      <c:pt idx="15">
                        <c:v>30</c:v>
                      </c:pt>
                      <c:pt idx="16">
                        <c:v>40</c:v>
                      </c:pt>
                      <c:pt idx="17">
                        <c:v>50</c:v>
                      </c:pt>
                      <c:pt idx="18">
                        <c:v>60</c:v>
                      </c:pt>
                      <c:pt idx="19">
                        <c:v>70</c:v>
                      </c:pt>
                      <c:pt idx="20">
                        <c:v>80</c:v>
                      </c:pt>
                      <c:pt idx="21">
                        <c:v>90</c:v>
                      </c:pt>
                      <c:pt idx="22">
                        <c:v>100</c:v>
                      </c:pt>
                      <c:pt idx="23">
                        <c:v>110</c:v>
                      </c:pt>
                      <c:pt idx="24">
                        <c:v>120</c:v>
                      </c:pt>
                      <c:pt idx="25">
                        <c:v>130</c:v>
                      </c:pt>
                      <c:pt idx="26">
                        <c:v>140</c:v>
                      </c:pt>
                      <c:pt idx="27">
                        <c:v>150</c:v>
                      </c:pt>
                      <c:pt idx="28">
                        <c:v>160</c:v>
                      </c:pt>
                      <c:pt idx="29">
                        <c:v>170</c:v>
                      </c:pt>
                      <c:pt idx="30">
                        <c:v>180</c:v>
                      </c:pt>
                      <c:pt idx="31">
                        <c:v>190</c:v>
                      </c:pt>
                      <c:pt idx="32">
                        <c:v>200</c:v>
                      </c:pt>
                      <c:pt idx="33">
                        <c:v>210</c:v>
                      </c:pt>
                      <c:pt idx="34">
                        <c:v>220</c:v>
                      </c:pt>
                      <c:pt idx="35">
                        <c:v>230</c:v>
                      </c:pt>
                      <c:pt idx="36">
                        <c:v>240</c:v>
                      </c:pt>
                      <c:pt idx="37">
                        <c:v>250</c:v>
                      </c:pt>
                      <c:pt idx="38">
                        <c:v>260</c:v>
                      </c:pt>
                      <c:pt idx="39">
                        <c:v>270</c:v>
                      </c:pt>
                      <c:pt idx="40">
                        <c:v>280</c:v>
                      </c:pt>
                      <c:pt idx="41">
                        <c:v>290</c:v>
                      </c:pt>
                      <c:pt idx="42">
                        <c:v>300</c:v>
                      </c:pt>
                      <c:pt idx="43">
                        <c:v>310</c:v>
                      </c:pt>
                      <c:pt idx="44">
                        <c:v>320</c:v>
                      </c:pt>
                      <c:pt idx="45">
                        <c:v>330</c:v>
                      </c:pt>
                      <c:pt idx="46">
                        <c:v>340</c:v>
                      </c:pt>
                      <c:pt idx="47">
                        <c:v>350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Φύλλο1!$F$2:$F$49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7">
                        <c:v>0.09</c:v>
                      </c:pt>
                      <c:pt idx="8">
                        <c:v>0</c:v>
                      </c:pt>
                      <c:pt idx="9">
                        <c:v>0.21</c:v>
                      </c:pt>
                      <c:pt idx="10">
                        <c:v>5.91</c:v>
                      </c:pt>
                      <c:pt idx="11">
                        <c:v>67.11</c:v>
                      </c:pt>
                      <c:pt idx="12">
                        <c:v>56.31</c:v>
                      </c:pt>
                      <c:pt idx="13">
                        <c:v>54.15</c:v>
                      </c:pt>
                      <c:pt idx="14">
                        <c:v>46.14</c:v>
                      </c:pt>
                      <c:pt idx="15">
                        <c:v>14.4</c:v>
                      </c:pt>
                      <c:pt idx="16">
                        <c:v>7.29</c:v>
                      </c:pt>
                      <c:pt idx="17">
                        <c:v>2.73</c:v>
                      </c:pt>
                      <c:pt idx="18">
                        <c:v>4.7699999999999996</c:v>
                      </c:pt>
                      <c:pt idx="19">
                        <c:v>2.37</c:v>
                      </c:pt>
                      <c:pt idx="20">
                        <c:v>0.75</c:v>
                      </c:pt>
                      <c:pt idx="21">
                        <c:v>1.08</c:v>
                      </c:pt>
                      <c:pt idx="22">
                        <c:v>0.72</c:v>
                      </c:pt>
                      <c:pt idx="23">
                        <c:v>0.54</c:v>
                      </c:pt>
                      <c:pt idx="24">
                        <c:v>0</c:v>
                      </c:pt>
                      <c:pt idx="25">
                        <c:v>0.09</c:v>
                      </c:pt>
                      <c:pt idx="26">
                        <c:v>0.3</c:v>
                      </c:pt>
                      <c:pt idx="27">
                        <c:v>0.42</c:v>
                      </c:pt>
                      <c:pt idx="28">
                        <c:v>0.21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0.42</c:v>
                      </c:pt>
                      <c:pt idx="32">
                        <c:v>0.51</c:v>
                      </c:pt>
                      <c:pt idx="33">
                        <c:v>0</c:v>
                      </c:pt>
                      <c:pt idx="34">
                        <c:v>0.09</c:v>
                      </c:pt>
                      <c:pt idx="35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7686-4F72-AD59-F0C3D49C77C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Φύλλο1!$G$1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Φύλλο1!$A$2:$A$49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12">
                        <c:v>0</c:v>
                      </c:pt>
                      <c:pt idx="13">
                        <c:v>10</c:v>
                      </c:pt>
                      <c:pt idx="14">
                        <c:v>20</c:v>
                      </c:pt>
                      <c:pt idx="15">
                        <c:v>30</c:v>
                      </c:pt>
                      <c:pt idx="16">
                        <c:v>40</c:v>
                      </c:pt>
                      <c:pt idx="17">
                        <c:v>50</c:v>
                      </c:pt>
                      <c:pt idx="18">
                        <c:v>60</c:v>
                      </c:pt>
                      <c:pt idx="19">
                        <c:v>70</c:v>
                      </c:pt>
                      <c:pt idx="20">
                        <c:v>80</c:v>
                      </c:pt>
                      <c:pt idx="21">
                        <c:v>90</c:v>
                      </c:pt>
                      <c:pt idx="22">
                        <c:v>100</c:v>
                      </c:pt>
                      <c:pt idx="23">
                        <c:v>110</c:v>
                      </c:pt>
                      <c:pt idx="24">
                        <c:v>120</c:v>
                      </c:pt>
                      <c:pt idx="25">
                        <c:v>130</c:v>
                      </c:pt>
                      <c:pt idx="26">
                        <c:v>140</c:v>
                      </c:pt>
                      <c:pt idx="27">
                        <c:v>150</c:v>
                      </c:pt>
                      <c:pt idx="28">
                        <c:v>160</c:v>
                      </c:pt>
                      <c:pt idx="29">
                        <c:v>170</c:v>
                      </c:pt>
                      <c:pt idx="30">
                        <c:v>180</c:v>
                      </c:pt>
                      <c:pt idx="31">
                        <c:v>190</c:v>
                      </c:pt>
                      <c:pt idx="32">
                        <c:v>200</c:v>
                      </c:pt>
                      <c:pt idx="33">
                        <c:v>210</c:v>
                      </c:pt>
                      <c:pt idx="34">
                        <c:v>220</c:v>
                      </c:pt>
                      <c:pt idx="35">
                        <c:v>230</c:v>
                      </c:pt>
                      <c:pt idx="36">
                        <c:v>240</c:v>
                      </c:pt>
                      <c:pt idx="37">
                        <c:v>250</c:v>
                      </c:pt>
                      <c:pt idx="38">
                        <c:v>260</c:v>
                      </c:pt>
                      <c:pt idx="39">
                        <c:v>270</c:v>
                      </c:pt>
                      <c:pt idx="40">
                        <c:v>280</c:v>
                      </c:pt>
                      <c:pt idx="41">
                        <c:v>290</c:v>
                      </c:pt>
                      <c:pt idx="42">
                        <c:v>300</c:v>
                      </c:pt>
                      <c:pt idx="43">
                        <c:v>310</c:v>
                      </c:pt>
                      <c:pt idx="44">
                        <c:v>320</c:v>
                      </c:pt>
                      <c:pt idx="45">
                        <c:v>330</c:v>
                      </c:pt>
                      <c:pt idx="46">
                        <c:v>340</c:v>
                      </c:pt>
                      <c:pt idx="47">
                        <c:v>350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Φύλλο1!$G$2:$G$49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7">
                        <c:v>0</c:v>
                      </c:pt>
                      <c:pt idx="8">
                        <c:v>3.24</c:v>
                      </c:pt>
                      <c:pt idx="9">
                        <c:v>12.42</c:v>
                      </c:pt>
                      <c:pt idx="10">
                        <c:v>4.38</c:v>
                      </c:pt>
                      <c:pt idx="11">
                        <c:v>99.03</c:v>
                      </c:pt>
                      <c:pt idx="12">
                        <c:v>33.090000000000003</c:v>
                      </c:pt>
                      <c:pt idx="13">
                        <c:v>13.32</c:v>
                      </c:pt>
                      <c:pt idx="14">
                        <c:v>13.83</c:v>
                      </c:pt>
                      <c:pt idx="15">
                        <c:v>29.4</c:v>
                      </c:pt>
                      <c:pt idx="16">
                        <c:v>22.62</c:v>
                      </c:pt>
                      <c:pt idx="17">
                        <c:v>9.06</c:v>
                      </c:pt>
                      <c:pt idx="18">
                        <c:v>6.42</c:v>
                      </c:pt>
                      <c:pt idx="19">
                        <c:v>4.74</c:v>
                      </c:pt>
                      <c:pt idx="20">
                        <c:v>2.82</c:v>
                      </c:pt>
                      <c:pt idx="21">
                        <c:v>2.31</c:v>
                      </c:pt>
                      <c:pt idx="22">
                        <c:v>2.82</c:v>
                      </c:pt>
                      <c:pt idx="23">
                        <c:v>1.17</c:v>
                      </c:pt>
                      <c:pt idx="24">
                        <c:v>1.1100000000000001</c:v>
                      </c:pt>
                      <c:pt idx="25">
                        <c:v>0.42</c:v>
                      </c:pt>
                      <c:pt idx="26">
                        <c:v>0.3</c:v>
                      </c:pt>
                      <c:pt idx="27">
                        <c:v>0</c:v>
                      </c:pt>
                      <c:pt idx="28">
                        <c:v>0.09</c:v>
                      </c:pt>
                      <c:pt idx="29">
                        <c:v>0.66</c:v>
                      </c:pt>
                      <c:pt idx="30">
                        <c:v>0.75</c:v>
                      </c:pt>
                      <c:pt idx="31">
                        <c:v>0.09</c:v>
                      </c:pt>
                      <c:pt idx="32">
                        <c:v>0.45</c:v>
                      </c:pt>
                      <c:pt idx="33">
                        <c:v>1.08</c:v>
                      </c:pt>
                      <c:pt idx="34">
                        <c:v>0.6</c:v>
                      </c:pt>
                      <c:pt idx="35">
                        <c:v>0.21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7686-4F72-AD59-F0C3D49C77C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Φύλλο1!$H$1</c15:sqref>
                        </c15:formulaRef>
                      </c:ext>
                    </c:extLst>
                    <c:strCache>
                      <c:ptCount val="1"/>
                      <c:pt idx="0">
                        <c:v>OR-12 Blocked S-14 raw data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Φύλλο1!$A$2:$A$49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12">
                        <c:v>0</c:v>
                      </c:pt>
                      <c:pt idx="13">
                        <c:v>10</c:v>
                      </c:pt>
                      <c:pt idx="14">
                        <c:v>20</c:v>
                      </c:pt>
                      <c:pt idx="15">
                        <c:v>30</c:v>
                      </c:pt>
                      <c:pt idx="16">
                        <c:v>40</c:v>
                      </c:pt>
                      <c:pt idx="17">
                        <c:v>50</c:v>
                      </c:pt>
                      <c:pt idx="18">
                        <c:v>60</c:v>
                      </c:pt>
                      <c:pt idx="19">
                        <c:v>70</c:v>
                      </c:pt>
                      <c:pt idx="20">
                        <c:v>80</c:v>
                      </c:pt>
                      <c:pt idx="21">
                        <c:v>90</c:v>
                      </c:pt>
                      <c:pt idx="22">
                        <c:v>100</c:v>
                      </c:pt>
                      <c:pt idx="23">
                        <c:v>110</c:v>
                      </c:pt>
                      <c:pt idx="24">
                        <c:v>120</c:v>
                      </c:pt>
                      <c:pt idx="25">
                        <c:v>130</c:v>
                      </c:pt>
                      <c:pt idx="26">
                        <c:v>140</c:v>
                      </c:pt>
                      <c:pt idx="27">
                        <c:v>150</c:v>
                      </c:pt>
                      <c:pt idx="28">
                        <c:v>160</c:v>
                      </c:pt>
                      <c:pt idx="29">
                        <c:v>170</c:v>
                      </c:pt>
                      <c:pt idx="30">
                        <c:v>180</c:v>
                      </c:pt>
                      <c:pt idx="31">
                        <c:v>190</c:v>
                      </c:pt>
                      <c:pt idx="32">
                        <c:v>200</c:v>
                      </c:pt>
                      <c:pt idx="33">
                        <c:v>210</c:v>
                      </c:pt>
                      <c:pt idx="34">
                        <c:v>220</c:v>
                      </c:pt>
                      <c:pt idx="35">
                        <c:v>230</c:v>
                      </c:pt>
                      <c:pt idx="36">
                        <c:v>240</c:v>
                      </c:pt>
                      <c:pt idx="37">
                        <c:v>250</c:v>
                      </c:pt>
                      <c:pt idx="38">
                        <c:v>260</c:v>
                      </c:pt>
                      <c:pt idx="39">
                        <c:v>270</c:v>
                      </c:pt>
                      <c:pt idx="40">
                        <c:v>280</c:v>
                      </c:pt>
                      <c:pt idx="41">
                        <c:v>290</c:v>
                      </c:pt>
                      <c:pt idx="42">
                        <c:v>300</c:v>
                      </c:pt>
                      <c:pt idx="43">
                        <c:v>310</c:v>
                      </c:pt>
                      <c:pt idx="44">
                        <c:v>320</c:v>
                      </c:pt>
                      <c:pt idx="45">
                        <c:v>330</c:v>
                      </c:pt>
                      <c:pt idx="46">
                        <c:v>340</c:v>
                      </c:pt>
                      <c:pt idx="47">
                        <c:v>350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Φύλλο1!$H$2:$H$49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7">
                        <c:v>85</c:v>
                      </c:pt>
                      <c:pt idx="8">
                        <c:v>63</c:v>
                      </c:pt>
                      <c:pt idx="9">
                        <c:v>63</c:v>
                      </c:pt>
                      <c:pt idx="10">
                        <c:v>105</c:v>
                      </c:pt>
                      <c:pt idx="11">
                        <c:v>75</c:v>
                      </c:pt>
                      <c:pt idx="12">
                        <c:v>75</c:v>
                      </c:pt>
                      <c:pt idx="13">
                        <c:v>120</c:v>
                      </c:pt>
                      <c:pt idx="14">
                        <c:v>201</c:v>
                      </c:pt>
                      <c:pt idx="15">
                        <c:v>201</c:v>
                      </c:pt>
                      <c:pt idx="16">
                        <c:v>432</c:v>
                      </c:pt>
                      <c:pt idx="17">
                        <c:v>2256</c:v>
                      </c:pt>
                      <c:pt idx="18">
                        <c:v>2256</c:v>
                      </c:pt>
                      <c:pt idx="19">
                        <c:v>1750</c:v>
                      </c:pt>
                      <c:pt idx="20">
                        <c:v>705</c:v>
                      </c:pt>
                      <c:pt idx="21">
                        <c:v>705</c:v>
                      </c:pt>
                      <c:pt idx="22">
                        <c:v>778</c:v>
                      </c:pt>
                      <c:pt idx="23">
                        <c:v>612</c:v>
                      </c:pt>
                      <c:pt idx="24">
                        <c:v>612</c:v>
                      </c:pt>
                      <c:pt idx="25">
                        <c:v>780</c:v>
                      </c:pt>
                      <c:pt idx="26">
                        <c:v>594</c:v>
                      </c:pt>
                      <c:pt idx="27">
                        <c:v>594</c:v>
                      </c:pt>
                      <c:pt idx="28">
                        <c:v>528</c:v>
                      </c:pt>
                      <c:pt idx="29">
                        <c:v>306</c:v>
                      </c:pt>
                      <c:pt idx="30">
                        <c:v>306</c:v>
                      </c:pt>
                      <c:pt idx="31">
                        <c:v>306</c:v>
                      </c:pt>
                      <c:pt idx="32">
                        <c:v>219</c:v>
                      </c:pt>
                      <c:pt idx="33">
                        <c:v>219</c:v>
                      </c:pt>
                      <c:pt idx="34">
                        <c:v>163</c:v>
                      </c:pt>
                      <c:pt idx="35">
                        <c:v>99</c:v>
                      </c:pt>
                      <c:pt idx="36">
                        <c:v>99</c:v>
                      </c:pt>
                      <c:pt idx="37">
                        <c:v>99</c:v>
                      </c:pt>
                      <c:pt idx="38">
                        <c:v>72</c:v>
                      </c:pt>
                      <c:pt idx="39">
                        <c:v>72</c:v>
                      </c:pt>
                      <c:pt idx="40">
                        <c:v>103</c:v>
                      </c:pt>
                      <c:pt idx="41">
                        <c:v>135</c:v>
                      </c:pt>
                      <c:pt idx="42">
                        <c:v>135</c:v>
                      </c:pt>
                      <c:pt idx="43">
                        <c:v>130</c:v>
                      </c:pt>
                      <c:pt idx="44">
                        <c:v>54</c:v>
                      </c:pt>
                      <c:pt idx="45">
                        <c:v>54</c:v>
                      </c:pt>
                      <c:pt idx="46">
                        <c:v>45</c:v>
                      </c:pt>
                      <c:pt idx="47">
                        <c:v>63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7686-4F72-AD59-F0C3D49C77C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Φύλλο1!$I$1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Φύλλο1!$A$2:$A$49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12">
                        <c:v>0</c:v>
                      </c:pt>
                      <c:pt idx="13">
                        <c:v>10</c:v>
                      </c:pt>
                      <c:pt idx="14">
                        <c:v>20</c:v>
                      </c:pt>
                      <c:pt idx="15">
                        <c:v>30</c:v>
                      </c:pt>
                      <c:pt idx="16">
                        <c:v>40</c:v>
                      </c:pt>
                      <c:pt idx="17">
                        <c:v>50</c:v>
                      </c:pt>
                      <c:pt idx="18">
                        <c:v>60</c:v>
                      </c:pt>
                      <c:pt idx="19">
                        <c:v>70</c:v>
                      </c:pt>
                      <c:pt idx="20">
                        <c:v>80</c:v>
                      </c:pt>
                      <c:pt idx="21">
                        <c:v>90</c:v>
                      </c:pt>
                      <c:pt idx="22">
                        <c:v>100</c:v>
                      </c:pt>
                      <c:pt idx="23">
                        <c:v>110</c:v>
                      </c:pt>
                      <c:pt idx="24">
                        <c:v>120</c:v>
                      </c:pt>
                      <c:pt idx="25">
                        <c:v>130</c:v>
                      </c:pt>
                      <c:pt idx="26">
                        <c:v>140</c:v>
                      </c:pt>
                      <c:pt idx="27">
                        <c:v>150</c:v>
                      </c:pt>
                      <c:pt idx="28">
                        <c:v>160</c:v>
                      </c:pt>
                      <c:pt idx="29">
                        <c:v>170</c:v>
                      </c:pt>
                      <c:pt idx="30">
                        <c:v>180</c:v>
                      </c:pt>
                      <c:pt idx="31">
                        <c:v>190</c:v>
                      </c:pt>
                      <c:pt idx="32">
                        <c:v>200</c:v>
                      </c:pt>
                      <c:pt idx="33">
                        <c:v>210</c:v>
                      </c:pt>
                      <c:pt idx="34">
                        <c:v>220</c:v>
                      </c:pt>
                      <c:pt idx="35">
                        <c:v>230</c:v>
                      </c:pt>
                      <c:pt idx="36">
                        <c:v>240</c:v>
                      </c:pt>
                      <c:pt idx="37">
                        <c:v>250</c:v>
                      </c:pt>
                      <c:pt idx="38">
                        <c:v>260</c:v>
                      </c:pt>
                      <c:pt idx="39">
                        <c:v>270</c:v>
                      </c:pt>
                      <c:pt idx="40">
                        <c:v>280</c:v>
                      </c:pt>
                      <c:pt idx="41">
                        <c:v>290</c:v>
                      </c:pt>
                      <c:pt idx="42">
                        <c:v>300</c:v>
                      </c:pt>
                      <c:pt idx="43">
                        <c:v>310</c:v>
                      </c:pt>
                      <c:pt idx="44">
                        <c:v>320</c:v>
                      </c:pt>
                      <c:pt idx="45">
                        <c:v>330</c:v>
                      </c:pt>
                      <c:pt idx="46">
                        <c:v>340</c:v>
                      </c:pt>
                      <c:pt idx="47">
                        <c:v>350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Φύλλο1!$I$2:$I$49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7">
                        <c:v>138</c:v>
                      </c:pt>
                      <c:pt idx="8">
                        <c:v>105</c:v>
                      </c:pt>
                      <c:pt idx="9">
                        <c:v>63</c:v>
                      </c:pt>
                      <c:pt idx="10">
                        <c:v>63</c:v>
                      </c:pt>
                      <c:pt idx="11">
                        <c:v>63</c:v>
                      </c:pt>
                      <c:pt idx="12">
                        <c:v>117</c:v>
                      </c:pt>
                      <c:pt idx="13">
                        <c:v>117</c:v>
                      </c:pt>
                      <c:pt idx="14">
                        <c:v>223</c:v>
                      </c:pt>
                      <c:pt idx="15">
                        <c:v>969</c:v>
                      </c:pt>
                      <c:pt idx="16">
                        <c:v>969</c:v>
                      </c:pt>
                      <c:pt idx="17">
                        <c:v>2280</c:v>
                      </c:pt>
                      <c:pt idx="18">
                        <c:v>1473</c:v>
                      </c:pt>
                      <c:pt idx="19">
                        <c:v>1473</c:v>
                      </c:pt>
                      <c:pt idx="20">
                        <c:v>1374</c:v>
                      </c:pt>
                      <c:pt idx="21">
                        <c:v>1215</c:v>
                      </c:pt>
                      <c:pt idx="22">
                        <c:v>1215</c:v>
                      </c:pt>
                      <c:pt idx="23">
                        <c:v>1335</c:v>
                      </c:pt>
                      <c:pt idx="24">
                        <c:v>1374</c:v>
                      </c:pt>
                      <c:pt idx="25">
                        <c:v>1374</c:v>
                      </c:pt>
                      <c:pt idx="26">
                        <c:v>1150</c:v>
                      </c:pt>
                      <c:pt idx="27">
                        <c:v>480</c:v>
                      </c:pt>
                      <c:pt idx="28">
                        <c:v>480</c:v>
                      </c:pt>
                      <c:pt idx="29">
                        <c:v>694</c:v>
                      </c:pt>
                      <c:pt idx="30">
                        <c:v>705</c:v>
                      </c:pt>
                      <c:pt idx="31">
                        <c:v>705</c:v>
                      </c:pt>
                      <c:pt idx="32">
                        <c:v>702</c:v>
                      </c:pt>
                      <c:pt idx="33">
                        <c:v>486</c:v>
                      </c:pt>
                      <c:pt idx="34">
                        <c:v>486</c:v>
                      </c:pt>
                      <c:pt idx="35">
                        <c:v>504</c:v>
                      </c:pt>
                      <c:pt idx="36">
                        <c:v>435</c:v>
                      </c:pt>
                      <c:pt idx="37">
                        <c:v>435</c:v>
                      </c:pt>
                      <c:pt idx="38">
                        <c:v>300</c:v>
                      </c:pt>
                      <c:pt idx="39">
                        <c:v>129</c:v>
                      </c:pt>
                      <c:pt idx="40">
                        <c:v>129</c:v>
                      </c:pt>
                      <c:pt idx="41">
                        <c:v>141</c:v>
                      </c:pt>
                      <c:pt idx="42">
                        <c:v>99</c:v>
                      </c:pt>
                      <c:pt idx="43">
                        <c:v>99</c:v>
                      </c:pt>
                      <c:pt idx="44">
                        <c:v>105</c:v>
                      </c:pt>
                      <c:pt idx="45">
                        <c:v>192</c:v>
                      </c:pt>
                      <c:pt idx="46">
                        <c:v>192</c:v>
                      </c:pt>
                      <c:pt idx="47">
                        <c:v>142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7686-4F72-AD59-F0C3D49C77C0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Φύλλο1!$J$1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Φύλλο1!$A$2:$A$49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12">
                        <c:v>0</c:v>
                      </c:pt>
                      <c:pt idx="13">
                        <c:v>10</c:v>
                      </c:pt>
                      <c:pt idx="14">
                        <c:v>20</c:v>
                      </c:pt>
                      <c:pt idx="15">
                        <c:v>30</c:v>
                      </c:pt>
                      <c:pt idx="16">
                        <c:v>40</c:v>
                      </c:pt>
                      <c:pt idx="17">
                        <c:v>50</c:v>
                      </c:pt>
                      <c:pt idx="18">
                        <c:v>60</c:v>
                      </c:pt>
                      <c:pt idx="19">
                        <c:v>70</c:v>
                      </c:pt>
                      <c:pt idx="20">
                        <c:v>80</c:v>
                      </c:pt>
                      <c:pt idx="21">
                        <c:v>90</c:v>
                      </c:pt>
                      <c:pt idx="22">
                        <c:v>100</c:v>
                      </c:pt>
                      <c:pt idx="23">
                        <c:v>110</c:v>
                      </c:pt>
                      <c:pt idx="24">
                        <c:v>120</c:v>
                      </c:pt>
                      <c:pt idx="25">
                        <c:v>130</c:v>
                      </c:pt>
                      <c:pt idx="26">
                        <c:v>140</c:v>
                      </c:pt>
                      <c:pt idx="27">
                        <c:v>150</c:v>
                      </c:pt>
                      <c:pt idx="28">
                        <c:v>160</c:v>
                      </c:pt>
                      <c:pt idx="29">
                        <c:v>170</c:v>
                      </c:pt>
                      <c:pt idx="30">
                        <c:v>180</c:v>
                      </c:pt>
                      <c:pt idx="31">
                        <c:v>190</c:v>
                      </c:pt>
                      <c:pt idx="32">
                        <c:v>200</c:v>
                      </c:pt>
                      <c:pt idx="33">
                        <c:v>210</c:v>
                      </c:pt>
                      <c:pt idx="34">
                        <c:v>220</c:v>
                      </c:pt>
                      <c:pt idx="35">
                        <c:v>230</c:v>
                      </c:pt>
                      <c:pt idx="36">
                        <c:v>240</c:v>
                      </c:pt>
                      <c:pt idx="37">
                        <c:v>250</c:v>
                      </c:pt>
                      <c:pt idx="38">
                        <c:v>260</c:v>
                      </c:pt>
                      <c:pt idx="39">
                        <c:v>270</c:v>
                      </c:pt>
                      <c:pt idx="40">
                        <c:v>280</c:v>
                      </c:pt>
                      <c:pt idx="41">
                        <c:v>290</c:v>
                      </c:pt>
                      <c:pt idx="42">
                        <c:v>300</c:v>
                      </c:pt>
                      <c:pt idx="43">
                        <c:v>310</c:v>
                      </c:pt>
                      <c:pt idx="44">
                        <c:v>320</c:v>
                      </c:pt>
                      <c:pt idx="45">
                        <c:v>330</c:v>
                      </c:pt>
                      <c:pt idx="46">
                        <c:v>340</c:v>
                      </c:pt>
                      <c:pt idx="47">
                        <c:v>350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Φύλλο1!$J$2:$J$49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7">
                        <c:v>72</c:v>
                      </c:pt>
                      <c:pt idx="8">
                        <c:v>67</c:v>
                      </c:pt>
                      <c:pt idx="9">
                        <c:v>135</c:v>
                      </c:pt>
                      <c:pt idx="10">
                        <c:v>135</c:v>
                      </c:pt>
                      <c:pt idx="11">
                        <c:v>234</c:v>
                      </c:pt>
                      <c:pt idx="12">
                        <c:v>288</c:v>
                      </c:pt>
                      <c:pt idx="13">
                        <c:v>288</c:v>
                      </c:pt>
                      <c:pt idx="14">
                        <c:v>1353</c:v>
                      </c:pt>
                      <c:pt idx="15">
                        <c:v>1494</c:v>
                      </c:pt>
                      <c:pt idx="16">
                        <c:v>1494</c:v>
                      </c:pt>
                      <c:pt idx="17">
                        <c:v>2172</c:v>
                      </c:pt>
                      <c:pt idx="18">
                        <c:v>2196</c:v>
                      </c:pt>
                      <c:pt idx="19">
                        <c:v>2196</c:v>
                      </c:pt>
                      <c:pt idx="20">
                        <c:v>1678</c:v>
                      </c:pt>
                      <c:pt idx="21">
                        <c:v>1236</c:v>
                      </c:pt>
                      <c:pt idx="22">
                        <c:v>1236</c:v>
                      </c:pt>
                      <c:pt idx="23">
                        <c:v>999</c:v>
                      </c:pt>
                      <c:pt idx="24">
                        <c:v>879</c:v>
                      </c:pt>
                      <c:pt idx="25">
                        <c:v>879</c:v>
                      </c:pt>
                      <c:pt idx="26">
                        <c:v>1066</c:v>
                      </c:pt>
                      <c:pt idx="27">
                        <c:v>1101</c:v>
                      </c:pt>
                      <c:pt idx="28">
                        <c:v>1101</c:v>
                      </c:pt>
                      <c:pt idx="29">
                        <c:v>1015</c:v>
                      </c:pt>
                      <c:pt idx="30">
                        <c:v>747</c:v>
                      </c:pt>
                      <c:pt idx="31">
                        <c:v>747</c:v>
                      </c:pt>
                      <c:pt idx="32">
                        <c:v>640</c:v>
                      </c:pt>
                      <c:pt idx="33">
                        <c:v>615</c:v>
                      </c:pt>
                      <c:pt idx="34">
                        <c:v>615</c:v>
                      </c:pt>
                      <c:pt idx="35">
                        <c:v>603</c:v>
                      </c:pt>
                      <c:pt idx="36">
                        <c:v>543</c:v>
                      </c:pt>
                      <c:pt idx="37">
                        <c:v>543</c:v>
                      </c:pt>
                      <c:pt idx="38">
                        <c:v>460</c:v>
                      </c:pt>
                      <c:pt idx="39">
                        <c:v>273</c:v>
                      </c:pt>
                      <c:pt idx="40">
                        <c:v>273</c:v>
                      </c:pt>
                      <c:pt idx="41">
                        <c:v>280</c:v>
                      </c:pt>
                      <c:pt idx="42">
                        <c:v>192</c:v>
                      </c:pt>
                      <c:pt idx="43">
                        <c:v>192</c:v>
                      </c:pt>
                      <c:pt idx="44">
                        <c:v>199</c:v>
                      </c:pt>
                      <c:pt idx="45">
                        <c:v>297</c:v>
                      </c:pt>
                      <c:pt idx="46">
                        <c:v>297</c:v>
                      </c:pt>
                      <c:pt idx="47">
                        <c:v>249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7686-4F72-AD59-F0C3D49C77C0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Φύλλο1!$K$1</c15:sqref>
                        </c15:formulaRef>
                      </c:ext>
                    </c:extLst>
                    <c:strCache>
                      <c:ptCount val="1"/>
                      <c:pt idx="0">
                        <c:v>OR-12 Blocked S-14 particles/cc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Φύλλο1!$A$2:$A$49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12">
                        <c:v>0</c:v>
                      </c:pt>
                      <c:pt idx="13">
                        <c:v>10</c:v>
                      </c:pt>
                      <c:pt idx="14">
                        <c:v>20</c:v>
                      </c:pt>
                      <c:pt idx="15">
                        <c:v>30</c:v>
                      </c:pt>
                      <c:pt idx="16">
                        <c:v>40</c:v>
                      </c:pt>
                      <c:pt idx="17">
                        <c:v>50</c:v>
                      </c:pt>
                      <c:pt idx="18">
                        <c:v>60</c:v>
                      </c:pt>
                      <c:pt idx="19">
                        <c:v>70</c:v>
                      </c:pt>
                      <c:pt idx="20">
                        <c:v>80</c:v>
                      </c:pt>
                      <c:pt idx="21">
                        <c:v>90</c:v>
                      </c:pt>
                      <c:pt idx="22">
                        <c:v>100</c:v>
                      </c:pt>
                      <c:pt idx="23">
                        <c:v>110</c:v>
                      </c:pt>
                      <c:pt idx="24">
                        <c:v>120</c:v>
                      </c:pt>
                      <c:pt idx="25">
                        <c:v>130</c:v>
                      </c:pt>
                      <c:pt idx="26">
                        <c:v>140</c:v>
                      </c:pt>
                      <c:pt idx="27">
                        <c:v>150</c:v>
                      </c:pt>
                      <c:pt idx="28">
                        <c:v>160</c:v>
                      </c:pt>
                      <c:pt idx="29">
                        <c:v>170</c:v>
                      </c:pt>
                      <c:pt idx="30">
                        <c:v>180</c:v>
                      </c:pt>
                      <c:pt idx="31">
                        <c:v>190</c:v>
                      </c:pt>
                      <c:pt idx="32">
                        <c:v>200</c:v>
                      </c:pt>
                      <c:pt idx="33">
                        <c:v>210</c:v>
                      </c:pt>
                      <c:pt idx="34">
                        <c:v>220</c:v>
                      </c:pt>
                      <c:pt idx="35">
                        <c:v>230</c:v>
                      </c:pt>
                      <c:pt idx="36">
                        <c:v>240</c:v>
                      </c:pt>
                      <c:pt idx="37">
                        <c:v>250</c:v>
                      </c:pt>
                      <c:pt idx="38">
                        <c:v>260</c:v>
                      </c:pt>
                      <c:pt idx="39">
                        <c:v>270</c:v>
                      </c:pt>
                      <c:pt idx="40">
                        <c:v>280</c:v>
                      </c:pt>
                      <c:pt idx="41">
                        <c:v>290</c:v>
                      </c:pt>
                      <c:pt idx="42">
                        <c:v>300</c:v>
                      </c:pt>
                      <c:pt idx="43">
                        <c:v>310</c:v>
                      </c:pt>
                      <c:pt idx="44">
                        <c:v>320</c:v>
                      </c:pt>
                      <c:pt idx="45">
                        <c:v>330</c:v>
                      </c:pt>
                      <c:pt idx="46">
                        <c:v>340</c:v>
                      </c:pt>
                      <c:pt idx="47">
                        <c:v>350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Φύλλο1!$K$2:$K$49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7">
                        <c:v>0.85</c:v>
                      </c:pt>
                      <c:pt idx="8">
                        <c:v>0.63</c:v>
                      </c:pt>
                      <c:pt idx="9">
                        <c:v>0.63</c:v>
                      </c:pt>
                      <c:pt idx="10">
                        <c:v>1.05</c:v>
                      </c:pt>
                      <c:pt idx="11">
                        <c:v>0.75</c:v>
                      </c:pt>
                      <c:pt idx="12">
                        <c:v>0.75</c:v>
                      </c:pt>
                      <c:pt idx="13">
                        <c:v>1.2</c:v>
                      </c:pt>
                      <c:pt idx="14">
                        <c:v>2.0099999999999998</c:v>
                      </c:pt>
                      <c:pt idx="15">
                        <c:v>2.0099999999999998</c:v>
                      </c:pt>
                      <c:pt idx="16">
                        <c:v>4.32</c:v>
                      </c:pt>
                      <c:pt idx="17">
                        <c:v>22.56</c:v>
                      </c:pt>
                      <c:pt idx="18">
                        <c:v>22.56</c:v>
                      </c:pt>
                      <c:pt idx="19">
                        <c:v>17.5</c:v>
                      </c:pt>
                      <c:pt idx="20">
                        <c:v>7.05</c:v>
                      </c:pt>
                      <c:pt idx="21">
                        <c:v>7.05</c:v>
                      </c:pt>
                      <c:pt idx="22">
                        <c:v>7.78</c:v>
                      </c:pt>
                      <c:pt idx="23">
                        <c:v>6.12</c:v>
                      </c:pt>
                      <c:pt idx="24">
                        <c:v>6.12</c:v>
                      </c:pt>
                      <c:pt idx="25">
                        <c:v>7.8</c:v>
                      </c:pt>
                      <c:pt idx="26">
                        <c:v>5.94</c:v>
                      </c:pt>
                      <c:pt idx="27">
                        <c:v>5.94</c:v>
                      </c:pt>
                      <c:pt idx="28">
                        <c:v>5.28</c:v>
                      </c:pt>
                      <c:pt idx="29">
                        <c:v>3.06</c:v>
                      </c:pt>
                      <c:pt idx="30">
                        <c:v>3.06</c:v>
                      </c:pt>
                      <c:pt idx="31">
                        <c:v>3.06</c:v>
                      </c:pt>
                      <c:pt idx="32">
                        <c:v>2.19</c:v>
                      </c:pt>
                      <c:pt idx="33">
                        <c:v>2.19</c:v>
                      </c:pt>
                      <c:pt idx="34">
                        <c:v>1.63</c:v>
                      </c:pt>
                      <c:pt idx="35">
                        <c:v>0.99</c:v>
                      </c:pt>
                      <c:pt idx="36">
                        <c:v>0.99</c:v>
                      </c:pt>
                      <c:pt idx="37">
                        <c:v>0.99</c:v>
                      </c:pt>
                      <c:pt idx="38">
                        <c:v>0.72</c:v>
                      </c:pt>
                      <c:pt idx="39">
                        <c:v>0.72</c:v>
                      </c:pt>
                      <c:pt idx="40">
                        <c:v>1.03</c:v>
                      </c:pt>
                      <c:pt idx="41">
                        <c:v>1.35</c:v>
                      </c:pt>
                      <c:pt idx="42">
                        <c:v>1.35</c:v>
                      </c:pt>
                      <c:pt idx="43">
                        <c:v>1.3</c:v>
                      </c:pt>
                      <c:pt idx="44">
                        <c:v>0.54</c:v>
                      </c:pt>
                      <c:pt idx="45">
                        <c:v>0.54</c:v>
                      </c:pt>
                      <c:pt idx="46">
                        <c:v>0.45</c:v>
                      </c:pt>
                      <c:pt idx="47">
                        <c:v>0.63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7686-4F72-AD59-F0C3D49C77C0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Φύλλο1!$L$1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Φύλλο1!$A$2:$A$49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12">
                        <c:v>0</c:v>
                      </c:pt>
                      <c:pt idx="13">
                        <c:v>10</c:v>
                      </c:pt>
                      <c:pt idx="14">
                        <c:v>20</c:v>
                      </c:pt>
                      <c:pt idx="15">
                        <c:v>30</c:v>
                      </c:pt>
                      <c:pt idx="16">
                        <c:v>40</c:v>
                      </c:pt>
                      <c:pt idx="17">
                        <c:v>50</c:v>
                      </c:pt>
                      <c:pt idx="18">
                        <c:v>60</c:v>
                      </c:pt>
                      <c:pt idx="19">
                        <c:v>70</c:v>
                      </c:pt>
                      <c:pt idx="20">
                        <c:v>80</c:v>
                      </c:pt>
                      <c:pt idx="21">
                        <c:v>90</c:v>
                      </c:pt>
                      <c:pt idx="22">
                        <c:v>100</c:v>
                      </c:pt>
                      <c:pt idx="23">
                        <c:v>110</c:v>
                      </c:pt>
                      <c:pt idx="24">
                        <c:v>120</c:v>
                      </c:pt>
                      <c:pt idx="25">
                        <c:v>130</c:v>
                      </c:pt>
                      <c:pt idx="26">
                        <c:v>140</c:v>
                      </c:pt>
                      <c:pt idx="27">
                        <c:v>150</c:v>
                      </c:pt>
                      <c:pt idx="28">
                        <c:v>160</c:v>
                      </c:pt>
                      <c:pt idx="29">
                        <c:v>170</c:v>
                      </c:pt>
                      <c:pt idx="30">
                        <c:v>180</c:v>
                      </c:pt>
                      <c:pt idx="31">
                        <c:v>190</c:v>
                      </c:pt>
                      <c:pt idx="32">
                        <c:v>200</c:v>
                      </c:pt>
                      <c:pt idx="33">
                        <c:v>210</c:v>
                      </c:pt>
                      <c:pt idx="34">
                        <c:v>220</c:v>
                      </c:pt>
                      <c:pt idx="35">
                        <c:v>230</c:v>
                      </c:pt>
                      <c:pt idx="36">
                        <c:v>240</c:v>
                      </c:pt>
                      <c:pt idx="37">
                        <c:v>250</c:v>
                      </c:pt>
                      <c:pt idx="38">
                        <c:v>260</c:v>
                      </c:pt>
                      <c:pt idx="39">
                        <c:v>270</c:v>
                      </c:pt>
                      <c:pt idx="40">
                        <c:v>280</c:v>
                      </c:pt>
                      <c:pt idx="41">
                        <c:v>290</c:v>
                      </c:pt>
                      <c:pt idx="42">
                        <c:v>300</c:v>
                      </c:pt>
                      <c:pt idx="43">
                        <c:v>310</c:v>
                      </c:pt>
                      <c:pt idx="44">
                        <c:v>320</c:v>
                      </c:pt>
                      <c:pt idx="45">
                        <c:v>330</c:v>
                      </c:pt>
                      <c:pt idx="46">
                        <c:v>340</c:v>
                      </c:pt>
                      <c:pt idx="47">
                        <c:v>350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Φύλλο1!$L$2:$L$49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7">
                        <c:v>1.38</c:v>
                      </c:pt>
                      <c:pt idx="8">
                        <c:v>1.05</c:v>
                      </c:pt>
                      <c:pt idx="9">
                        <c:v>0.63</c:v>
                      </c:pt>
                      <c:pt idx="10">
                        <c:v>0.63</c:v>
                      </c:pt>
                      <c:pt idx="11">
                        <c:v>0.63</c:v>
                      </c:pt>
                      <c:pt idx="12">
                        <c:v>1.17</c:v>
                      </c:pt>
                      <c:pt idx="13">
                        <c:v>1.17</c:v>
                      </c:pt>
                      <c:pt idx="14">
                        <c:v>2.23</c:v>
                      </c:pt>
                      <c:pt idx="15">
                        <c:v>9.69</c:v>
                      </c:pt>
                      <c:pt idx="16">
                        <c:v>9.69</c:v>
                      </c:pt>
                      <c:pt idx="17">
                        <c:v>22.8</c:v>
                      </c:pt>
                      <c:pt idx="18">
                        <c:v>14.73</c:v>
                      </c:pt>
                      <c:pt idx="19">
                        <c:v>14.73</c:v>
                      </c:pt>
                      <c:pt idx="20">
                        <c:v>13.74</c:v>
                      </c:pt>
                      <c:pt idx="21">
                        <c:v>12.15</c:v>
                      </c:pt>
                      <c:pt idx="22">
                        <c:v>12.15</c:v>
                      </c:pt>
                      <c:pt idx="23">
                        <c:v>13.35</c:v>
                      </c:pt>
                      <c:pt idx="24">
                        <c:v>13.74</c:v>
                      </c:pt>
                      <c:pt idx="25">
                        <c:v>13.74</c:v>
                      </c:pt>
                      <c:pt idx="26">
                        <c:v>11.5</c:v>
                      </c:pt>
                      <c:pt idx="27">
                        <c:v>4.8</c:v>
                      </c:pt>
                      <c:pt idx="28">
                        <c:v>4.8</c:v>
                      </c:pt>
                      <c:pt idx="29">
                        <c:v>6.94</c:v>
                      </c:pt>
                      <c:pt idx="30">
                        <c:v>7.05</c:v>
                      </c:pt>
                      <c:pt idx="31">
                        <c:v>7.05</c:v>
                      </c:pt>
                      <c:pt idx="32">
                        <c:v>7.02</c:v>
                      </c:pt>
                      <c:pt idx="33">
                        <c:v>4.8600000000000003</c:v>
                      </c:pt>
                      <c:pt idx="34">
                        <c:v>4.8600000000000003</c:v>
                      </c:pt>
                      <c:pt idx="35">
                        <c:v>5.04</c:v>
                      </c:pt>
                      <c:pt idx="36">
                        <c:v>4.3499999999999996</c:v>
                      </c:pt>
                      <c:pt idx="37">
                        <c:v>4.3499999999999996</c:v>
                      </c:pt>
                      <c:pt idx="38">
                        <c:v>3</c:v>
                      </c:pt>
                      <c:pt idx="39">
                        <c:v>1.29</c:v>
                      </c:pt>
                      <c:pt idx="40">
                        <c:v>1.29</c:v>
                      </c:pt>
                      <c:pt idx="41">
                        <c:v>1.41</c:v>
                      </c:pt>
                      <c:pt idx="42">
                        <c:v>0.99</c:v>
                      </c:pt>
                      <c:pt idx="43">
                        <c:v>0.99</c:v>
                      </c:pt>
                      <c:pt idx="44">
                        <c:v>1.05</c:v>
                      </c:pt>
                      <c:pt idx="45">
                        <c:v>1.92</c:v>
                      </c:pt>
                      <c:pt idx="46">
                        <c:v>1.92</c:v>
                      </c:pt>
                      <c:pt idx="47">
                        <c:v>1.42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7686-4F72-AD59-F0C3D49C77C0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Φύλλο1!$M$1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Φύλλο1!$A$2:$A$49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12">
                        <c:v>0</c:v>
                      </c:pt>
                      <c:pt idx="13">
                        <c:v>10</c:v>
                      </c:pt>
                      <c:pt idx="14">
                        <c:v>20</c:v>
                      </c:pt>
                      <c:pt idx="15">
                        <c:v>30</c:v>
                      </c:pt>
                      <c:pt idx="16">
                        <c:v>40</c:v>
                      </c:pt>
                      <c:pt idx="17">
                        <c:v>50</c:v>
                      </c:pt>
                      <c:pt idx="18">
                        <c:v>60</c:v>
                      </c:pt>
                      <c:pt idx="19">
                        <c:v>70</c:v>
                      </c:pt>
                      <c:pt idx="20">
                        <c:v>80</c:v>
                      </c:pt>
                      <c:pt idx="21">
                        <c:v>90</c:v>
                      </c:pt>
                      <c:pt idx="22">
                        <c:v>100</c:v>
                      </c:pt>
                      <c:pt idx="23">
                        <c:v>110</c:v>
                      </c:pt>
                      <c:pt idx="24">
                        <c:v>120</c:v>
                      </c:pt>
                      <c:pt idx="25">
                        <c:v>130</c:v>
                      </c:pt>
                      <c:pt idx="26">
                        <c:v>140</c:v>
                      </c:pt>
                      <c:pt idx="27">
                        <c:v>150</c:v>
                      </c:pt>
                      <c:pt idx="28">
                        <c:v>160</c:v>
                      </c:pt>
                      <c:pt idx="29">
                        <c:v>170</c:v>
                      </c:pt>
                      <c:pt idx="30">
                        <c:v>180</c:v>
                      </c:pt>
                      <c:pt idx="31">
                        <c:v>190</c:v>
                      </c:pt>
                      <c:pt idx="32">
                        <c:v>200</c:v>
                      </c:pt>
                      <c:pt idx="33">
                        <c:v>210</c:v>
                      </c:pt>
                      <c:pt idx="34">
                        <c:v>220</c:v>
                      </c:pt>
                      <c:pt idx="35">
                        <c:v>230</c:v>
                      </c:pt>
                      <c:pt idx="36">
                        <c:v>240</c:v>
                      </c:pt>
                      <c:pt idx="37">
                        <c:v>250</c:v>
                      </c:pt>
                      <c:pt idx="38">
                        <c:v>260</c:v>
                      </c:pt>
                      <c:pt idx="39">
                        <c:v>270</c:v>
                      </c:pt>
                      <c:pt idx="40">
                        <c:v>280</c:v>
                      </c:pt>
                      <c:pt idx="41">
                        <c:v>290</c:v>
                      </c:pt>
                      <c:pt idx="42">
                        <c:v>300</c:v>
                      </c:pt>
                      <c:pt idx="43">
                        <c:v>310</c:v>
                      </c:pt>
                      <c:pt idx="44">
                        <c:v>320</c:v>
                      </c:pt>
                      <c:pt idx="45">
                        <c:v>330</c:v>
                      </c:pt>
                      <c:pt idx="46">
                        <c:v>340</c:v>
                      </c:pt>
                      <c:pt idx="47">
                        <c:v>350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Φύλλο1!$M$2:$M$49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7">
                        <c:v>0.72</c:v>
                      </c:pt>
                      <c:pt idx="8">
                        <c:v>0.67</c:v>
                      </c:pt>
                      <c:pt idx="9">
                        <c:v>1.35</c:v>
                      </c:pt>
                      <c:pt idx="10">
                        <c:v>1.35</c:v>
                      </c:pt>
                      <c:pt idx="11">
                        <c:v>2.34</c:v>
                      </c:pt>
                      <c:pt idx="12">
                        <c:v>2.88</c:v>
                      </c:pt>
                      <c:pt idx="13">
                        <c:v>2.88</c:v>
                      </c:pt>
                      <c:pt idx="14">
                        <c:v>13.53</c:v>
                      </c:pt>
                      <c:pt idx="15">
                        <c:v>14.94</c:v>
                      </c:pt>
                      <c:pt idx="16">
                        <c:v>14.94</c:v>
                      </c:pt>
                      <c:pt idx="17">
                        <c:v>21.72</c:v>
                      </c:pt>
                      <c:pt idx="18">
                        <c:v>21.96</c:v>
                      </c:pt>
                      <c:pt idx="19">
                        <c:v>21.96</c:v>
                      </c:pt>
                      <c:pt idx="20">
                        <c:v>16.78</c:v>
                      </c:pt>
                      <c:pt idx="21">
                        <c:v>12.36</c:v>
                      </c:pt>
                      <c:pt idx="22">
                        <c:v>12.36</c:v>
                      </c:pt>
                      <c:pt idx="23">
                        <c:v>9.99</c:v>
                      </c:pt>
                      <c:pt idx="24">
                        <c:v>8.7899999999999991</c:v>
                      </c:pt>
                      <c:pt idx="25">
                        <c:v>8.7899999999999991</c:v>
                      </c:pt>
                      <c:pt idx="26">
                        <c:v>10.66</c:v>
                      </c:pt>
                      <c:pt idx="27">
                        <c:v>11.01</c:v>
                      </c:pt>
                      <c:pt idx="28">
                        <c:v>11.01</c:v>
                      </c:pt>
                      <c:pt idx="29">
                        <c:v>10.15</c:v>
                      </c:pt>
                      <c:pt idx="30">
                        <c:v>7.47</c:v>
                      </c:pt>
                      <c:pt idx="31">
                        <c:v>7.47</c:v>
                      </c:pt>
                      <c:pt idx="32">
                        <c:v>6.4</c:v>
                      </c:pt>
                      <c:pt idx="33">
                        <c:v>6.15</c:v>
                      </c:pt>
                      <c:pt idx="34">
                        <c:v>6.15</c:v>
                      </c:pt>
                      <c:pt idx="35">
                        <c:v>6.03</c:v>
                      </c:pt>
                      <c:pt idx="36">
                        <c:v>5.43</c:v>
                      </c:pt>
                      <c:pt idx="37">
                        <c:v>5.43</c:v>
                      </c:pt>
                      <c:pt idx="38">
                        <c:v>4.5999999999999996</c:v>
                      </c:pt>
                      <c:pt idx="39">
                        <c:v>2.73</c:v>
                      </c:pt>
                      <c:pt idx="40">
                        <c:v>2.73</c:v>
                      </c:pt>
                      <c:pt idx="41">
                        <c:v>2.8</c:v>
                      </c:pt>
                      <c:pt idx="42">
                        <c:v>1.92</c:v>
                      </c:pt>
                      <c:pt idx="43">
                        <c:v>1.92</c:v>
                      </c:pt>
                      <c:pt idx="44">
                        <c:v>1.99</c:v>
                      </c:pt>
                      <c:pt idx="45">
                        <c:v>2.97</c:v>
                      </c:pt>
                      <c:pt idx="46">
                        <c:v>2.97</c:v>
                      </c:pt>
                      <c:pt idx="47">
                        <c:v>2.4900000000000002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7686-4F72-AD59-F0C3D49C77C0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Φύλλο1!$T$1</c15:sqref>
                        </c15:formulaRef>
                      </c:ext>
                    </c:extLst>
                    <c:strCache>
                      <c:ptCount val="1"/>
                      <c:pt idx="0">
                        <c:v>OR-12 Average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Φύλλο1!$A$2:$A$49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12">
                        <c:v>0</c:v>
                      </c:pt>
                      <c:pt idx="13">
                        <c:v>10</c:v>
                      </c:pt>
                      <c:pt idx="14">
                        <c:v>20</c:v>
                      </c:pt>
                      <c:pt idx="15">
                        <c:v>30</c:v>
                      </c:pt>
                      <c:pt idx="16">
                        <c:v>40</c:v>
                      </c:pt>
                      <c:pt idx="17">
                        <c:v>50</c:v>
                      </c:pt>
                      <c:pt idx="18">
                        <c:v>60</c:v>
                      </c:pt>
                      <c:pt idx="19">
                        <c:v>70</c:v>
                      </c:pt>
                      <c:pt idx="20">
                        <c:v>80</c:v>
                      </c:pt>
                      <c:pt idx="21">
                        <c:v>90</c:v>
                      </c:pt>
                      <c:pt idx="22">
                        <c:v>100</c:v>
                      </c:pt>
                      <c:pt idx="23">
                        <c:v>110</c:v>
                      </c:pt>
                      <c:pt idx="24">
                        <c:v>120</c:v>
                      </c:pt>
                      <c:pt idx="25">
                        <c:v>130</c:v>
                      </c:pt>
                      <c:pt idx="26">
                        <c:v>140</c:v>
                      </c:pt>
                      <c:pt idx="27">
                        <c:v>150</c:v>
                      </c:pt>
                      <c:pt idx="28">
                        <c:v>160</c:v>
                      </c:pt>
                      <c:pt idx="29">
                        <c:v>170</c:v>
                      </c:pt>
                      <c:pt idx="30">
                        <c:v>180</c:v>
                      </c:pt>
                      <c:pt idx="31">
                        <c:v>190</c:v>
                      </c:pt>
                      <c:pt idx="32">
                        <c:v>200</c:v>
                      </c:pt>
                      <c:pt idx="33">
                        <c:v>210</c:v>
                      </c:pt>
                      <c:pt idx="34">
                        <c:v>220</c:v>
                      </c:pt>
                      <c:pt idx="35">
                        <c:v>230</c:v>
                      </c:pt>
                      <c:pt idx="36">
                        <c:v>240</c:v>
                      </c:pt>
                      <c:pt idx="37">
                        <c:v>250</c:v>
                      </c:pt>
                      <c:pt idx="38">
                        <c:v>260</c:v>
                      </c:pt>
                      <c:pt idx="39">
                        <c:v>270</c:v>
                      </c:pt>
                      <c:pt idx="40">
                        <c:v>280</c:v>
                      </c:pt>
                      <c:pt idx="41">
                        <c:v>290</c:v>
                      </c:pt>
                      <c:pt idx="42">
                        <c:v>300</c:v>
                      </c:pt>
                      <c:pt idx="43">
                        <c:v>310</c:v>
                      </c:pt>
                      <c:pt idx="44">
                        <c:v>320</c:v>
                      </c:pt>
                      <c:pt idx="45">
                        <c:v>330</c:v>
                      </c:pt>
                      <c:pt idx="46">
                        <c:v>340</c:v>
                      </c:pt>
                      <c:pt idx="47">
                        <c:v>350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Φύλλο1!$T$2:$T$49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7">
                        <c:v>0.98333333333333339</c:v>
                      </c:pt>
                      <c:pt idx="8">
                        <c:v>0.78333333333333333</c:v>
                      </c:pt>
                      <c:pt idx="9">
                        <c:v>0.87000000000000011</c:v>
                      </c:pt>
                      <c:pt idx="10">
                        <c:v>1.01</c:v>
                      </c:pt>
                      <c:pt idx="11">
                        <c:v>1.24</c:v>
                      </c:pt>
                      <c:pt idx="12">
                        <c:v>1.5999999999999999</c:v>
                      </c:pt>
                      <c:pt idx="13">
                        <c:v>1.75</c:v>
                      </c:pt>
                      <c:pt idx="14">
                        <c:v>5.9233333333333329</c:v>
                      </c:pt>
                      <c:pt idx="15">
                        <c:v>8.8800000000000008</c:v>
                      </c:pt>
                      <c:pt idx="16">
                        <c:v>9.65</c:v>
                      </c:pt>
                      <c:pt idx="17">
                        <c:v>22.36</c:v>
                      </c:pt>
                      <c:pt idx="18">
                        <c:v>19.75</c:v>
                      </c:pt>
                      <c:pt idx="19">
                        <c:v>18.063333333333336</c:v>
                      </c:pt>
                      <c:pt idx="20">
                        <c:v>12.523333333333333</c:v>
                      </c:pt>
                      <c:pt idx="21">
                        <c:v>10.52</c:v>
                      </c:pt>
                      <c:pt idx="22">
                        <c:v>10.763333333333334</c:v>
                      </c:pt>
                      <c:pt idx="23">
                        <c:v>9.82</c:v>
                      </c:pt>
                      <c:pt idx="24">
                        <c:v>9.5499999999999989</c:v>
                      </c:pt>
                      <c:pt idx="25">
                        <c:v>10.11</c:v>
                      </c:pt>
                      <c:pt idx="26">
                        <c:v>9.3666666666666671</c:v>
                      </c:pt>
                      <c:pt idx="27">
                        <c:v>7.25</c:v>
                      </c:pt>
                      <c:pt idx="28">
                        <c:v>7.03</c:v>
                      </c:pt>
                      <c:pt idx="29">
                        <c:v>6.7166666666666659</c:v>
                      </c:pt>
                      <c:pt idx="30">
                        <c:v>5.8599999999999994</c:v>
                      </c:pt>
                      <c:pt idx="31">
                        <c:v>5.8599999999999994</c:v>
                      </c:pt>
                      <c:pt idx="32">
                        <c:v>5.2033333333333331</c:v>
                      </c:pt>
                      <c:pt idx="33">
                        <c:v>4.4000000000000004</c:v>
                      </c:pt>
                      <c:pt idx="34">
                        <c:v>4.2133333333333338</c:v>
                      </c:pt>
                      <c:pt idx="35">
                        <c:v>4.0200000000000005</c:v>
                      </c:pt>
                      <c:pt idx="36">
                        <c:v>3.59</c:v>
                      </c:pt>
                      <c:pt idx="37">
                        <c:v>3.59</c:v>
                      </c:pt>
                      <c:pt idx="38">
                        <c:v>2.7733333333333334</c:v>
                      </c:pt>
                      <c:pt idx="39">
                        <c:v>1.58</c:v>
                      </c:pt>
                      <c:pt idx="40">
                        <c:v>1.6833333333333336</c:v>
                      </c:pt>
                      <c:pt idx="41">
                        <c:v>1.8533333333333333</c:v>
                      </c:pt>
                      <c:pt idx="42">
                        <c:v>1.42</c:v>
                      </c:pt>
                      <c:pt idx="43">
                        <c:v>1.4033333333333333</c:v>
                      </c:pt>
                      <c:pt idx="44">
                        <c:v>1.1933333333333334</c:v>
                      </c:pt>
                      <c:pt idx="45">
                        <c:v>1.8099999999999998</c:v>
                      </c:pt>
                      <c:pt idx="46">
                        <c:v>1.78</c:v>
                      </c:pt>
                      <c:pt idx="47">
                        <c:v>1.5133333333333334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7686-4F72-AD59-F0C3D49C77C0}"/>
                  </c:ext>
                </c:extLst>
              </c15:ser>
            </c15:filteredScatterSeries>
          </c:ext>
        </c:extLst>
      </c:scatterChart>
      <c:valAx>
        <c:axId val="161189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901568"/>
        <c:crosses val="autoZero"/>
        <c:crossBetween val="midCat"/>
      </c:valAx>
      <c:valAx>
        <c:axId val="161190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89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800" b="1"/>
              <a:t>OR-12 Single Sensor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OR-12 Average</c:v>
          </c:tx>
          <c:spPr>
            <a:ln w="1079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Φύλλο1!$U$2:$U$49</c:f>
                <c:numCache>
                  <c:formatCode>General</c:formatCode>
                  <c:ptCount val="48"/>
                  <c:pt idx="7">
                    <c:v>0.3966666666666665</c:v>
                  </c:pt>
                  <c:pt idx="8">
                    <c:v>0.26666666666666672</c:v>
                  </c:pt>
                  <c:pt idx="9">
                    <c:v>0.48</c:v>
                  </c:pt>
                  <c:pt idx="10">
                    <c:v>0.34000000000000008</c:v>
                  </c:pt>
                  <c:pt idx="11">
                    <c:v>1.0999999999999999</c:v>
                  </c:pt>
                  <c:pt idx="12">
                    <c:v>1.28</c:v>
                  </c:pt>
                  <c:pt idx="13">
                    <c:v>1.1299999999999999</c:v>
                  </c:pt>
                  <c:pt idx="14">
                    <c:v>7.6066666666666665</c:v>
                  </c:pt>
                  <c:pt idx="15">
                    <c:v>6.0599999999999987</c:v>
                  </c:pt>
                  <c:pt idx="16">
                    <c:v>5.2899999999999991</c:v>
                  </c:pt>
                  <c:pt idx="17">
                    <c:v>0.44000000000000128</c:v>
                  </c:pt>
                  <c:pt idx="18">
                    <c:v>2.8099999999999987</c:v>
                  </c:pt>
                  <c:pt idx="19">
                    <c:v>3.8966666666666647</c:v>
                  </c:pt>
                  <c:pt idx="20">
                    <c:v>4.2566666666666677</c:v>
                  </c:pt>
                  <c:pt idx="21">
                    <c:v>1.8399999999999999</c:v>
                  </c:pt>
                  <c:pt idx="22">
                    <c:v>1.5966666666666658</c:v>
                  </c:pt>
                  <c:pt idx="23">
                    <c:v>3.5299999999999994</c:v>
                  </c:pt>
                  <c:pt idx="24">
                    <c:v>4.1900000000000013</c:v>
                  </c:pt>
                  <c:pt idx="25">
                    <c:v>3.6300000000000008</c:v>
                  </c:pt>
                  <c:pt idx="26">
                    <c:v>2.1333333333333329</c:v>
                  </c:pt>
                  <c:pt idx="27">
                    <c:v>3.76</c:v>
                  </c:pt>
                  <c:pt idx="28">
                    <c:v>3.9799999999999995</c:v>
                  </c:pt>
                  <c:pt idx="29">
                    <c:v>3.4333333333333345</c:v>
                  </c:pt>
                  <c:pt idx="30">
                    <c:v>1.6100000000000003</c:v>
                  </c:pt>
                  <c:pt idx="31">
                    <c:v>1.6100000000000003</c:v>
                  </c:pt>
                  <c:pt idx="32">
                    <c:v>1.8166666666666664</c:v>
                  </c:pt>
                  <c:pt idx="33">
                    <c:v>1.75</c:v>
                  </c:pt>
                  <c:pt idx="34">
                    <c:v>1.9366666666666665</c:v>
                  </c:pt>
                  <c:pt idx="35">
                    <c:v>2.0099999999999998</c:v>
                  </c:pt>
                  <c:pt idx="36">
                    <c:v>1.8399999999999999</c:v>
                  </c:pt>
                  <c:pt idx="37">
                    <c:v>1.8399999999999999</c:v>
                  </c:pt>
                  <c:pt idx="38">
                    <c:v>1.8266666666666662</c:v>
                  </c:pt>
                  <c:pt idx="39">
                    <c:v>1.1499999999999999</c:v>
                  </c:pt>
                  <c:pt idx="40">
                    <c:v>1.0466666666666664</c:v>
                  </c:pt>
                  <c:pt idx="41">
                    <c:v>0.94666666666666655</c:v>
                  </c:pt>
                  <c:pt idx="42">
                    <c:v>0.5</c:v>
                  </c:pt>
                  <c:pt idx="43">
                    <c:v>0.51666666666666661</c:v>
                  </c:pt>
                  <c:pt idx="44">
                    <c:v>0.79666666666666663</c:v>
                  </c:pt>
                  <c:pt idx="45">
                    <c:v>1.1600000000000004</c:v>
                  </c:pt>
                  <c:pt idx="46">
                    <c:v>1.1900000000000002</c:v>
                  </c:pt>
                  <c:pt idx="47">
                    <c:v>0.97666666666666679</c:v>
                  </c:pt>
                </c:numCache>
              </c:numRef>
            </c:plus>
            <c:minus>
              <c:numRef>
                <c:f>Φύλλο1!$S$2:$S$49</c:f>
                <c:numCache>
                  <c:formatCode>General</c:formatCode>
                  <c:ptCount val="48"/>
                  <c:pt idx="7">
                    <c:v>0.26333333333333342</c:v>
                  </c:pt>
                  <c:pt idx="8">
                    <c:v>0.15333333333333332</c:v>
                  </c:pt>
                  <c:pt idx="9">
                    <c:v>0.2400000000000001</c:v>
                  </c:pt>
                  <c:pt idx="10">
                    <c:v>0.38</c:v>
                  </c:pt>
                  <c:pt idx="11">
                    <c:v>0.61</c:v>
                  </c:pt>
                  <c:pt idx="12">
                    <c:v>0.84999999999999987</c:v>
                  </c:pt>
                  <c:pt idx="13">
                    <c:v>0.58000000000000007</c:v>
                  </c:pt>
                  <c:pt idx="14">
                    <c:v>3.9133333333333331</c:v>
                  </c:pt>
                  <c:pt idx="15">
                    <c:v>6.870000000000001</c:v>
                  </c:pt>
                  <c:pt idx="16">
                    <c:v>5.33</c:v>
                  </c:pt>
                  <c:pt idx="17">
                    <c:v>0.64000000000000057</c:v>
                  </c:pt>
                  <c:pt idx="18">
                    <c:v>5.0199999999999996</c:v>
                  </c:pt>
                  <c:pt idx="19">
                    <c:v>3.3333333333333357</c:v>
                  </c:pt>
                  <c:pt idx="20">
                    <c:v>5.4733333333333336</c:v>
                  </c:pt>
                  <c:pt idx="21">
                    <c:v>3.4699999999999998</c:v>
                  </c:pt>
                  <c:pt idx="22">
                    <c:v>2.9833333333333334</c:v>
                  </c:pt>
                  <c:pt idx="23">
                    <c:v>3.7</c:v>
                  </c:pt>
                  <c:pt idx="24">
                    <c:v>3.4299999999999988</c:v>
                  </c:pt>
                  <c:pt idx="25">
                    <c:v>2.3099999999999996</c:v>
                  </c:pt>
                  <c:pt idx="26">
                    <c:v>3.4266666666666667</c:v>
                  </c:pt>
                  <c:pt idx="27">
                    <c:v>2.4500000000000002</c:v>
                  </c:pt>
                  <c:pt idx="28">
                    <c:v>2.2300000000000004</c:v>
                  </c:pt>
                  <c:pt idx="29">
                    <c:v>3.6566666666666658</c:v>
                  </c:pt>
                  <c:pt idx="30">
                    <c:v>2.7999999999999994</c:v>
                  </c:pt>
                  <c:pt idx="31">
                    <c:v>2.7999999999999994</c:v>
                  </c:pt>
                  <c:pt idx="32">
                    <c:v>3.0133333333333332</c:v>
                  </c:pt>
                  <c:pt idx="33">
                    <c:v>2.2100000000000004</c:v>
                  </c:pt>
                  <c:pt idx="34">
                    <c:v>2.5833333333333339</c:v>
                  </c:pt>
                  <c:pt idx="35">
                    <c:v>3.0300000000000002</c:v>
                  </c:pt>
                  <c:pt idx="36">
                    <c:v>2.5999999999999996</c:v>
                  </c:pt>
                  <c:pt idx="37">
                    <c:v>2.5999999999999996</c:v>
                  </c:pt>
                  <c:pt idx="38">
                    <c:v>2.0533333333333337</c:v>
                  </c:pt>
                  <c:pt idx="39">
                    <c:v>0.8600000000000001</c:v>
                  </c:pt>
                  <c:pt idx="40">
                    <c:v>0.65333333333333354</c:v>
                  </c:pt>
                  <c:pt idx="41">
                    <c:v>0.50333333333333319</c:v>
                  </c:pt>
                  <c:pt idx="42">
                    <c:v>0.42999999999999994</c:v>
                  </c:pt>
                  <c:pt idx="43">
                    <c:v>0.41333333333333333</c:v>
                  </c:pt>
                  <c:pt idx="44">
                    <c:v>0.65333333333333332</c:v>
                  </c:pt>
                  <c:pt idx="45">
                    <c:v>1.2699999999999998</c:v>
                  </c:pt>
                  <c:pt idx="46">
                    <c:v>1.33</c:v>
                  </c:pt>
                  <c:pt idx="47">
                    <c:v>0.88333333333333341</c:v>
                  </c:pt>
                </c:numCache>
              </c:numRef>
            </c:minus>
            <c:spPr>
              <a:noFill/>
              <a:ln w="539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  <a:headEnd w="lg" len="lg"/>
                <a:tailEnd w="lg" len="lg"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Φύλλο1!$A$2:$A$49</c:f>
              <c:numCache>
                <c:formatCode>General</c:formatCode>
                <c:ptCount val="48"/>
                <c:pt idx="12">
                  <c:v>0</c:v>
                </c:pt>
                <c:pt idx="13">
                  <c:v>10</c:v>
                </c:pt>
                <c:pt idx="14">
                  <c:v>20</c:v>
                </c:pt>
                <c:pt idx="15">
                  <c:v>30</c:v>
                </c:pt>
                <c:pt idx="16">
                  <c:v>40</c:v>
                </c:pt>
                <c:pt idx="17">
                  <c:v>50</c:v>
                </c:pt>
                <c:pt idx="18">
                  <c:v>60</c:v>
                </c:pt>
                <c:pt idx="19">
                  <c:v>70</c:v>
                </c:pt>
                <c:pt idx="20">
                  <c:v>80</c:v>
                </c:pt>
                <c:pt idx="21">
                  <c:v>90</c:v>
                </c:pt>
                <c:pt idx="22">
                  <c:v>100</c:v>
                </c:pt>
                <c:pt idx="23">
                  <c:v>110</c:v>
                </c:pt>
                <c:pt idx="24">
                  <c:v>120</c:v>
                </c:pt>
                <c:pt idx="25">
                  <c:v>130</c:v>
                </c:pt>
                <c:pt idx="26">
                  <c:v>140</c:v>
                </c:pt>
                <c:pt idx="27">
                  <c:v>150</c:v>
                </c:pt>
                <c:pt idx="28">
                  <c:v>160</c:v>
                </c:pt>
                <c:pt idx="29">
                  <c:v>170</c:v>
                </c:pt>
                <c:pt idx="30">
                  <c:v>180</c:v>
                </c:pt>
                <c:pt idx="31">
                  <c:v>190</c:v>
                </c:pt>
                <c:pt idx="32">
                  <c:v>200</c:v>
                </c:pt>
                <c:pt idx="33">
                  <c:v>210</c:v>
                </c:pt>
                <c:pt idx="34">
                  <c:v>220</c:v>
                </c:pt>
                <c:pt idx="35">
                  <c:v>230</c:v>
                </c:pt>
                <c:pt idx="36">
                  <c:v>240</c:v>
                </c:pt>
                <c:pt idx="37">
                  <c:v>250</c:v>
                </c:pt>
                <c:pt idx="38">
                  <c:v>260</c:v>
                </c:pt>
                <c:pt idx="39">
                  <c:v>270</c:v>
                </c:pt>
                <c:pt idx="40">
                  <c:v>280</c:v>
                </c:pt>
                <c:pt idx="41">
                  <c:v>290</c:v>
                </c:pt>
                <c:pt idx="42">
                  <c:v>300</c:v>
                </c:pt>
                <c:pt idx="43">
                  <c:v>310</c:v>
                </c:pt>
                <c:pt idx="44">
                  <c:v>320</c:v>
                </c:pt>
                <c:pt idx="45">
                  <c:v>330</c:v>
                </c:pt>
                <c:pt idx="46">
                  <c:v>340</c:v>
                </c:pt>
                <c:pt idx="47">
                  <c:v>350</c:v>
                </c:pt>
              </c:numCache>
            </c:numRef>
          </c:xVal>
          <c:yVal>
            <c:numRef>
              <c:f>Φύλλο1!$T$2:$T$49</c:f>
              <c:numCache>
                <c:formatCode>General</c:formatCode>
                <c:ptCount val="48"/>
                <c:pt idx="7">
                  <c:v>0.98333333333333339</c:v>
                </c:pt>
                <c:pt idx="8">
                  <c:v>0.78333333333333333</c:v>
                </c:pt>
                <c:pt idx="9">
                  <c:v>0.87000000000000011</c:v>
                </c:pt>
                <c:pt idx="10">
                  <c:v>1.01</c:v>
                </c:pt>
                <c:pt idx="11">
                  <c:v>1.24</c:v>
                </c:pt>
                <c:pt idx="12">
                  <c:v>1.5999999999999999</c:v>
                </c:pt>
                <c:pt idx="13">
                  <c:v>1.75</c:v>
                </c:pt>
                <c:pt idx="14">
                  <c:v>5.9233333333333329</c:v>
                </c:pt>
                <c:pt idx="15">
                  <c:v>8.8800000000000008</c:v>
                </c:pt>
                <c:pt idx="16">
                  <c:v>9.65</c:v>
                </c:pt>
                <c:pt idx="17">
                  <c:v>22.36</c:v>
                </c:pt>
                <c:pt idx="18">
                  <c:v>19.75</c:v>
                </c:pt>
                <c:pt idx="19">
                  <c:v>18.063333333333336</c:v>
                </c:pt>
                <c:pt idx="20">
                  <c:v>12.523333333333333</c:v>
                </c:pt>
                <c:pt idx="21">
                  <c:v>10.52</c:v>
                </c:pt>
                <c:pt idx="22">
                  <c:v>10.763333333333334</c:v>
                </c:pt>
                <c:pt idx="23">
                  <c:v>9.82</c:v>
                </c:pt>
                <c:pt idx="24">
                  <c:v>9.5499999999999989</c:v>
                </c:pt>
                <c:pt idx="25">
                  <c:v>10.11</c:v>
                </c:pt>
                <c:pt idx="26">
                  <c:v>9.3666666666666671</c:v>
                </c:pt>
                <c:pt idx="27">
                  <c:v>7.25</c:v>
                </c:pt>
                <c:pt idx="28">
                  <c:v>7.03</c:v>
                </c:pt>
                <c:pt idx="29">
                  <c:v>6.7166666666666659</c:v>
                </c:pt>
                <c:pt idx="30">
                  <c:v>5.8599999999999994</c:v>
                </c:pt>
                <c:pt idx="31">
                  <c:v>5.8599999999999994</c:v>
                </c:pt>
                <c:pt idx="32">
                  <c:v>5.2033333333333331</c:v>
                </c:pt>
                <c:pt idx="33">
                  <c:v>4.4000000000000004</c:v>
                </c:pt>
                <c:pt idx="34">
                  <c:v>4.2133333333333338</c:v>
                </c:pt>
                <c:pt idx="35">
                  <c:v>4.0200000000000005</c:v>
                </c:pt>
                <c:pt idx="36">
                  <c:v>3.59</c:v>
                </c:pt>
                <c:pt idx="37">
                  <c:v>3.59</c:v>
                </c:pt>
                <c:pt idx="38">
                  <c:v>2.7733333333333334</c:v>
                </c:pt>
                <c:pt idx="39">
                  <c:v>1.58</c:v>
                </c:pt>
                <c:pt idx="40">
                  <c:v>1.6833333333333336</c:v>
                </c:pt>
                <c:pt idx="41">
                  <c:v>1.8533333333333333</c:v>
                </c:pt>
                <c:pt idx="42">
                  <c:v>1.42</c:v>
                </c:pt>
                <c:pt idx="43">
                  <c:v>1.4033333333333333</c:v>
                </c:pt>
                <c:pt idx="44">
                  <c:v>1.1933333333333334</c:v>
                </c:pt>
                <c:pt idx="45">
                  <c:v>1.8099999999999998</c:v>
                </c:pt>
                <c:pt idx="46">
                  <c:v>1.78</c:v>
                </c:pt>
                <c:pt idx="47">
                  <c:v>1.5133333333333334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C5-4C59-AFA3-05E18B274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309920"/>
        <c:axId val="1172320736"/>
      </c:scatterChart>
      <c:valAx>
        <c:axId val="1172309920"/>
        <c:scaling>
          <c:orientation val="minMax"/>
          <c:max val="3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320736"/>
        <c:crosses val="autoZero"/>
        <c:crossBetween val="midCat"/>
      </c:valAx>
      <c:valAx>
        <c:axId val="11723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/>
                  <a:t>Particles/cc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30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268182</xdr:colOff>
      <xdr:row>50</xdr:row>
      <xdr:rowOff>142008</xdr:rowOff>
    </xdr:from>
    <xdr:to>
      <xdr:col>72</xdr:col>
      <xdr:colOff>457200</xdr:colOff>
      <xdr:row>135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E415BF-0F9E-4F13-AC66-714500005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9275</xdr:colOff>
      <xdr:row>2</xdr:row>
      <xdr:rowOff>65807</xdr:rowOff>
    </xdr:from>
    <xdr:to>
      <xdr:col>41</xdr:col>
      <xdr:colOff>538100</xdr:colOff>
      <xdr:row>27</xdr:row>
      <xdr:rowOff>171942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DF0D47-B0A3-447F-859C-4467FBEF7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459547</xdr:colOff>
      <xdr:row>2</xdr:row>
      <xdr:rowOff>44779</xdr:rowOff>
    </xdr:from>
    <xdr:to>
      <xdr:col>69</xdr:col>
      <xdr:colOff>329044</xdr:colOff>
      <xdr:row>39</xdr:row>
      <xdr:rowOff>51955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A4B6C8-B38A-49B6-899A-BB951E58A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73</xdr:col>
      <xdr:colOff>515957</xdr:colOff>
      <xdr:row>52</xdr:row>
      <xdr:rowOff>19790</xdr:rowOff>
    </xdr:from>
    <xdr:to>
      <xdr:col>119</xdr:col>
      <xdr:colOff>400050</xdr:colOff>
      <xdr:row>126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51BB08-7C65-4474-9BA4-F518369C4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"/>
  <sheetViews>
    <sheetView tabSelected="1" zoomScale="10" zoomScaleNormal="10" workbookViewId="0">
      <selection activeCell="P110" sqref="P110"/>
    </sheetView>
  </sheetViews>
  <sheetFormatPr defaultRowHeight="15" x14ac:dyDescent="0.25"/>
  <cols>
    <col min="1" max="1" width="9.140625" style="3"/>
    <col min="2" max="2" width="11.85546875" style="3" customWidth="1"/>
    <col min="3" max="3" width="12" style="3" customWidth="1"/>
    <col min="4" max="4" width="12.5703125" style="3" customWidth="1"/>
    <col min="5" max="5" width="11.140625" style="3" customWidth="1"/>
    <col min="6" max="6" width="11" style="3" customWidth="1"/>
    <col min="7" max="7" width="11.42578125" style="3" customWidth="1"/>
    <col min="8" max="8" width="10.7109375" style="3" customWidth="1"/>
    <col min="9" max="9" width="11.140625" style="3" customWidth="1"/>
    <col min="10" max="10" width="12" style="3" customWidth="1"/>
    <col min="11" max="11" width="12.140625" style="3" customWidth="1"/>
    <col min="12" max="12" width="11.85546875" style="3" customWidth="1"/>
    <col min="13" max="13" width="10.7109375" style="3" customWidth="1"/>
    <col min="14" max="15" width="9.140625" style="3"/>
    <col min="16" max="16" width="16.28515625" style="3" customWidth="1"/>
    <col min="17" max="19" width="9.140625" style="3"/>
    <col min="20" max="20" width="16" style="3" customWidth="1"/>
    <col min="21" max="21" width="9.140625" style="3"/>
  </cols>
  <sheetData>
    <row r="1" spans="1:21" x14ac:dyDescent="0.25">
      <c r="A1" s="1" t="s">
        <v>0</v>
      </c>
      <c r="B1" s="4" t="s">
        <v>1</v>
      </c>
      <c r="C1" s="4"/>
      <c r="D1" s="4"/>
      <c r="E1" s="2" t="s">
        <v>4</v>
      </c>
      <c r="F1" s="2"/>
      <c r="G1" s="2"/>
      <c r="H1" s="4" t="s">
        <v>2</v>
      </c>
      <c r="I1" s="4"/>
      <c r="J1" s="4"/>
      <c r="K1" s="2" t="s">
        <v>3</v>
      </c>
      <c r="L1" s="2"/>
      <c r="M1" s="2"/>
      <c r="O1" s="4"/>
      <c r="P1" s="4" t="s">
        <v>5</v>
      </c>
      <c r="Q1" s="4"/>
      <c r="S1" s="2"/>
      <c r="T1" s="2" t="s">
        <v>6</v>
      </c>
      <c r="U1" s="2"/>
    </row>
    <row r="2" spans="1:21" x14ac:dyDescent="0.25">
      <c r="A2" s="1"/>
      <c r="B2" s="4"/>
      <c r="C2" s="4"/>
      <c r="D2" s="4"/>
      <c r="E2" s="2"/>
      <c r="F2" s="2"/>
      <c r="G2" s="2"/>
      <c r="H2" s="4"/>
      <c r="I2" s="4"/>
      <c r="J2" s="4"/>
      <c r="K2" s="2"/>
      <c r="L2" s="2"/>
      <c r="M2" s="2"/>
      <c r="O2" s="4"/>
      <c r="P2" s="4"/>
      <c r="Q2" s="4"/>
      <c r="S2" s="2"/>
      <c r="T2" s="2"/>
      <c r="U2" s="2"/>
    </row>
    <row r="3" spans="1:21" x14ac:dyDescent="0.25">
      <c r="A3" s="1"/>
      <c r="B3" s="4"/>
      <c r="C3" s="4"/>
      <c r="D3" s="4"/>
      <c r="E3" s="2"/>
      <c r="F3" s="2"/>
      <c r="G3" s="2"/>
      <c r="H3" s="4"/>
      <c r="I3" s="4"/>
      <c r="J3" s="4"/>
      <c r="K3" s="2"/>
      <c r="L3" s="2"/>
      <c r="M3" s="2"/>
      <c r="O3" s="4"/>
      <c r="P3" s="4"/>
      <c r="Q3" s="4"/>
      <c r="S3" s="2"/>
      <c r="T3" s="2"/>
      <c r="U3" s="2"/>
    </row>
    <row r="4" spans="1:21" x14ac:dyDescent="0.25">
      <c r="A4" s="1"/>
      <c r="B4" s="4"/>
      <c r="C4" s="4"/>
      <c r="D4" s="4"/>
      <c r="E4" s="2"/>
      <c r="F4" s="2"/>
      <c r="G4" s="2"/>
      <c r="H4" s="4"/>
      <c r="I4" s="4"/>
      <c r="J4" s="4"/>
      <c r="K4" s="2"/>
      <c r="L4" s="2"/>
      <c r="M4" s="2"/>
      <c r="O4" s="4"/>
      <c r="P4" s="4"/>
      <c r="Q4" s="4"/>
      <c r="S4" s="2"/>
      <c r="T4" s="2"/>
      <c r="U4" s="2"/>
    </row>
    <row r="5" spans="1:21" x14ac:dyDescent="0.25">
      <c r="A5" s="1"/>
      <c r="B5" s="4"/>
      <c r="C5" s="4"/>
      <c r="D5" s="4"/>
      <c r="E5" s="2"/>
      <c r="F5" s="2"/>
      <c r="G5" s="2"/>
      <c r="H5" s="4"/>
      <c r="I5" s="4"/>
      <c r="J5" s="4"/>
      <c r="K5" s="2"/>
      <c r="L5" s="2"/>
      <c r="M5" s="2"/>
      <c r="O5" s="4"/>
      <c r="P5" s="4"/>
      <c r="Q5" s="4"/>
      <c r="S5" s="2"/>
      <c r="T5" s="2"/>
      <c r="U5" s="2"/>
    </row>
    <row r="6" spans="1:21" x14ac:dyDescent="0.25">
      <c r="A6" s="1"/>
      <c r="B6" s="4"/>
      <c r="C6" s="4"/>
      <c r="D6" s="4"/>
      <c r="E6" s="2"/>
      <c r="F6" s="2"/>
      <c r="G6" s="2"/>
      <c r="H6" s="4"/>
      <c r="I6" s="4"/>
      <c r="J6" s="4"/>
      <c r="K6" s="2"/>
      <c r="L6" s="2"/>
      <c r="M6" s="2"/>
      <c r="O6" s="4"/>
      <c r="P6" s="4"/>
      <c r="Q6" s="4"/>
      <c r="S6" s="2"/>
      <c r="T6" s="2"/>
      <c r="U6" s="2"/>
    </row>
    <row r="7" spans="1:21" x14ac:dyDescent="0.25">
      <c r="A7" s="1"/>
      <c r="B7" s="4"/>
      <c r="C7" s="4"/>
      <c r="D7" s="4"/>
      <c r="E7" s="2"/>
      <c r="F7" s="2"/>
      <c r="G7" s="2"/>
      <c r="H7" s="4"/>
      <c r="I7" s="4"/>
      <c r="J7" s="4"/>
      <c r="K7" s="2"/>
      <c r="L7" s="2"/>
      <c r="M7" s="2"/>
      <c r="O7" s="4"/>
      <c r="P7" s="4"/>
      <c r="Q7" s="4"/>
      <c r="S7" s="2"/>
      <c r="T7" s="2"/>
      <c r="U7" s="2"/>
    </row>
    <row r="8" spans="1:21" x14ac:dyDescent="0.25">
      <c r="A8" s="1"/>
      <c r="B8" s="4"/>
      <c r="C8" s="4"/>
      <c r="D8" s="4"/>
      <c r="E8" s="2"/>
      <c r="F8" s="2"/>
      <c r="G8" s="2"/>
      <c r="H8" s="4"/>
      <c r="I8" s="4"/>
      <c r="J8" s="4"/>
      <c r="K8" s="2"/>
      <c r="L8" s="2"/>
      <c r="M8" s="2"/>
      <c r="O8" s="4"/>
      <c r="P8" s="4"/>
      <c r="Q8" s="4"/>
      <c r="S8" s="2"/>
      <c r="T8" s="2"/>
      <c r="U8" s="2"/>
    </row>
    <row r="9" spans="1:21" x14ac:dyDescent="0.25">
      <c r="A9" s="1"/>
      <c r="B9" s="4">
        <v>0</v>
      </c>
      <c r="C9" s="4">
        <v>9</v>
      </c>
      <c r="D9" s="4">
        <v>0</v>
      </c>
      <c r="E9" s="2">
        <f t="shared" ref="E3:E37" si="0">B9/100</f>
        <v>0</v>
      </c>
      <c r="F9" s="2">
        <f t="shared" ref="F3:F37" si="1">C9/100</f>
        <v>0.09</v>
      </c>
      <c r="G9" s="2">
        <f t="shared" ref="G3:G37" si="2">D9/100</f>
        <v>0</v>
      </c>
      <c r="H9" s="4">
        <v>85</v>
      </c>
      <c r="I9" s="4">
        <v>138</v>
      </c>
      <c r="J9" s="4">
        <v>72</v>
      </c>
      <c r="K9" s="2">
        <f t="shared" ref="K3:K49" si="3">H9/100</f>
        <v>0.85</v>
      </c>
      <c r="L9" s="2">
        <f t="shared" ref="L3:L49" si="4">I9/100</f>
        <v>1.38</v>
      </c>
      <c r="M9" s="2">
        <f t="shared" ref="M3:M49" si="5">J9/100</f>
        <v>0.72</v>
      </c>
      <c r="O9" s="4"/>
      <c r="P9" s="4">
        <f>SUM(E9:G9)/3</f>
        <v>0.03</v>
      </c>
      <c r="Q9" s="4"/>
      <c r="S9" s="2">
        <f t="shared" ref="S3:S49" si="6">T9-MIN(K9:M9)</f>
        <v>0.26333333333333342</v>
      </c>
      <c r="T9" s="2">
        <f>SUM(K9:M9)/3</f>
        <v>0.98333333333333339</v>
      </c>
      <c r="U9" s="2">
        <f t="shared" ref="U3:U49" si="7">MAX(K9:M9)-T9</f>
        <v>0.3966666666666665</v>
      </c>
    </row>
    <row r="10" spans="1:21" x14ac:dyDescent="0.25">
      <c r="A10" s="1"/>
      <c r="B10" s="4">
        <v>0</v>
      </c>
      <c r="C10" s="4">
        <v>0</v>
      </c>
      <c r="D10" s="4">
        <v>324</v>
      </c>
      <c r="E10" s="2">
        <f t="shared" si="0"/>
        <v>0</v>
      </c>
      <c r="F10" s="2">
        <f t="shared" si="1"/>
        <v>0</v>
      </c>
      <c r="G10" s="2">
        <f t="shared" si="2"/>
        <v>3.24</v>
      </c>
      <c r="H10" s="4">
        <v>63</v>
      </c>
      <c r="I10" s="4">
        <v>105</v>
      </c>
      <c r="J10" s="4">
        <v>67</v>
      </c>
      <c r="K10" s="2">
        <f t="shared" si="3"/>
        <v>0.63</v>
      </c>
      <c r="L10" s="2">
        <f t="shared" si="4"/>
        <v>1.05</v>
      </c>
      <c r="M10" s="2">
        <f t="shared" si="5"/>
        <v>0.67</v>
      </c>
      <c r="O10" s="4">
        <f t="shared" ref="O3:O37" si="8">P10-MIN(E10:G10)</f>
        <v>1.08</v>
      </c>
      <c r="P10" s="4">
        <f>SUM(E10:G10)/3</f>
        <v>1.08</v>
      </c>
      <c r="Q10" s="4">
        <f t="shared" ref="Q3:Q37" si="9">MAX(E10:G10)-P10</f>
        <v>2.16</v>
      </c>
      <c r="S10" s="2">
        <f t="shared" si="6"/>
        <v>0.15333333333333332</v>
      </c>
      <c r="T10" s="2">
        <f>SUM(K10:M10)/3</f>
        <v>0.78333333333333333</v>
      </c>
      <c r="U10" s="2">
        <f t="shared" si="7"/>
        <v>0.26666666666666672</v>
      </c>
    </row>
    <row r="11" spans="1:21" x14ac:dyDescent="0.25">
      <c r="A11" s="1"/>
      <c r="B11" s="4">
        <v>0</v>
      </c>
      <c r="C11" s="4">
        <v>21</v>
      </c>
      <c r="D11" s="4">
        <v>1242</v>
      </c>
      <c r="E11" s="2">
        <f t="shared" si="0"/>
        <v>0</v>
      </c>
      <c r="F11" s="2">
        <f t="shared" si="1"/>
        <v>0.21</v>
      </c>
      <c r="G11" s="2">
        <f t="shared" si="2"/>
        <v>12.42</v>
      </c>
      <c r="H11" s="4">
        <v>63</v>
      </c>
      <c r="I11" s="4">
        <v>63</v>
      </c>
      <c r="J11" s="4">
        <v>135</v>
      </c>
      <c r="K11" s="2">
        <f t="shared" si="3"/>
        <v>0.63</v>
      </c>
      <c r="L11" s="2">
        <f t="shared" si="4"/>
        <v>0.63</v>
      </c>
      <c r="M11" s="2">
        <f t="shared" si="5"/>
        <v>1.35</v>
      </c>
      <c r="O11" s="4"/>
      <c r="P11" s="4">
        <f>SUM(E11:G11)/3</f>
        <v>4.21</v>
      </c>
      <c r="Q11" s="4"/>
      <c r="S11" s="2">
        <f t="shared" si="6"/>
        <v>0.2400000000000001</v>
      </c>
      <c r="T11" s="2">
        <f>SUM(K11:M11)/3</f>
        <v>0.87000000000000011</v>
      </c>
      <c r="U11" s="2">
        <f t="shared" si="7"/>
        <v>0.48</v>
      </c>
    </row>
    <row r="12" spans="1:21" x14ac:dyDescent="0.25">
      <c r="A12" s="1"/>
      <c r="B12" s="4">
        <v>3867</v>
      </c>
      <c r="C12" s="4">
        <v>591</v>
      </c>
      <c r="D12" s="4">
        <v>438</v>
      </c>
      <c r="E12" s="2">
        <f t="shared" si="0"/>
        <v>38.67</v>
      </c>
      <c r="F12" s="2">
        <f t="shared" si="1"/>
        <v>5.91</v>
      </c>
      <c r="G12" s="2">
        <f t="shared" si="2"/>
        <v>4.38</v>
      </c>
      <c r="H12" s="4">
        <v>105</v>
      </c>
      <c r="I12" s="4">
        <v>63</v>
      </c>
      <c r="J12" s="4">
        <v>135</v>
      </c>
      <c r="K12" s="2">
        <f t="shared" si="3"/>
        <v>1.05</v>
      </c>
      <c r="L12" s="2">
        <f t="shared" si="4"/>
        <v>0.63</v>
      </c>
      <c r="M12" s="2">
        <f t="shared" si="5"/>
        <v>1.35</v>
      </c>
      <c r="O12" s="4">
        <f t="shared" si="8"/>
        <v>11.940000000000001</v>
      </c>
      <c r="P12" s="4">
        <f>SUM(E12:G12)/3</f>
        <v>16.32</v>
      </c>
      <c r="Q12" s="4">
        <f t="shared" si="9"/>
        <v>22.35</v>
      </c>
      <c r="S12" s="2">
        <f t="shared" si="6"/>
        <v>0.38</v>
      </c>
      <c r="T12" s="2">
        <f>SUM(K12:M12)/3</f>
        <v>1.01</v>
      </c>
      <c r="U12" s="2">
        <f t="shared" si="7"/>
        <v>0.34000000000000008</v>
      </c>
    </row>
    <row r="13" spans="1:21" x14ac:dyDescent="0.25">
      <c r="A13" s="1"/>
      <c r="B13" s="4">
        <v>3351</v>
      </c>
      <c r="C13" s="4">
        <v>6711</v>
      </c>
      <c r="D13" s="4">
        <v>9903</v>
      </c>
      <c r="E13" s="2">
        <f t="shared" si="0"/>
        <v>33.51</v>
      </c>
      <c r="F13" s="2">
        <f t="shared" si="1"/>
        <v>67.11</v>
      </c>
      <c r="G13" s="2">
        <f t="shared" si="2"/>
        <v>99.03</v>
      </c>
      <c r="H13" s="4">
        <v>75</v>
      </c>
      <c r="I13" s="4">
        <v>63</v>
      </c>
      <c r="J13" s="4">
        <v>234</v>
      </c>
      <c r="K13" s="2">
        <f t="shared" si="3"/>
        <v>0.75</v>
      </c>
      <c r="L13" s="2">
        <f t="shared" si="4"/>
        <v>0.63</v>
      </c>
      <c r="M13" s="2">
        <f t="shared" si="5"/>
        <v>2.34</v>
      </c>
      <c r="O13" s="4"/>
      <c r="P13" s="4">
        <f>SUM(E13:G13)/3</f>
        <v>66.55</v>
      </c>
      <c r="Q13" s="4"/>
      <c r="S13" s="2">
        <f t="shared" si="6"/>
        <v>0.61</v>
      </c>
      <c r="T13" s="2">
        <f>SUM(K13:M13)/3</f>
        <v>1.24</v>
      </c>
      <c r="U13" s="2">
        <f t="shared" si="7"/>
        <v>1.0999999999999999</v>
      </c>
    </row>
    <row r="14" spans="1:21" x14ac:dyDescent="0.25">
      <c r="A14" s="1">
        <v>0</v>
      </c>
      <c r="B14" s="4">
        <v>1386</v>
      </c>
      <c r="C14" s="4">
        <v>5631</v>
      </c>
      <c r="D14" s="4">
        <v>3309</v>
      </c>
      <c r="E14" s="2">
        <f t="shared" si="0"/>
        <v>13.86</v>
      </c>
      <c r="F14" s="2">
        <f t="shared" si="1"/>
        <v>56.31</v>
      </c>
      <c r="G14" s="2">
        <f t="shared" si="2"/>
        <v>33.090000000000003</v>
      </c>
      <c r="H14" s="4">
        <v>75</v>
      </c>
      <c r="I14" s="4">
        <v>117</v>
      </c>
      <c r="J14" s="4">
        <v>288</v>
      </c>
      <c r="K14" s="2">
        <f t="shared" si="3"/>
        <v>0.75</v>
      </c>
      <c r="L14" s="2">
        <f t="shared" si="4"/>
        <v>1.17</v>
      </c>
      <c r="M14" s="2">
        <f t="shared" si="5"/>
        <v>2.88</v>
      </c>
      <c r="O14" s="4">
        <f t="shared" si="8"/>
        <v>20.560000000000002</v>
      </c>
      <c r="P14" s="4">
        <f>SUM(E14:G14)/3</f>
        <v>34.42</v>
      </c>
      <c r="Q14" s="4">
        <f t="shared" si="9"/>
        <v>21.89</v>
      </c>
      <c r="S14" s="2">
        <f t="shared" si="6"/>
        <v>0.84999999999999987</v>
      </c>
      <c r="T14" s="2">
        <f>SUM(K14:M14)/3</f>
        <v>1.5999999999999999</v>
      </c>
      <c r="U14" s="2">
        <f t="shared" si="7"/>
        <v>1.28</v>
      </c>
    </row>
    <row r="15" spans="1:21" x14ac:dyDescent="0.25">
      <c r="A15" s="1">
        <v>10</v>
      </c>
      <c r="B15" s="4">
        <v>1026</v>
      </c>
      <c r="C15" s="4">
        <v>5415</v>
      </c>
      <c r="D15" s="4">
        <v>1332</v>
      </c>
      <c r="E15" s="2">
        <f t="shared" si="0"/>
        <v>10.26</v>
      </c>
      <c r="F15" s="2">
        <f t="shared" si="1"/>
        <v>54.15</v>
      </c>
      <c r="G15" s="2">
        <f t="shared" si="2"/>
        <v>13.32</v>
      </c>
      <c r="H15" s="4">
        <v>120</v>
      </c>
      <c r="I15" s="4">
        <v>117</v>
      </c>
      <c r="J15" s="4">
        <v>288</v>
      </c>
      <c r="K15" s="2">
        <f t="shared" si="3"/>
        <v>1.2</v>
      </c>
      <c r="L15" s="2">
        <f t="shared" si="4"/>
        <v>1.17</v>
      </c>
      <c r="M15" s="2">
        <f t="shared" si="5"/>
        <v>2.88</v>
      </c>
      <c r="O15" s="4"/>
      <c r="P15" s="4">
        <f>SUM(E15:G15)/3</f>
        <v>25.909999999999997</v>
      </c>
      <c r="Q15" s="4"/>
      <c r="S15" s="2">
        <f t="shared" si="6"/>
        <v>0.58000000000000007</v>
      </c>
      <c r="T15" s="2">
        <f>SUM(K15:M15)/3</f>
        <v>1.75</v>
      </c>
      <c r="U15" s="2">
        <f t="shared" si="7"/>
        <v>1.1299999999999999</v>
      </c>
    </row>
    <row r="16" spans="1:21" x14ac:dyDescent="0.25">
      <c r="A16" s="1">
        <v>20</v>
      </c>
      <c r="B16" s="4">
        <v>195</v>
      </c>
      <c r="C16" s="4">
        <v>4614</v>
      </c>
      <c r="D16" s="4">
        <v>1383</v>
      </c>
      <c r="E16" s="2">
        <f t="shared" si="0"/>
        <v>1.95</v>
      </c>
      <c r="F16" s="2">
        <f t="shared" si="1"/>
        <v>46.14</v>
      </c>
      <c r="G16" s="2">
        <f t="shared" si="2"/>
        <v>13.83</v>
      </c>
      <c r="H16" s="4">
        <v>201</v>
      </c>
      <c r="I16" s="4">
        <v>223</v>
      </c>
      <c r="J16" s="4">
        <v>1353</v>
      </c>
      <c r="K16" s="2">
        <f t="shared" si="3"/>
        <v>2.0099999999999998</v>
      </c>
      <c r="L16" s="2">
        <f t="shared" si="4"/>
        <v>2.23</v>
      </c>
      <c r="M16" s="2">
        <f t="shared" si="5"/>
        <v>13.53</v>
      </c>
      <c r="O16" s="4">
        <f t="shared" si="8"/>
        <v>18.690000000000001</v>
      </c>
      <c r="P16" s="4">
        <f>SUM(E16:G16)/3</f>
        <v>20.64</v>
      </c>
      <c r="Q16" s="4">
        <f t="shared" si="9"/>
        <v>25.5</v>
      </c>
      <c r="S16" s="2">
        <f t="shared" si="6"/>
        <v>3.9133333333333331</v>
      </c>
      <c r="T16" s="2">
        <f>SUM(K16:M16)/3</f>
        <v>5.9233333333333329</v>
      </c>
      <c r="U16" s="2">
        <f t="shared" si="7"/>
        <v>7.6066666666666665</v>
      </c>
    </row>
    <row r="17" spans="1:21" x14ac:dyDescent="0.25">
      <c r="A17" s="1">
        <v>30</v>
      </c>
      <c r="B17" s="4">
        <v>315</v>
      </c>
      <c r="C17" s="4">
        <v>1440</v>
      </c>
      <c r="D17" s="4">
        <v>2940</v>
      </c>
      <c r="E17" s="2">
        <f t="shared" si="0"/>
        <v>3.15</v>
      </c>
      <c r="F17" s="2">
        <f t="shared" si="1"/>
        <v>14.4</v>
      </c>
      <c r="G17" s="2">
        <f t="shared" si="2"/>
        <v>29.4</v>
      </c>
      <c r="H17" s="4">
        <v>201</v>
      </c>
      <c r="I17" s="4">
        <v>969</v>
      </c>
      <c r="J17" s="4">
        <v>1494</v>
      </c>
      <c r="K17" s="2">
        <f t="shared" si="3"/>
        <v>2.0099999999999998</v>
      </c>
      <c r="L17" s="2">
        <f t="shared" si="4"/>
        <v>9.69</v>
      </c>
      <c r="M17" s="2">
        <f t="shared" si="5"/>
        <v>14.94</v>
      </c>
      <c r="O17" s="4"/>
      <c r="P17" s="4">
        <f>SUM(E17:G17)/3</f>
        <v>15.65</v>
      </c>
      <c r="Q17" s="4"/>
      <c r="S17" s="2">
        <f t="shared" si="6"/>
        <v>6.870000000000001</v>
      </c>
      <c r="T17" s="2">
        <f>SUM(K17:M17)/3</f>
        <v>8.8800000000000008</v>
      </c>
      <c r="U17" s="2">
        <f t="shared" si="7"/>
        <v>6.0599999999999987</v>
      </c>
    </row>
    <row r="18" spans="1:21" x14ac:dyDescent="0.25">
      <c r="A18" s="1">
        <v>40</v>
      </c>
      <c r="B18" s="4">
        <v>516</v>
      </c>
      <c r="C18" s="4">
        <v>729</v>
      </c>
      <c r="D18" s="4">
        <v>2262</v>
      </c>
      <c r="E18" s="2">
        <f t="shared" si="0"/>
        <v>5.16</v>
      </c>
      <c r="F18" s="2">
        <f t="shared" si="1"/>
        <v>7.29</v>
      </c>
      <c r="G18" s="2">
        <f t="shared" si="2"/>
        <v>22.62</v>
      </c>
      <c r="H18" s="4">
        <v>432</v>
      </c>
      <c r="I18" s="4">
        <v>969</v>
      </c>
      <c r="J18" s="4">
        <v>1494</v>
      </c>
      <c r="K18" s="2">
        <f t="shared" si="3"/>
        <v>4.32</v>
      </c>
      <c r="L18" s="2">
        <f t="shared" si="4"/>
        <v>9.69</v>
      </c>
      <c r="M18" s="2">
        <f t="shared" si="5"/>
        <v>14.94</v>
      </c>
      <c r="O18" s="4">
        <f t="shared" si="8"/>
        <v>6.5299999999999994</v>
      </c>
      <c r="P18" s="4">
        <f>SUM(E18:G18)/3</f>
        <v>11.69</v>
      </c>
      <c r="Q18" s="4">
        <f t="shared" si="9"/>
        <v>10.930000000000001</v>
      </c>
      <c r="S18" s="2">
        <f t="shared" si="6"/>
        <v>5.33</v>
      </c>
      <c r="T18" s="2">
        <f>SUM(K18:M18)/3</f>
        <v>9.65</v>
      </c>
      <c r="U18" s="2">
        <f t="shared" si="7"/>
        <v>5.2899999999999991</v>
      </c>
    </row>
    <row r="19" spans="1:21" x14ac:dyDescent="0.25">
      <c r="A19" s="1">
        <v>50</v>
      </c>
      <c r="B19" s="4">
        <v>285</v>
      </c>
      <c r="C19" s="4">
        <v>273</v>
      </c>
      <c r="D19" s="4">
        <v>906</v>
      </c>
      <c r="E19" s="2">
        <f t="shared" si="0"/>
        <v>2.85</v>
      </c>
      <c r="F19" s="2">
        <f t="shared" si="1"/>
        <v>2.73</v>
      </c>
      <c r="G19" s="2">
        <f t="shared" si="2"/>
        <v>9.06</v>
      </c>
      <c r="H19" s="4">
        <v>2256</v>
      </c>
      <c r="I19" s="4">
        <v>2280</v>
      </c>
      <c r="J19" s="4">
        <v>2172</v>
      </c>
      <c r="K19" s="2">
        <f t="shared" si="3"/>
        <v>22.56</v>
      </c>
      <c r="L19" s="2">
        <f t="shared" si="4"/>
        <v>22.8</v>
      </c>
      <c r="M19" s="2">
        <f t="shared" si="5"/>
        <v>21.72</v>
      </c>
      <c r="O19" s="4"/>
      <c r="P19" s="4">
        <f>SUM(E19:G19)/3</f>
        <v>4.88</v>
      </c>
      <c r="Q19" s="4"/>
      <c r="S19" s="2">
        <f t="shared" si="6"/>
        <v>0.64000000000000057</v>
      </c>
      <c r="T19" s="2">
        <f>SUM(K19:M19)/3</f>
        <v>22.36</v>
      </c>
      <c r="U19" s="2">
        <f t="shared" si="7"/>
        <v>0.44000000000000128</v>
      </c>
    </row>
    <row r="20" spans="1:21" x14ac:dyDescent="0.25">
      <c r="A20" s="1">
        <v>60</v>
      </c>
      <c r="B20" s="4">
        <v>222</v>
      </c>
      <c r="C20" s="4">
        <v>477</v>
      </c>
      <c r="D20" s="4">
        <v>642</v>
      </c>
      <c r="E20" s="2">
        <f t="shared" si="0"/>
        <v>2.2200000000000002</v>
      </c>
      <c r="F20" s="2">
        <f t="shared" si="1"/>
        <v>4.7699999999999996</v>
      </c>
      <c r="G20" s="2">
        <f t="shared" si="2"/>
        <v>6.42</v>
      </c>
      <c r="H20" s="4">
        <v>2256</v>
      </c>
      <c r="I20" s="4">
        <v>1473</v>
      </c>
      <c r="J20" s="4">
        <v>2196</v>
      </c>
      <c r="K20" s="2">
        <f t="shared" si="3"/>
        <v>22.56</v>
      </c>
      <c r="L20" s="2">
        <f t="shared" si="4"/>
        <v>14.73</v>
      </c>
      <c r="M20" s="2">
        <f t="shared" si="5"/>
        <v>21.96</v>
      </c>
      <c r="O20" s="4">
        <f t="shared" si="8"/>
        <v>2.2499999999999996</v>
      </c>
      <c r="P20" s="4">
        <f>SUM(E20:G20)/3</f>
        <v>4.47</v>
      </c>
      <c r="Q20" s="4">
        <f t="shared" si="9"/>
        <v>1.9500000000000002</v>
      </c>
      <c r="S20" s="2">
        <f t="shared" si="6"/>
        <v>5.0199999999999996</v>
      </c>
      <c r="T20" s="2">
        <f>SUM(K20:M20)/3</f>
        <v>19.75</v>
      </c>
      <c r="U20" s="2">
        <f t="shared" si="7"/>
        <v>2.8099999999999987</v>
      </c>
    </row>
    <row r="21" spans="1:21" x14ac:dyDescent="0.25">
      <c r="A21" s="1">
        <v>70</v>
      </c>
      <c r="B21" s="4">
        <v>159</v>
      </c>
      <c r="C21" s="4">
        <v>237</v>
      </c>
      <c r="D21" s="4">
        <v>474</v>
      </c>
      <c r="E21" s="2">
        <f t="shared" si="0"/>
        <v>1.59</v>
      </c>
      <c r="F21" s="2">
        <f t="shared" si="1"/>
        <v>2.37</v>
      </c>
      <c r="G21" s="2">
        <f t="shared" si="2"/>
        <v>4.74</v>
      </c>
      <c r="H21" s="4">
        <v>1750</v>
      </c>
      <c r="I21" s="4">
        <v>1473</v>
      </c>
      <c r="J21" s="4">
        <v>2196</v>
      </c>
      <c r="K21" s="2">
        <f t="shared" si="3"/>
        <v>17.5</v>
      </c>
      <c r="L21" s="2">
        <f t="shared" si="4"/>
        <v>14.73</v>
      </c>
      <c r="M21" s="2">
        <f t="shared" si="5"/>
        <v>21.96</v>
      </c>
      <c r="O21" s="4"/>
      <c r="P21" s="4">
        <f>SUM(E21:G21)/3</f>
        <v>2.9</v>
      </c>
      <c r="Q21" s="4"/>
      <c r="S21" s="2">
        <f t="shared" si="6"/>
        <v>3.3333333333333357</v>
      </c>
      <c r="T21" s="2">
        <f>SUM(K21:M21)/3</f>
        <v>18.063333333333336</v>
      </c>
      <c r="U21" s="2">
        <f t="shared" si="7"/>
        <v>3.8966666666666647</v>
      </c>
    </row>
    <row r="22" spans="1:21" x14ac:dyDescent="0.25">
      <c r="A22" s="1">
        <v>80</v>
      </c>
      <c r="B22" s="4">
        <v>39</v>
      </c>
      <c r="C22" s="4">
        <v>75</v>
      </c>
      <c r="D22" s="4">
        <v>282</v>
      </c>
      <c r="E22" s="2">
        <f t="shared" si="0"/>
        <v>0.39</v>
      </c>
      <c r="F22" s="2">
        <f t="shared" si="1"/>
        <v>0.75</v>
      </c>
      <c r="G22" s="2">
        <f t="shared" si="2"/>
        <v>2.82</v>
      </c>
      <c r="H22" s="4">
        <v>705</v>
      </c>
      <c r="I22" s="4">
        <v>1374</v>
      </c>
      <c r="J22" s="4">
        <v>1678</v>
      </c>
      <c r="K22" s="2">
        <f t="shared" si="3"/>
        <v>7.05</v>
      </c>
      <c r="L22" s="2">
        <f t="shared" si="4"/>
        <v>13.74</v>
      </c>
      <c r="M22" s="2">
        <f t="shared" si="5"/>
        <v>16.78</v>
      </c>
      <c r="O22" s="4">
        <f t="shared" si="8"/>
        <v>0.93</v>
      </c>
      <c r="P22" s="4">
        <f>SUM(E22:G22)/3</f>
        <v>1.32</v>
      </c>
      <c r="Q22" s="4">
        <f t="shared" si="9"/>
        <v>1.4999999999999998</v>
      </c>
      <c r="S22" s="2">
        <f t="shared" si="6"/>
        <v>5.4733333333333336</v>
      </c>
      <c r="T22" s="2">
        <f>SUM(K22:M22)/3</f>
        <v>12.523333333333333</v>
      </c>
      <c r="U22" s="2">
        <f t="shared" si="7"/>
        <v>4.2566666666666677</v>
      </c>
    </row>
    <row r="23" spans="1:21" x14ac:dyDescent="0.25">
      <c r="A23" s="1">
        <v>90</v>
      </c>
      <c r="B23" s="4">
        <v>48</v>
      </c>
      <c r="C23" s="4">
        <v>108</v>
      </c>
      <c r="D23" s="4">
        <v>231</v>
      </c>
      <c r="E23" s="2">
        <f t="shared" si="0"/>
        <v>0.48</v>
      </c>
      <c r="F23" s="2">
        <f t="shared" si="1"/>
        <v>1.08</v>
      </c>
      <c r="G23" s="2">
        <f t="shared" si="2"/>
        <v>2.31</v>
      </c>
      <c r="H23" s="4">
        <v>705</v>
      </c>
      <c r="I23" s="4">
        <v>1215</v>
      </c>
      <c r="J23" s="4">
        <v>1236</v>
      </c>
      <c r="K23" s="2">
        <f t="shared" si="3"/>
        <v>7.05</v>
      </c>
      <c r="L23" s="2">
        <f t="shared" si="4"/>
        <v>12.15</v>
      </c>
      <c r="M23" s="2">
        <f t="shared" si="5"/>
        <v>12.36</v>
      </c>
      <c r="O23" s="4"/>
      <c r="P23" s="4">
        <f>SUM(E23:G23)/3</f>
        <v>1.29</v>
      </c>
      <c r="Q23" s="4"/>
      <c r="S23" s="2">
        <f t="shared" si="6"/>
        <v>3.4699999999999998</v>
      </c>
      <c r="T23" s="2">
        <f>SUM(K23:M23)/3</f>
        <v>10.52</v>
      </c>
      <c r="U23" s="2">
        <f t="shared" si="7"/>
        <v>1.8399999999999999</v>
      </c>
    </row>
    <row r="24" spans="1:21" x14ac:dyDescent="0.25">
      <c r="A24" s="1">
        <v>100</v>
      </c>
      <c r="B24" s="4">
        <v>81</v>
      </c>
      <c r="C24" s="4">
        <v>72</v>
      </c>
      <c r="D24" s="4">
        <v>282</v>
      </c>
      <c r="E24" s="2">
        <f t="shared" si="0"/>
        <v>0.81</v>
      </c>
      <c r="F24" s="2">
        <f t="shared" si="1"/>
        <v>0.72</v>
      </c>
      <c r="G24" s="2">
        <f t="shared" si="2"/>
        <v>2.82</v>
      </c>
      <c r="H24" s="4">
        <v>778</v>
      </c>
      <c r="I24" s="4">
        <v>1215</v>
      </c>
      <c r="J24" s="4">
        <v>1236</v>
      </c>
      <c r="K24" s="2">
        <f t="shared" si="3"/>
        <v>7.78</v>
      </c>
      <c r="L24" s="2">
        <f t="shared" si="4"/>
        <v>12.15</v>
      </c>
      <c r="M24" s="2">
        <f t="shared" si="5"/>
        <v>12.36</v>
      </c>
      <c r="O24" s="4">
        <f t="shared" si="8"/>
        <v>0.73</v>
      </c>
      <c r="P24" s="4">
        <f>SUM(E24:G24)/3</f>
        <v>1.45</v>
      </c>
      <c r="Q24" s="4">
        <f t="shared" si="9"/>
        <v>1.3699999999999999</v>
      </c>
      <c r="S24" s="2">
        <f t="shared" si="6"/>
        <v>2.9833333333333334</v>
      </c>
      <c r="T24" s="2">
        <f>SUM(K24:M24)/3</f>
        <v>10.763333333333334</v>
      </c>
      <c r="U24" s="2">
        <f t="shared" si="7"/>
        <v>1.5966666666666658</v>
      </c>
    </row>
    <row r="25" spans="1:21" x14ac:dyDescent="0.25">
      <c r="A25" s="1">
        <v>110</v>
      </c>
      <c r="B25" s="4">
        <v>18</v>
      </c>
      <c r="C25" s="4">
        <v>54</v>
      </c>
      <c r="D25" s="4">
        <v>117</v>
      </c>
      <c r="E25" s="2">
        <f t="shared" si="0"/>
        <v>0.18</v>
      </c>
      <c r="F25" s="2">
        <f t="shared" si="1"/>
        <v>0.54</v>
      </c>
      <c r="G25" s="2">
        <f t="shared" si="2"/>
        <v>1.17</v>
      </c>
      <c r="H25" s="4">
        <v>612</v>
      </c>
      <c r="I25" s="4">
        <v>1335</v>
      </c>
      <c r="J25" s="4">
        <v>999</v>
      </c>
      <c r="K25" s="2">
        <f t="shared" si="3"/>
        <v>6.12</v>
      </c>
      <c r="L25" s="2">
        <f t="shared" si="4"/>
        <v>13.35</v>
      </c>
      <c r="M25" s="2">
        <f t="shared" si="5"/>
        <v>9.99</v>
      </c>
      <c r="O25" s="4"/>
      <c r="P25" s="4">
        <f>SUM(E25:G25)/3</f>
        <v>0.63</v>
      </c>
      <c r="Q25" s="4"/>
      <c r="S25" s="2">
        <f t="shared" si="6"/>
        <v>3.7</v>
      </c>
      <c r="T25" s="2">
        <f>SUM(K25:M25)/3</f>
        <v>9.82</v>
      </c>
      <c r="U25" s="2">
        <f t="shared" si="7"/>
        <v>3.5299999999999994</v>
      </c>
    </row>
    <row r="26" spans="1:21" x14ac:dyDescent="0.25">
      <c r="A26" s="1">
        <v>120</v>
      </c>
      <c r="B26" s="4">
        <v>42</v>
      </c>
      <c r="C26" s="4">
        <v>0</v>
      </c>
      <c r="D26" s="4">
        <v>111</v>
      </c>
      <c r="E26" s="2">
        <f t="shared" si="0"/>
        <v>0.42</v>
      </c>
      <c r="F26" s="2">
        <f t="shared" si="1"/>
        <v>0</v>
      </c>
      <c r="G26" s="2">
        <f t="shared" si="2"/>
        <v>1.1100000000000001</v>
      </c>
      <c r="H26" s="4">
        <v>612</v>
      </c>
      <c r="I26" s="4">
        <v>1374</v>
      </c>
      <c r="J26" s="4">
        <v>879</v>
      </c>
      <c r="K26" s="2">
        <f t="shared" si="3"/>
        <v>6.12</v>
      </c>
      <c r="L26" s="2">
        <f t="shared" si="4"/>
        <v>13.74</v>
      </c>
      <c r="M26" s="2">
        <f t="shared" si="5"/>
        <v>8.7899999999999991</v>
      </c>
      <c r="O26" s="4">
        <f t="shared" si="8"/>
        <v>0.51</v>
      </c>
      <c r="P26" s="4">
        <f>SUM(E26:G26)/3</f>
        <v>0.51</v>
      </c>
      <c r="Q26" s="4">
        <f t="shared" si="9"/>
        <v>0.60000000000000009</v>
      </c>
      <c r="S26" s="2">
        <f t="shared" si="6"/>
        <v>3.4299999999999988</v>
      </c>
      <c r="T26" s="2">
        <f>SUM(K26:M26)/3</f>
        <v>9.5499999999999989</v>
      </c>
      <c r="U26" s="2">
        <f t="shared" si="7"/>
        <v>4.1900000000000013</v>
      </c>
    </row>
    <row r="27" spans="1:21" x14ac:dyDescent="0.25">
      <c r="A27" s="1">
        <v>130</v>
      </c>
      <c r="B27" s="4">
        <v>30</v>
      </c>
      <c r="C27" s="4">
        <v>9</v>
      </c>
      <c r="D27" s="4">
        <v>42</v>
      </c>
      <c r="E27" s="2">
        <f t="shared" si="0"/>
        <v>0.3</v>
      </c>
      <c r="F27" s="2">
        <f t="shared" si="1"/>
        <v>0.09</v>
      </c>
      <c r="G27" s="2">
        <f t="shared" si="2"/>
        <v>0.42</v>
      </c>
      <c r="H27" s="4">
        <v>780</v>
      </c>
      <c r="I27" s="4">
        <v>1374</v>
      </c>
      <c r="J27" s="4">
        <v>879</v>
      </c>
      <c r="K27" s="2">
        <f t="shared" si="3"/>
        <v>7.8</v>
      </c>
      <c r="L27" s="2">
        <f t="shared" si="4"/>
        <v>13.74</v>
      </c>
      <c r="M27" s="2">
        <f t="shared" si="5"/>
        <v>8.7899999999999991</v>
      </c>
      <c r="O27" s="4"/>
      <c r="P27" s="4">
        <f>SUM(E27:G27)/3</f>
        <v>0.27</v>
      </c>
      <c r="Q27" s="4"/>
      <c r="S27" s="2">
        <f t="shared" si="6"/>
        <v>2.3099999999999996</v>
      </c>
      <c r="T27" s="2">
        <f>SUM(K27:M27)/3</f>
        <v>10.11</v>
      </c>
      <c r="U27" s="2">
        <f t="shared" si="7"/>
        <v>3.6300000000000008</v>
      </c>
    </row>
    <row r="28" spans="1:21" x14ac:dyDescent="0.25">
      <c r="A28" s="1">
        <v>140</v>
      </c>
      <c r="B28" s="4">
        <v>9</v>
      </c>
      <c r="C28" s="4">
        <v>30</v>
      </c>
      <c r="D28" s="4">
        <v>30</v>
      </c>
      <c r="E28" s="2">
        <f t="shared" si="0"/>
        <v>0.09</v>
      </c>
      <c r="F28" s="2">
        <f t="shared" si="1"/>
        <v>0.3</v>
      </c>
      <c r="G28" s="2">
        <f t="shared" si="2"/>
        <v>0.3</v>
      </c>
      <c r="H28" s="4">
        <v>594</v>
      </c>
      <c r="I28" s="4">
        <v>1150</v>
      </c>
      <c r="J28" s="4">
        <v>1066</v>
      </c>
      <c r="K28" s="2">
        <f t="shared" si="3"/>
        <v>5.94</v>
      </c>
      <c r="L28" s="2">
        <f t="shared" si="4"/>
        <v>11.5</v>
      </c>
      <c r="M28" s="2">
        <f t="shared" si="5"/>
        <v>10.66</v>
      </c>
      <c r="O28" s="4">
        <f t="shared" si="8"/>
        <v>0.13999999999999999</v>
      </c>
      <c r="P28" s="4">
        <f>SUM(E28:G28)/3</f>
        <v>0.22999999999999998</v>
      </c>
      <c r="Q28" s="4">
        <f t="shared" si="9"/>
        <v>7.0000000000000007E-2</v>
      </c>
      <c r="S28" s="2">
        <f t="shared" si="6"/>
        <v>3.4266666666666667</v>
      </c>
      <c r="T28" s="2">
        <f>SUM(K28:M28)/3</f>
        <v>9.3666666666666671</v>
      </c>
      <c r="U28" s="2">
        <f t="shared" si="7"/>
        <v>2.1333333333333329</v>
      </c>
    </row>
    <row r="29" spans="1:21" x14ac:dyDescent="0.25">
      <c r="A29" s="1">
        <v>150</v>
      </c>
      <c r="B29" s="4">
        <v>18</v>
      </c>
      <c r="C29" s="4">
        <v>42</v>
      </c>
      <c r="D29" s="4">
        <v>0</v>
      </c>
      <c r="E29" s="2">
        <f t="shared" si="0"/>
        <v>0.18</v>
      </c>
      <c r="F29" s="2">
        <f t="shared" si="1"/>
        <v>0.42</v>
      </c>
      <c r="G29" s="2">
        <f t="shared" si="2"/>
        <v>0</v>
      </c>
      <c r="H29" s="4">
        <v>594</v>
      </c>
      <c r="I29" s="4">
        <v>480</v>
      </c>
      <c r="J29" s="4">
        <v>1101</v>
      </c>
      <c r="K29" s="2">
        <f t="shared" si="3"/>
        <v>5.94</v>
      </c>
      <c r="L29" s="2">
        <f t="shared" si="4"/>
        <v>4.8</v>
      </c>
      <c r="M29" s="2">
        <f t="shared" si="5"/>
        <v>11.01</v>
      </c>
      <c r="O29" s="4"/>
      <c r="P29" s="4">
        <f>SUM(E29:G29)/3</f>
        <v>0.19999999999999998</v>
      </c>
      <c r="Q29" s="4"/>
      <c r="S29" s="2">
        <f t="shared" si="6"/>
        <v>2.4500000000000002</v>
      </c>
      <c r="T29" s="2">
        <f>SUM(K29:M29)/3</f>
        <v>7.25</v>
      </c>
      <c r="U29" s="2">
        <f t="shared" si="7"/>
        <v>3.76</v>
      </c>
    </row>
    <row r="30" spans="1:21" x14ac:dyDescent="0.25">
      <c r="A30" s="1">
        <v>160</v>
      </c>
      <c r="B30" s="4">
        <v>48</v>
      </c>
      <c r="C30" s="4">
        <v>21</v>
      </c>
      <c r="D30" s="4">
        <v>9</v>
      </c>
      <c r="E30" s="2">
        <f t="shared" si="0"/>
        <v>0.48</v>
      </c>
      <c r="F30" s="2">
        <f t="shared" si="1"/>
        <v>0.21</v>
      </c>
      <c r="G30" s="2">
        <f t="shared" si="2"/>
        <v>0.09</v>
      </c>
      <c r="H30" s="4">
        <v>528</v>
      </c>
      <c r="I30" s="4">
        <v>480</v>
      </c>
      <c r="J30" s="4">
        <v>1101</v>
      </c>
      <c r="K30" s="2">
        <f t="shared" si="3"/>
        <v>5.28</v>
      </c>
      <c r="L30" s="2">
        <f t="shared" si="4"/>
        <v>4.8</v>
      </c>
      <c r="M30" s="2">
        <f t="shared" si="5"/>
        <v>11.01</v>
      </c>
      <c r="O30" s="4">
        <f t="shared" si="8"/>
        <v>0.16999999999999996</v>
      </c>
      <c r="P30" s="4">
        <f>SUM(E30:G30)/3</f>
        <v>0.25999999999999995</v>
      </c>
      <c r="Q30" s="4">
        <f t="shared" si="9"/>
        <v>0.22000000000000003</v>
      </c>
      <c r="S30" s="2">
        <f t="shared" si="6"/>
        <v>2.2300000000000004</v>
      </c>
      <c r="T30" s="2">
        <f>SUM(K30:M30)/3</f>
        <v>7.03</v>
      </c>
      <c r="U30" s="2">
        <f t="shared" si="7"/>
        <v>3.9799999999999995</v>
      </c>
    </row>
    <row r="31" spans="1:21" x14ac:dyDescent="0.25">
      <c r="A31" s="1">
        <v>170</v>
      </c>
      <c r="B31" s="4">
        <v>39</v>
      </c>
      <c r="C31" s="4">
        <v>0</v>
      </c>
      <c r="D31" s="4">
        <v>66</v>
      </c>
      <c r="E31" s="2">
        <f t="shared" si="0"/>
        <v>0.39</v>
      </c>
      <c r="F31" s="2">
        <f t="shared" si="1"/>
        <v>0</v>
      </c>
      <c r="G31" s="2">
        <f t="shared" si="2"/>
        <v>0.66</v>
      </c>
      <c r="H31" s="4">
        <v>306</v>
      </c>
      <c r="I31" s="4">
        <v>694</v>
      </c>
      <c r="J31" s="4">
        <v>1015</v>
      </c>
      <c r="K31" s="2">
        <f t="shared" si="3"/>
        <v>3.06</v>
      </c>
      <c r="L31" s="2">
        <f t="shared" si="4"/>
        <v>6.94</v>
      </c>
      <c r="M31" s="2">
        <f t="shared" si="5"/>
        <v>10.15</v>
      </c>
      <c r="O31" s="4"/>
      <c r="P31" s="4">
        <f>SUM(E31:G31)/3</f>
        <v>0.35000000000000003</v>
      </c>
      <c r="Q31" s="4"/>
      <c r="S31" s="2">
        <f t="shared" si="6"/>
        <v>3.6566666666666658</v>
      </c>
      <c r="T31" s="2">
        <f>SUM(K31:M31)/3</f>
        <v>6.7166666666666659</v>
      </c>
      <c r="U31" s="2">
        <f t="shared" si="7"/>
        <v>3.4333333333333345</v>
      </c>
    </row>
    <row r="32" spans="1:21" x14ac:dyDescent="0.25">
      <c r="A32" s="1">
        <v>180</v>
      </c>
      <c r="B32" s="4">
        <v>174</v>
      </c>
      <c r="C32" s="4">
        <v>0</v>
      </c>
      <c r="D32" s="4">
        <v>75</v>
      </c>
      <c r="E32" s="2">
        <f t="shared" si="0"/>
        <v>1.74</v>
      </c>
      <c r="F32" s="2">
        <f t="shared" si="1"/>
        <v>0</v>
      </c>
      <c r="G32" s="2">
        <f t="shared" si="2"/>
        <v>0.75</v>
      </c>
      <c r="H32" s="4">
        <v>306</v>
      </c>
      <c r="I32" s="4">
        <v>705</v>
      </c>
      <c r="J32" s="4">
        <v>747</v>
      </c>
      <c r="K32" s="2">
        <f t="shared" si="3"/>
        <v>3.06</v>
      </c>
      <c r="L32" s="2">
        <f t="shared" si="4"/>
        <v>7.05</v>
      </c>
      <c r="M32" s="2">
        <f t="shared" si="5"/>
        <v>7.47</v>
      </c>
      <c r="O32" s="4">
        <f t="shared" si="8"/>
        <v>0.83000000000000007</v>
      </c>
      <c r="P32" s="4">
        <f>SUM(E32:G32)/3</f>
        <v>0.83000000000000007</v>
      </c>
      <c r="Q32" s="4">
        <f t="shared" si="9"/>
        <v>0.90999999999999992</v>
      </c>
      <c r="S32" s="2">
        <f t="shared" si="6"/>
        <v>2.7999999999999994</v>
      </c>
      <c r="T32" s="2">
        <f>SUM(K32:M32)/3</f>
        <v>5.8599999999999994</v>
      </c>
      <c r="U32" s="2">
        <f t="shared" si="7"/>
        <v>1.6100000000000003</v>
      </c>
    </row>
    <row r="33" spans="1:21" x14ac:dyDescent="0.25">
      <c r="A33" s="1">
        <v>190</v>
      </c>
      <c r="B33" s="4">
        <v>165</v>
      </c>
      <c r="C33" s="4">
        <v>42</v>
      </c>
      <c r="D33" s="4">
        <v>9</v>
      </c>
      <c r="E33" s="2">
        <f t="shared" si="0"/>
        <v>1.65</v>
      </c>
      <c r="F33" s="2">
        <f t="shared" si="1"/>
        <v>0.42</v>
      </c>
      <c r="G33" s="2">
        <f t="shared" si="2"/>
        <v>0.09</v>
      </c>
      <c r="H33" s="4">
        <v>306</v>
      </c>
      <c r="I33" s="4">
        <v>705</v>
      </c>
      <c r="J33" s="4">
        <v>747</v>
      </c>
      <c r="K33" s="2">
        <f t="shared" si="3"/>
        <v>3.06</v>
      </c>
      <c r="L33" s="2">
        <f t="shared" si="4"/>
        <v>7.05</v>
      </c>
      <c r="M33" s="2">
        <f t="shared" si="5"/>
        <v>7.47</v>
      </c>
      <c r="O33" s="4"/>
      <c r="P33" s="4">
        <f>SUM(E33:G33)/3</f>
        <v>0.71999999999999986</v>
      </c>
      <c r="Q33" s="4"/>
      <c r="S33" s="2">
        <f t="shared" si="6"/>
        <v>2.7999999999999994</v>
      </c>
      <c r="T33" s="2">
        <f>SUM(K33:M33)/3</f>
        <v>5.8599999999999994</v>
      </c>
      <c r="U33" s="2">
        <f t="shared" si="7"/>
        <v>1.6100000000000003</v>
      </c>
    </row>
    <row r="34" spans="1:21" x14ac:dyDescent="0.25">
      <c r="A34" s="1">
        <v>200</v>
      </c>
      <c r="B34" s="4">
        <v>0</v>
      </c>
      <c r="C34" s="4">
        <v>51</v>
      </c>
      <c r="D34" s="4">
        <v>45</v>
      </c>
      <c r="E34" s="2">
        <f t="shared" si="0"/>
        <v>0</v>
      </c>
      <c r="F34" s="2">
        <f t="shared" si="1"/>
        <v>0.51</v>
      </c>
      <c r="G34" s="2">
        <f t="shared" si="2"/>
        <v>0.45</v>
      </c>
      <c r="H34" s="4">
        <v>219</v>
      </c>
      <c r="I34" s="4">
        <v>702</v>
      </c>
      <c r="J34" s="4">
        <v>640</v>
      </c>
      <c r="K34" s="2">
        <f t="shared" si="3"/>
        <v>2.19</v>
      </c>
      <c r="L34" s="2">
        <f t="shared" si="4"/>
        <v>7.02</v>
      </c>
      <c r="M34" s="2">
        <f t="shared" si="5"/>
        <v>6.4</v>
      </c>
      <c r="O34" s="4">
        <f t="shared" si="8"/>
        <v>0.32</v>
      </c>
      <c r="P34" s="4">
        <f>SUM(E34:G34)/3</f>
        <v>0.32</v>
      </c>
      <c r="Q34" s="4">
        <f t="shared" si="9"/>
        <v>0.19</v>
      </c>
      <c r="S34" s="2">
        <f t="shared" si="6"/>
        <v>3.0133333333333332</v>
      </c>
      <c r="T34" s="2">
        <f>SUM(K34:M34)/3</f>
        <v>5.2033333333333331</v>
      </c>
      <c r="U34" s="2">
        <f t="shared" si="7"/>
        <v>1.8166666666666664</v>
      </c>
    </row>
    <row r="35" spans="1:21" x14ac:dyDescent="0.25">
      <c r="A35" s="1">
        <v>210</v>
      </c>
      <c r="B35" s="4">
        <v>0</v>
      </c>
      <c r="C35" s="4">
        <v>0</v>
      </c>
      <c r="D35" s="4">
        <v>108</v>
      </c>
      <c r="E35" s="2">
        <f t="shared" si="0"/>
        <v>0</v>
      </c>
      <c r="F35" s="2">
        <f t="shared" si="1"/>
        <v>0</v>
      </c>
      <c r="G35" s="2">
        <f t="shared" si="2"/>
        <v>1.08</v>
      </c>
      <c r="H35" s="4">
        <v>219</v>
      </c>
      <c r="I35" s="4">
        <v>486</v>
      </c>
      <c r="J35" s="4">
        <v>615</v>
      </c>
      <c r="K35" s="2">
        <f t="shared" si="3"/>
        <v>2.19</v>
      </c>
      <c r="L35" s="2">
        <f t="shared" si="4"/>
        <v>4.8600000000000003</v>
      </c>
      <c r="M35" s="2">
        <f t="shared" si="5"/>
        <v>6.15</v>
      </c>
      <c r="O35" s="4"/>
      <c r="P35" s="4">
        <f>SUM(E35:G35)/3</f>
        <v>0.36000000000000004</v>
      </c>
      <c r="Q35" s="4"/>
      <c r="S35" s="2">
        <f t="shared" si="6"/>
        <v>2.2100000000000004</v>
      </c>
      <c r="T35" s="2">
        <f>SUM(K35:M35)/3</f>
        <v>4.4000000000000004</v>
      </c>
      <c r="U35" s="2">
        <f t="shared" si="7"/>
        <v>1.75</v>
      </c>
    </row>
    <row r="36" spans="1:21" x14ac:dyDescent="0.25">
      <c r="A36" s="1">
        <v>220</v>
      </c>
      <c r="B36" s="4">
        <v>0</v>
      </c>
      <c r="C36" s="4">
        <v>9</v>
      </c>
      <c r="D36" s="4">
        <v>60</v>
      </c>
      <c r="E36" s="2">
        <f t="shared" si="0"/>
        <v>0</v>
      </c>
      <c r="F36" s="2">
        <f t="shared" si="1"/>
        <v>0.09</v>
      </c>
      <c r="G36" s="2">
        <f t="shared" si="2"/>
        <v>0.6</v>
      </c>
      <c r="H36" s="4">
        <v>163</v>
      </c>
      <c r="I36" s="4">
        <v>486</v>
      </c>
      <c r="J36" s="4">
        <v>615</v>
      </c>
      <c r="K36" s="2">
        <f t="shared" si="3"/>
        <v>1.63</v>
      </c>
      <c r="L36" s="2">
        <f t="shared" si="4"/>
        <v>4.8600000000000003</v>
      </c>
      <c r="M36" s="2">
        <f t="shared" si="5"/>
        <v>6.15</v>
      </c>
      <c r="O36" s="4">
        <f t="shared" si="8"/>
        <v>0.22999999999999998</v>
      </c>
      <c r="P36" s="4">
        <f>SUM(E36:G36)/3</f>
        <v>0.22999999999999998</v>
      </c>
      <c r="Q36" s="4">
        <f t="shared" si="9"/>
        <v>0.37</v>
      </c>
      <c r="S36" s="2">
        <f t="shared" si="6"/>
        <v>2.5833333333333339</v>
      </c>
      <c r="T36" s="2">
        <f>SUM(K36:M36)/3</f>
        <v>4.2133333333333338</v>
      </c>
      <c r="U36" s="2">
        <f t="shared" si="7"/>
        <v>1.9366666666666665</v>
      </c>
    </row>
    <row r="37" spans="1:21" x14ac:dyDescent="0.25">
      <c r="A37" s="1">
        <v>230</v>
      </c>
      <c r="B37" s="4">
        <v>33</v>
      </c>
      <c r="C37" s="4">
        <v>0</v>
      </c>
      <c r="D37" s="4">
        <v>21</v>
      </c>
      <c r="E37" s="2">
        <f t="shared" si="0"/>
        <v>0.33</v>
      </c>
      <c r="F37" s="2">
        <f t="shared" si="1"/>
        <v>0</v>
      </c>
      <c r="G37" s="2">
        <f t="shared" si="2"/>
        <v>0.21</v>
      </c>
      <c r="H37" s="4">
        <v>99</v>
      </c>
      <c r="I37" s="4">
        <v>504</v>
      </c>
      <c r="J37" s="4">
        <v>603</v>
      </c>
      <c r="K37" s="2">
        <f t="shared" si="3"/>
        <v>0.99</v>
      </c>
      <c r="L37" s="2">
        <f t="shared" si="4"/>
        <v>5.04</v>
      </c>
      <c r="M37" s="2">
        <f t="shared" si="5"/>
        <v>6.03</v>
      </c>
      <c r="O37" s="4"/>
      <c r="P37" s="4">
        <f>SUM(E37:G37)/3</f>
        <v>0.18000000000000002</v>
      </c>
      <c r="Q37" s="4"/>
      <c r="S37" s="2">
        <f t="shared" si="6"/>
        <v>3.0300000000000002</v>
      </c>
      <c r="T37" s="2">
        <f>SUM(K37:M37)/3</f>
        <v>4.0200000000000005</v>
      </c>
      <c r="U37" s="2">
        <f t="shared" si="7"/>
        <v>2.0099999999999998</v>
      </c>
    </row>
    <row r="38" spans="1:21" x14ac:dyDescent="0.25">
      <c r="A38" s="1">
        <v>240</v>
      </c>
      <c r="H38" s="4">
        <v>99</v>
      </c>
      <c r="I38" s="4">
        <v>435</v>
      </c>
      <c r="J38" s="4">
        <v>543</v>
      </c>
      <c r="K38" s="2">
        <f t="shared" si="3"/>
        <v>0.99</v>
      </c>
      <c r="L38" s="2">
        <f t="shared" si="4"/>
        <v>4.3499999999999996</v>
      </c>
      <c r="M38" s="2">
        <f t="shared" si="5"/>
        <v>5.43</v>
      </c>
      <c r="O38" s="4"/>
      <c r="P38" s="4"/>
      <c r="Q38" s="4"/>
      <c r="S38" s="2">
        <f t="shared" si="6"/>
        <v>2.5999999999999996</v>
      </c>
      <c r="T38" s="2">
        <f>SUM(K38:M38)/3</f>
        <v>3.59</v>
      </c>
      <c r="U38" s="2">
        <f t="shared" si="7"/>
        <v>1.8399999999999999</v>
      </c>
    </row>
    <row r="39" spans="1:21" x14ac:dyDescent="0.25">
      <c r="A39" s="1">
        <v>250</v>
      </c>
      <c r="H39" s="4">
        <v>99</v>
      </c>
      <c r="I39" s="4">
        <v>435</v>
      </c>
      <c r="J39" s="4">
        <v>543</v>
      </c>
      <c r="K39" s="2">
        <f t="shared" si="3"/>
        <v>0.99</v>
      </c>
      <c r="L39" s="2">
        <f t="shared" si="4"/>
        <v>4.3499999999999996</v>
      </c>
      <c r="M39" s="2">
        <f t="shared" si="5"/>
        <v>5.43</v>
      </c>
      <c r="S39" s="2">
        <f t="shared" si="6"/>
        <v>2.5999999999999996</v>
      </c>
      <c r="T39" s="2">
        <f>SUM(K39:M39)/3</f>
        <v>3.59</v>
      </c>
      <c r="U39" s="2">
        <f t="shared" si="7"/>
        <v>1.8399999999999999</v>
      </c>
    </row>
    <row r="40" spans="1:21" x14ac:dyDescent="0.25">
      <c r="A40" s="1">
        <v>260</v>
      </c>
      <c r="H40" s="4">
        <v>72</v>
      </c>
      <c r="I40" s="4">
        <v>300</v>
      </c>
      <c r="J40" s="4">
        <v>460</v>
      </c>
      <c r="K40" s="2">
        <f t="shared" si="3"/>
        <v>0.72</v>
      </c>
      <c r="L40" s="2">
        <f t="shared" si="4"/>
        <v>3</v>
      </c>
      <c r="M40" s="2">
        <f t="shared" si="5"/>
        <v>4.5999999999999996</v>
      </c>
      <c r="S40" s="2">
        <f t="shared" si="6"/>
        <v>2.0533333333333337</v>
      </c>
      <c r="T40" s="2">
        <f>SUM(K40:M40)/3</f>
        <v>2.7733333333333334</v>
      </c>
      <c r="U40" s="2">
        <f t="shared" si="7"/>
        <v>1.8266666666666662</v>
      </c>
    </row>
    <row r="41" spans="1:21" x14ac:dyDescent="0.25">
      <c r="A41" s="1">
        <v>270</v>
      </c>
      <c r="H41" s="4">
        <v>72</v>
      </c>
      <c r="I41" s="4">
        <v>129</v>
      </c>
      <c r="J41" s="4">
        <v>273</v>
      </c>
      <c r="K41" s="2">
        <f t="shared" si="3"/>
        <v>0.72</v>
      </c>
      <c r="L41" s="2">
        <f t="shared" si="4"/>
        <v>1.29</v>
      </c>
      <c r="M41" s="2">
        <f t="shared" si="5"/>
        <v>2.73</v>
      </c>
      <c r="S41" s="2">
        <f t="shared" si="6"/>
        <v>0.8600000000000001</v>
      </c>
      <c r="T41" s="2">
        <f>SUM(K41:M41)/3</f>
        <v>1.58</v>
      </c>
      <c r="U41" s="2">
        <f t="shared" si="7"/>
        <v>1.1499999999999999</v>
      </c>
    </row>
    <row r="42" spans="1:21" x14ac:dyDescent="0.25">
      <c r="A42" s="1">
        <v>280</v>
      </c>
      <c r="H42" s="4">
        <v>103</v>
      </c>
      <c r="I42" s="4">
        <v>129</v>
      </c>
      <c r="J42" s="4">
        <v>273</v>
      </c>
      <c r="K42" s="2">
        <f t="shared" si="3"/>
        <v>1.03</v>
      </c>
      <c r="L42" s="2">
        <f t="shared" si="4"/>
        <v>1.29</v>
      </c>
      <c r="M42" s="2">
        <f t="shared" si="5"/>
        <v>2.73</v>
      </c>
      <c r="S42" s="2">
        <f t="shared" si="6"/>
        <v>0.65333333333333354</v>
      </c>
      <c r="T42" s="2">
        <f>SUM(K42:M42)/3</f>
        <v>1.6833333333333336</v>
      </c>
      <c r="U42" s="2">
        <f t="shared" si="7"/>
        <v>1.0466666666666664</v>
      </c>
    </row>
    <row r="43" spans="1:21" x14ac:dyDescent="0.25">
      <c r="A43" s="1">
        <v>290</v>
      </c>
      <c r="H43" s="4">
        <v>135</v>
      </c>
      <c r="I43" s="4">
        <v>141</v>
      </c>
      <c r="J43" s="4">
        <v>280</v>
      </c>
      <c r="K43" s="2">
        <f t="shared" si="3"/>
        <v>1.35</v>
      </c>
      <c r="L43" s="2">
        <f t="shared" si="4"/>
        <v>1.41</v>
      </c>
      <c r="M43" s="2">
        <f t="shared" si="5"/>
        <v>2.8</v>
      </c>
      <c r="S43" s="2">
        <f t="shared" si="6"/>
        <v>0.50333333333333319</v>
      </c>
      <c r="T43" s="2">
        <f>SUM(K43:M43)/3</f>
        <v>1.8533333333333333</v>
      </c>
      <c r="U43" s="2">
        <f t="shared" si="7"/>
        <v>0.94666666666666655</v>
      </c>
    </row>
    <row r="44" spans="1:21" x14ac:dyDescent="0.25">
      <c r="A44" s="1">
        <v>300</v>
      </c>
      <c r="H44" s="4">
        <v>135</v>
      </c>
      <c r="I44" s="4">
        <v>99</v>
      </c>
      <c r="J44" s="4">
        <v>192</v>
      </c>
      <c r="K44" s="2">
        <f t="shared" si="3"/>
        <v>1.35</v>
      </c>
      <c r="L44" s="2">
        <f t="shared" si="4"/>
        <v>0.99</v>
      </c>
      <c r="M44" s="2">
        <f t="shared" si="5"/>
        <v>1.92</v>
      </c>
      <c r="S44" s="2">
        <f t="shared" si="6"/>
        <v>0.42999999999999994</v>
      </c>
      <c r="T44" s="2">
        <f>SUM(K44:M44)/3</f>
        <v>1.42</v>
      </c>
      <c r="U44" s="2">
        <f t="shared" si="7"/>
        <v>0.5</v>
      </c>
    </row>
    <row r="45" spans="1:21" x14ac:dyDescent="0.25">
      <c r="A45" s="1">
        <v>310</v>
      </c>
      <c r="H45" s="4">
        <v>130</v>
      </c>
      <c r="I45" s="4">
        <v>99</v>
      </c>
      <c r="J45" s="4">
        <v>192</v>
      </c>
      <c r="K45" s="2">
        <f t="shared" si="3"/>
        <v>1.3</v>
      </c>
      <c r="L45" s="2">
        <f t="shared" si="4"/>
        <v>0.99</v>
      </c>
      <c r="M45" s="2">
        <f t="shared" si="5"/>
        <v>1.92</v>
      </c>
      <c r="S45" s="2">
        <f t="shared" si="6"/>
        <v>0.41333333333333333</v>
      </c>
      <c r="T45" s="2">
        <f>SUM(K45:M45)/3</f>
        <v>1.4033333333333333</v>
      </c>
      <c r="U45" s="2">
        <f t="shared" si="7"/>
        <v>0.51666666666666661</v>
      </c>
    </row>
    <row r="46" spans="1:21" x14ac:dyDescent="0.25">
      <c r="A46" s="1">
        <v>320</v>
      </c>
      <c r="H46" s="4">
        <v>54</v>
      </c>
      <c r="I46" s="4">
        <v>105</v>
      </c>
      <c r="J46" s="4">
        <v>199</v>
      </c>
      <c r="K46" s="2">
        <f t="shared" si="3"/>
        <v>0.54</v>
      </c>
      <c r="L46" s="2">
        <f t="shared" si="4"/>
        <v>1.05</v>
      </c>
      <c r="M46" s="2">
        <f t="shared" si="5"/>
        <v>1.99</v>
      </c>
      <c r="S46" s="2">
        <f t="shared" si="6"/>
        <v>0.65333333333333332</v>
      </c>
      <c r="T46" s="2">
        <f>SUM(K46:M46)/3</f>
        <v>1.1933333333333334</v>
      </c>
      <c r="U46" s="2">
        <f t="shared" si="7"/>
        <v>0.79666666666666663</v>
      </c>
    </row>
    <row r="47" spans="1:21" x14ac:dyDescent="0.25">
      <c r="A47" s="1">
        <v>330</v>
      </c>
      <c r="H47" s="4">
        <v>54</v>
      </c>
      <c r="I47" s="4">
        <v>192</v>
      </c>
      <c r="J47" s="4">
        <v>297</v>
      </c>
      <c r="K47" s="2">
        <f t="shared" si="3"/>
        <v>0.54</v>
      </c>
      <c r="L47" s="2">
        <f t="shared" si="4"/>
        <v>1.92</v>
      </c>
      <c r="M47" s="2">
        <f t="shared" si="5"/>
        <v>2.97</v>
      </c>
      <c r="S47" s="2">
        <f t="shared" si="6"/>
        <v>1.2699999999999998</v>
      </c>
      <c r="T47" s="2">
        <f>SUM(K47:M47)/3</f>
        <v>1.8099999999999998</v>
      </c>
      <c r="U47" s="2">
        <f t="shared" si="7"/>
        <v>1.1600000000000004</v>
      </c>
    </row>
    <row r="48" spans="1:21" x14ac:dyDescent="0.25">
      <c r="A48" s="1">
        <v>340</v>
      </c>
      <c r="H48" s="4">
        <v>45</v>
      </c>
      <c r="I48" s="4">
        <v>192</v>
      </c>
      <c r="J48" s="4">
        <v>297</v>
      </c>
      <c r="K48" s="2">
        <f t="shared" si="3"/>
        <v>0.45</v>
      </c>
      <c r="L48" s="2">
        <f t="shared" si="4"/>
        <v>1.92</v>
      </c>
      <c r="M48" s="2">
        <f t="shared" si="5"/>
        <v>2.97</v>
      </c>
      <c r="S48" s="2">
        <f t="shared" si="6"/>
        <v>1.33</v>
      </c>
      <c r="T48" s="2">
        <f>SUM(K48:M48)/3</f>
        <v>1.78</v>
      </c>
      <c r="U48" s="2">
        <f t="shared" si="7"/>
        <v>1.1900000000000002</v>
      </c>
    </row>
    <row r="49" spans="1:21" x14ac:dyDescent="0.25">
      <c r="A49" s="1">
        <v>350</v>
      </c>
      <c r="H49" s="4">
        <v>63</v>
      </c>
      <c r="I49" s="4">
        <v>142</v>
      </c>
      <c r="J49" s="4">
        <v>249</v>
      </c>
      <c r="K49" s="2">
        <f t="shared" si="3"/>
        <v>0.63</v>
      </c>
      <c r="L49" s="2">
        <f t="shared" si="4"/>
        <v>1.42</v>
      </c>
      <c r="M49" s="2">
        <f t="shared" si="5"/>
        <v>2.4900000000000002</v>
      </c>
      <c r="S49" s="2">
        <f t="shared" si="6"/>
        <v>0.88333333333333341</v>
      </c>
      <c r="T49" s="2">
        <f>SUM(K49:M49)/3</f>
        <v>1.5133333333333334</v>
      </c>
      <c r="U49" s="2">
        <f t="shared" si="7"/>
        <v>0.97666666666666679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Kaitlyn Glenn</dc:creator>
  <cp:lastModifiedBy>Kaitlyn Glenn</cp:lastModifiedBy>
  <dcterms:created xsi:type="dcterms:W3CDTF">2015-06-05T18:19:34Z</dcterms:created>
  <dcterms:modified xsi:type="dcterms:W3CDTF">2022-03-11T21:21:29Z</dcterms:modified>
</cp:coreProperties>
</file>