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<sst xmlns="http://schemas.openxmlformats.org/spreadsheetml/2006/main" count="103" uniqueCount="103">
  <si>
    <t>Surname</t>
  </si>
  <si>
    <t>i_españa</t>
  </si>
  <si>
    <t>f_españa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</si>
  <si>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</si>
  <si>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</si>
  <si>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</si>
  <si>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</si>
  <si>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</si>
  <si>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</si>
  <si>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</si>
  <si>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</si>
  <si>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</si>
  <si>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</si>
  <si>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</si>
  <si>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</si>
  <si>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</si>
  <si>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</si>
  <si>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</si>
  <si>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</si>
  <si>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</si>
  <si>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</si>
  <si>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</si>
  <si>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</si>
  <si>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</si>
  <si>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</si>
  <si>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</si>
  <si>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Ramos</t>
  </si>
  <si>
    <t>Vazquez</t>
  </si>
  <si>
    <t>Gil</t>
  </si>
  <si>
    <t>Ramirez</t>
  </si>
  <si>
    <t>Serrano</t>
  </si>
  <si>
    <t>Blanco</t>
  </si>
  <si>
    <t>Molina</t>
  </si>
  <si>
    <t>Morales</t>
  </si>
  <si>
    <t>Suarez</t>
  </si>
  <si>
    <t>Ortega</t>
  </si>
  <si>
    <t>Delgado</t>
  </si>
  <si>
    <t>Castro</t>
  </si>
  <si>
    <t>Ortiz</t>
  </si>
  <si>
    <t>Rubio</t>
  </si>
  <si>
    <t>Marin</t>
  </si>
  <si>
    <t>Sanz</t>
  </si>
  <si>
    <t>Iglesias</t>
  </si>
  <si>
    <t>Medina</t>
  </si>
  <si>
    <t>Nuñez</t>
  </si>
  <si>
    <t>Garrido</t>
  </si>
  <si>
    <t>Castillo</t>
  </si>
  <si>
    <t>Cortes</t>
  </si>
  <si>
    <t>Lozano</t>
  </si>
  <si>
    <t>Guerrero</t>
  </si>
  <si>
    <t>Santos</t>
  </si>
  <si>
    <t>Cano</t>
  </si>
  <si>
    <t>Prieto</t>
  </si>
  <si>
    <t>Cruz</t>
  </si>
  <si>
    <t>Mendez</t>
  </si>
  <si>
    <t>Calvo</t>
  </si>
  <si>
    <t>Vidal</t>
  </si>
  <si>
    <t>Gallego</t>
  </si>
  <si>
    <t>Herrera</t>
  </si>
  <si>
    <t>Cabrera</t>
  </si>
  <si>
    <t>Flores</t>
  </si>
  <si>
    <t>Peña</t>
  </si>
  <si>
    <t>Leon</t>
  </si>
  <si>
    <t>Marquez</t>
  </si>
  <si>
    <t>Campos</t>
  </si>
  <si>
    <t>Vega</t>
  </si>
  <si>
    <t>Fuentes</t>
  </si>
  <si>
    <t>Carrasco</t>
  </si>
  <si>
    <t>Diez</t>
  </si>
  <si>
    <t>Reyes</t>
  </si>
  <si>
    <t>Caballero</t>
  </si>
  <si>
    <t>Nieto</t>
  </si>
  <si>
    <t>Pascual</t>
  </si>
  <si>
    <t>Aguilar</t>
  </si>
  <si>
    <t>Santana</t>
  </si>
  <si>
    <t>Herrero</t>
  </si>
  <si>
    <t>Ferrer</t>
  </si>
  <si>
    <t>Lorenzo</t>
  </si>
  <si>
    <t>Gimenez</t>
  </si>
  <si>
    <t>Hidalgo</t>
  </si>
  <si>
    <t>Montero</t>
  </si>
  <si>
    <t>Ibañez</t>
  </si>
  <si>
    <t>Santiago</t>
  </si>
  <si>
    <t>Mora</t>
  </si>
  <si>
    <t>Vicente</t>
  </si>
  <si>
    <t>Vargas</t>
  </si>
  <si>
    <t>Arias</t>
  </si>
  <si>
    <t>Duran</t>
  </si>
  <si>
    <t>Benitez</t>
  </si>
  <si>
    <t>Carmona</t>
  </si>
  <si>
    <t>Crespo</t>
  </si>
  <si>
    <t>Pastor</t>
  </si>
  <si>
    <t>Soto</t>
  </si>
  <si>
    <t>Soler</t>
  </si>
  <si>
    <t>Roman</t>
  </si>
  <si>
    <t>Velasco</t>
  </si>
  <si>
    <t>Saez</t>
  </si>
  <si>
    <t>Moya</t>
  </si>
  <si>
    <t>Parra</t>
  </si>
  <si>
    <t>Esteban</t>
  </si>
  <si>
    <t>Bravo</t>
  </si>
  <si>
    <t>Rojas</t>
  </si>
  <si>
    <t>Gallardo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</si>
</sst>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5.43"/>
    <col customWidth="1" min="4" max="26" width="8.71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3">
        <v>1496432.0</v>
      </c>
      <c r="C2" s="1">
        <f>1/31</f>
        <v>0.03225806452</v>
      </c>
    </row>
    <row r="3" ht="14.25" customHeight="1">
      <c r="A3" s="3" t="s">
        <v>4</v>
      </c>
      <c r="B3" s="3">
        <v>942872.0</v>
      </c>
      <c r="C3" s="1">
        <f t="shared" ref="C3:C5" si="1">1/50</f>
        <v>0.02</v>
      </c>
    </row>
    <row r="4" ht="14.25" customHeight="1">
      <c r="A4" s="3" t="s">
        <v>5</v>
      </c>
      <c r="B4" s="3">
        <v>939941.0</v>
      </c>
      <c r="C4" s="1">
        <f t="shared" si="1"/>
        <v>0.02</v>
      </c>
    </row>
    <row r="5" ht="14.25" customHeight="1">
      <c r="A5" s="3" t="s">
        <v>6</v>
      </c>
      <c r="B5" s="3">
        <v>928518.0</v>
      </c>
      <c r="C5" s="1">
        <f t="shared" si="1"/>
        <v>0.02</v>
      </c>
    </row>
    <row r="6" ht="14.25" customHeight="1">
      <c r="A6" s="3" t="s">
        <v>7</v>
      </c>
      <c r="B6" s="3">
        <v>895188.0</v>
      </c>
      <c r="C6" s="1">
        <f>1/52</f>
        <v>0.01923076923</v>
      </c>
    </row>
    <row r="7" ht="14.25" customHeight="1">
      <c r="A7" s="3" t="s">
        <v>8</v>
      </c>
      <c r="B7" s="3">
        <v>855332.0</v>
      </c>
      <c r="C7" s="1">
        <f>1/55</f>
        <v>0.01818181818</v>
      </c>
    </row>
    <row r="8" ht="14.25" customHeight="1">
      <c r="A8" s="3" t="s">
        <v>9</v>
      </c>
      <c r="B8" s="3">
        <v>829229.0</v>
      </c>
      <c r="C8" s="1">
        <f>1/56</f>
        <v>0.01785714286</v>
      </c>
    </row>
    <row r="9" ht="14.25" customHeight="1">
      <c r="A9" s="3" t="s">
        <v>10</v>
      </c>
      <c r="B9" s="3">
        <v>804100.0</v>
      </c>
      <c r="C9" s="1">
        <f>1/58</f>
        <v>0.01724137931</v>
      </c>
    </row>
    <row r="10" ht="14.25" customHeight="1">
      <c r="A10" s="3" t="s">
        <v>11</v>
      </c>
      <c r="B10" s="3">
        <v>503688.0</v>
      </c>
      <c r="C10" s="1">
        <f>1/93</f>
        <v>0.01075268817</v>
      </c>
    </row>
    <row r="11" ht="14.25" customHeight="1">
      <c r="A11" s="3" t="s">
        <v>12</v>
      </c>
      <c r="B11" s="3">
        <v>495859.0</v>
      </c>
      <c r="C11" s="1">
        <f>1/94</f>
        <v>0.01063829787</v>
      </c>
    </row>
    <row r="12" ht="14.25" customHeight="1">
      <c r="A12" s="3" t="s">
        <v>13</v>
      </c>
      <c r="B12" s="3">
        <v>398306.0</v>
      </c>
      <c r="C12" s="1">
        <f>1/117</f>
        <v>0.008547008547</v>
      </c>
    </row>
    <row r="13" ht="14.25" customHeight="1">
      <c r="A13" s="3" t="s">
        <v>14</v>
      </c>
      <c r="B13" s="3">
        <v>385398.0</v>
      </c>
      <c r="C13" s="1">
        <f>1/121</f>
        <v>0.00826446281</v>
      </c>
    </row>
    <row r="14" ht="14.25" customHeight="1">
      <c r="A14" s="3" t="s">
        <v>15</v>
      </c>
      <c r="B14" s="3">
        <v>371021.0</v>
      </c>
      <c r="C14" s="1">
        <f>1/126</f>
        <v>0.007936507937</v>
      </c>
    </row>
    <row r="15" ht="14.25" customHeight="1">
      <c r="A15" s="3" t="s">
        <v>16</v>
      </c>
      <c r="B15" s="3">
        <v>345576.0</v>
      </c>
      <c r="C15" s="1">
        <f>1/135</f>
        <v>0.007407407407</v>
      </c>
    </row>
    <row r="16" ht="14.25" customHeight="1">
      <c r="A16" s="3" t="s">
        <v>17</v>
      </c>
      <c r="B16" s="3">
        <v>333583.0</v>
      </c>
      <c r="C16" s="1">
        <f>1/140</f>
        <v>0.007142857143</v>
      </c>
    </row>
    <row r="17" ht="14.25" customHeight="1">
      <c r="A17" s="3" t="s">
        <v>18</v>
      </c>
      <c r="B17" s="3">
        <v>291735.0</v>
      </c>
      <c r="C17" s="1">
        <f>1/160</f>
        <v>0.00625</v>
      </c>
    </row>
    <row r="18" ht="14.25" customHeight="1">
      <c r="A18" s="3" t="s">
        <v>19</v>
      </c>
      <c r="B18" s="3">
        <v>288686.0</v>
      </c>
      <c r="C18" s="1">
        <f>1/162</f>
        <v>0.006172839506</v>
      </c>
    </row>
    <row r="19" ht="14.25" customHeight="1">
      <c r="A19" s="3" t="s">
        <v>20</v>
      </c>
      <c r="B19" s="3">
        <v>229053.0</v>
      </c>
      <c r="C19" s="1">
        <f>1/204</f>
        <v>0.004901960784</v>
      </c>
    </row>
    <row r="20" ht="14.25" customHeight="1">
      <c r="A20" s="3" t="s">
        <v>21</v>
      </c>
      <c r="B20" s="3">
        <v>206797.0</v>
      </c>
      <c r="C20" s="1">
        <f>1/226</f>
        <v>0.004424778761</v>
      </c>
    </row>
    <row r="21" ht="14.25" customHeight="1">
      <c r="A21" s="3" t="s">
        <v>22</v>
      </c>
      <c r="B21" s="3">
        <v>198069.0</v>
      </c>
      <c r="C21" s="1">
        <f>1/236</f>
        <v>0.004237288136</v>
      </c>
    </row>
    <row r="22" ht="14.25" customHeight="1">
      <c r="A22" s="3" t="s">
        <v>23</v>
      </c>
      <c r="B22" s="3">
        <v>188278.0</v>
      </c>
      <c r="C22" s="1">
        <f>1/248</f>
        <v>0.004032258065</v>
      </c>
    </row>
    <row r="23" ht="14.25" customHeight="1">
      <c r="A23" s="3" t="s">
        <v>24</v>
      </c>
      <c r="B23" s="3">
        <v>177665.0</v>
      </c>
      <c r="C23" s="1">
        <f>1/263</f>
        <v>0.003802281369</v>
      </c>
    </row>
    <row r="24" ht="14.25" customHeight="1">
      <c r="A24" s="3" t="s">
        <v>25</v>
      </c>
      <c r="B24" s="3">
        <v>160861.0</v>
      </c>
      <c r="C24" s="1">
        <f>1/291</f>
        <v>0.003436426117</v>
      </c>
    </row>
    <row r="25" ht="14.25" customHeight="1">
      <c r="A25" s="3" t="s">
        <v>26</v>
      </c>
      <c r="B25" s="3">
        <v>151408.0</v>
      </c>
      <c r="C25" s="1">
        <f>1/309</f>
        <v>0.003236245955</v>
      </c>
    </row>
    <row r="26" ht="14.25" customHeight="1">
      <c r="A26" s="3" t="s">
        <v>27</v>
      </c>
      <c r="B26" s="3">
        <v>150831.0</v>
      </c>
      <c r="C26" s="1">
        <f>1/310</f>
        <v>0.003225806452</v>
      </c>
    </row>
    <row r="27" ht="14.25" customHeight="1">
      <c r="A27" s="3" t="s">
        <v>28</v>
      </c>
      <c r="B27" s="3">
        <v>148563.0</v>
      </c>
      <c r="C27" s="1">
        <f>1/315</f>
        <v>0.003174603175</v>
      </c>
    </row>
    <row r="28" ht="14.25" customHeight="1">
      <c r="A28" s="3" t="s">
        <v>29</v>
      </c>
      <c r="B28" s="3">
        <v>139529.0</v>
      </c>
      <c r="C28" s="1">
        <f>1/335</f>
        <v>0.002985074627</v>
      </c>
    </row>
    <row r="29" ht="14.25" customHeight="1">
      <c r="A29" s="3" t="s">
        <v>30</v>
      </c>
      <c r="B29" s="3">
        <v>138220.0</v>
      </c>
      <c r="C29" s="1">
        <f>1/338</f>
        <v>0.002958579882</v>
      </c>
    </row>
    <row r="30" ht="14.25" customHeight="1">
      <c r="A30" s="3" t="s">
        <v>31</v>
      </c>
      <c r="B30" s="3">
        <v>128745.0</v>
      </c>
      <c r="C30" s="1">
        <f>1/363</f>
        <v>0.002754820937</v>
      </c>
    </row>
    <row r="31" ht="14.25" customHeight="1">
      <c r="A31" s="3" t="s">
        <v>32</v>
      </c>
      <c r="B31" s="3">
        <v>127522.0</v>
      </c>
      <c r="C31" s="1">
        <f>1/367</f>
        <v>0.00272479564</v>
      </c>
    </row>
    <row r="32" ht="14.25" customHeight="1">
      <c r="A32" s="3" t="s">
        <v>33</v>
      </c>
      <c r="B32" s="3">
        <v>125749.0</v>
      </c>
      <c r="C32" s="1">
        <f>1/372</f>
        <v>0.002688172043</v>
      </c>
    </row>
    <row r="33" ht="14.25" customHeight="1">
      <c r="A33" s="3" t="s">
        <v>34</v>
      </c>
      <c r="B33" s="3">
        <v>123671.0</v>
      </c>
      <c r="C33" s="1">
        <f>1/378</f>
        <v>0.002645502646</v>
      </c>
    </row>
    <row r="34" ht="14.25" customHeight="1">
      <c r="A34" s="3" t="s">
        <v>35</v>
      </c>
      <c r="B34" s="3">
        <v>123228.0</v>
      </c>
      <c r="C34" s="1">
        <f>1/379</f>
        <v>0.002638522427</v>
      </c>
    </row>
    <row r="35" ht="14.25" customHeight="1">
      <c r="A35" s="3" t="s">
        <v>36</v>
      </c>
      <c r="B35" s="3">
        <v>121614.0</v>
      </c>
      <c r="C35" s="1">
        <f>1/384</f>
        <v>0.002604166667</v>
      </c>
    </row>
    <row r="36" ht="14.25" customHeight="1">
      <c r="A36" s="3" t="s">
        <v>37</v>
      </c>
      <c r="B36" s="3">
        <v>120499.0</v>
      </c>
      <c r="C36" s="1">
        <f>1/388</f>
        <v>0.002577319588</v>
      </c>
    </row>
    <row r="37" ht="14.25" customHeight="1">
      <c r="A37" s="3" t="s">
        <v>38</v>
      </c>
      <c r="B37" s="3">
        <v>112138.0</v>
      </c>
      <c r="C37" s="1">
        <f>1/417</f>
        <v>0.002398081535</v>
      </c>
    </row>
    <row r="38" ht="14.25" customHeight="1">
      <c r="A38" s="3" t="s">
        <v>39</v>
      </c>
      <c r="B38" s="3">
        <v>109919.0</v>
      </c>
      <c r="C38" s="1">
        <f>1/425</f>
        <v>0.002352941176</v>
      </c>
    </row>
    <row r="39" ht="14.25" customHeight="1">
      <c r="A39" s="3" t="s">
        <v>40</v>
      </c>
      <c r="B39" s="3">
        <v>106526.0</v>
      </c>
      <c r="C39" s="1">
        <f>1/439</f>
        <v>0.002277904328</v>
      </c>
    </row>
    <row r="40" ht="14.25" customHeight="1">
      <c r="A40" s="3" t="s">
        <v>41</v>
      </c>
      <c r="B40" s="3">
        <v>98615.0</v>
      </c>
      <c r="C40" s="1">
        <f>1/474</f>
        <v>0.002109704641</v>
      </c>
    </row>
    <row r="41" ht="14.25" customHeight="1">
      <c r="A41" s="3" t="s">
        <v>42</v>
      </c>
      <c r="B41" s="3">
        <v>92972.0</v>
      </c>
      <c r="C41" s="1">
        <f>1/503</f>
        <v>0.001988071571</v>
      </c>
    </row>
    <row r="42" ht="14.25" customHeight="1">
      <c r="A42" s="3" t="s">
        <v>43</v>
      </c>
      <c r="B42" s="3">
        <v>92323.0</v>
      </c>
      <c r="C42" s="1">
        <f>1/506</f>
        <v>0.001976284585</v>
      </c>
    </row>
    <row r="43" ht="14.25" customHeight="1">
      <c r="A43" s="3" t="s">
        <v>44</v>
      </c>
      <c r="B43" s="3">
        <v>90990.0</v>
      </c>
      <c r="C43" s="1">
        <f>1/514</f>
        <v>0.001945525292</v>
      </c>
    </row>
    <row r="44" ht="14.25" customHeight="1">
      <c r="A44" s="3" t="s">
        <v>45</v>
      </c>
      <c r="B44" s="3">
        <v>89394.0</v>
      </c>
      <c r="C44" s="1">
        <f>1/523</f>
        <v>0.001912045889</v>
      </c>
    </row>
    <row r="45" ht="14.25" customHeight="1">
      <c r="A45" s="3" t="s">
        <v>46</v>
      </c>
      <c r="B45" s="3">
        <v>88304.0</v>
      </c>
      <c r="C45" s="1">
        <f>1/529</f>
        <v>0.001890359168</v>
      </c>
    </row>
    <row r="46" ht="14.25" customHeight="1">
      <c r="A46" s="3" t="s">
        <v>47</v>
      </c>
      <c r="B46" s="3">
        <v>87123.0</v>
      </c>
      <c r="C46" s="1">
        <f>1/537</f>
        <v>0.001862197393</v>
      </c>
    </row>
    <row r="47" ht="14.25" customHeight="1">
      <c r="A47" s="3" t="s">
        <v>48</v>
      </c>
      <c r="B47" s="3">
        <v>83737.0</v>
      </c>
      <c r="C47" s="1">
        <f>1/558</f>
        <v>0.001792114695</v>
      </c>
    </row>
    <row r="48" ht="14.25" customHeight="1">
      <c r="A48" s="3" t="s">
        <v>49</v>
      </c>
      <c r="B48" s="3">
        <v>82441.0</v>
      </c>
      <c r="C48" s="1">
        <f>1/567</f>
        <v>0.00176366843</v>
      </c>
    </row>
    <row r="49" ht="14.25" customHeight="1">
      <c r="A49" s="3" t="s">
        <v>50</v>
      </c>
      <c r="B49" s="3">
        <v>82152.0</v>
      </c>
      <c r="C49" s="1">
        <f>1/569</f>
        <v>0.001757469244</v>
      </c>
    </row>
    <row r="50" ht="14.25" customHeight="1">
      <c r="A50" s="3" t="s">
        <v>51</v>
      </c>
      <c r="B50" s="3">
        <v>81035.0</v>
      </c>
      <c r="C50" s="1">
        <f>1/577</f>
        <v>0.001733102253</v>
      </c>
    </row>
    <row r="51" ht="14.25" customHeight="1">
      <c r="A51" s="3" t="s">
        <v>52</v>
      </c>
      <c r="B51" s="3">
        <v>77179.0</v>
      </c>
      <c r="C51" s="1">
        <f>1/606</f>
        <v>0.001650165017</v>
      </c>
    </row>
    <row r="52" ht="14.25" customHeight="1">
      <c r="A52" s="3" t="s">
        <v>53</v>
      </c>
      <c r="B52" s="3">
        <v>74502.0</v>
      </c>
      <c r="C52" s="1">
        <f>1/628</f>
        <v>0.001592356688</v>
      </c>
    </row>
    <row r="53" ht="14.25" customHeight="1">
      <c r="A53" s="3" t="s">
        <v>54</v>
      </c>
      <c r="B53" s="3">
        <v>74051.0</v>
      </c>
      <c r="C53" s="1">
        <f>1/631</f>
        <v>0.001584786054</v>
      </c>
    </row>
    <row r="54" ht="14.25" customHeight="1">
      <c r="A54" s="3" t="s">
        <v>55</v>
      </c>
      <c r="B54" s="3">
        <v>73748.0</v>
      </c>
      <c r="C54" s="1">
        <f>1/634</f>
        <v>0.001577287066</v>
      </c>
    </row>
    <row r="55" ht="14.25" customHeight="1">
      <c r="A55" s="3" t="s">
        <v>56</v>
      </c>
      <c r="B55" s="3">
        <v>73424.0</v>
      </c>
      <c r="C55" s="1">
        <f>1/637</f>
        <v>0.001569858713</v>
      </c>
    </row>
    <row r="56" ht="14.25" customHeight="1">
      <c r="A56" s="3" t="s">
        <v>57</v>
      </c>
      <c r="B56" s="3">
        <v>72766.0</v>
      </c>
      <c r="C56" s="1">
        <f>1/642</f>
        <v>0.001557632399</v>
      </c>
    </row>
    <row r="57" ht="14.25" customHeight="1">
      <c r="A57" s="3" t="s">
        <v>58</v>
      </c>
      <c r="B57" s="3">
        <v>72511.0</v>
      </c>
      <c r="C57" s="1">
        <f>1/645</f>
        <v>0.001550387597</v>
      </c>
    </row>
    <row r="58" ht="14.25" customHeight="1">
      <c r="A58" s="3" t="s">
        <v>59</v>
      </c>
      <c r="B58" s="3">
        <v>71658.0</v>
      </c>
      <c r="C58" s="1">
        <f>1/652</f>
        <v>0.001533742331</v>
      </c>
    </row>
    <row r="59" ht="14.25" customHeight="1">
      <c r="A59" s="3" t="s">
        <v>60</v>
      </c>
      <c r="B59" s="3">
        <v>71375.0</v>
      </c>
      <c r="C59" s="1">
        <f>1/655</f>
        <v>0.001526717557</v>
      </c>
    </row>
    <row r="60" ht="14.25" customHeight="1">
      <c r="A60" s="3" t="s">
        <v>61</v>
      </c>
      <c r="B60" s="3">
        <v>70608.0</v>
      </c>
      <c r="C60" s="1">
        <f>1/662</f>
        <v>0.001510574018</v>
      </c>
    </row>
    <row r="61" ht="14.25" customHeight="1">
      <c r="A61" s="3" t="s">
        <v>62</v>
      </c>
      <c r="B61" s="3">
        <v>69827.0</v>
      </c>
      <c r="C61" s="1">
        <f>1/670</f>
        <v>0.001492537313</v>
      </c>
    </row>
    <row r="62" ht="14.25" customHeight="1">
      <c r="A62" s="3" t="s">
        <v>63</v>
      </c>
      <c r="B62" s="3">
        <v>69674.0</v>
      </c>
      <c r="C62" s="1">
        <f>1/671</f>
        <v>0.001490312966</v>
      </c>
    </row>
    <row r="63" ht="14.25" customHeight="1">
      <c r="A63" s="3" t="s">
        <v>64</v>
      </c>
      <c r="B63" s="3">
        <v>69091.0</v>
      </c>
      <c r="C63" s="1">
        <f>1/677</f>
        <v>0.001477104874</v>
      </c>
    </row>
    <row r="64" ht="14.25" customHeight="1">
      <c r="A64" s="3" t="s">
        <v>65</v>
      </c>
      <c r="B64" s="3">
        <v>67720.0</v>
      </c>
      <c r="C64" s="1">
        <f>1/690</f>
        <v>0.001449275362</v>
      </c>
    </row>
    <row r="65" ht="14.25" customHeight="1">
      <c r="A65" s="3" t="s">
        <v>66</v>
      </c>
      <c r="B65" s="3">
        <v>67360.0</v>
      </c>
      <c r="C65" s="1">
        <f>1/694</f>
        <v>0.00144092219</v>
      </c>
    </row>
    <row r="66" ht="14.25" customHeight="1">
      <c r="A66" s="3" t="s">
        <v>67</v>
      </c>
      <c r="B66" s="3">
        <v>65829.0</v>
      </c>
      <c r="C66" s="1">
        <f>1/710</f>
        <v>0.001408450704</v>
      </c>
    </row>
    <row r="67" ht="14.25" customHeight="1">
      <c r="A67" s="3" t="s">
        <v>68</v>
      </c>
      <c r="B67" s="3">
        <v>65040.0</v>
      </c>
      <c r="C67" s="1">
        <f>1/719</f>
        <v>0.001390820584</v>
      </c>
    </row>
    <row r="68" ht="14.25" customHeight="1">
      <c r="A68" s="3" t="s">
        <v>69</v>
      </c>
      <c r="B68" s="3">
        <v>63836.0</v>
      </c>
      <c r="C68" s="1">
        <f>1/732</f>
        <v>0.001366120219</v>
      </c>
    </row>
    <row r="69" ht="14.25" customHeight="1">
      <c r="A69" s="3" t="s">
        <v>70</v>
      </c>
      <c r="B69" s="3">
        <v>63109.0</v>
      </c>
      <c r="C69" s="1">
        <f>1/741</f>
        <v>0.001349527665</v>
      </c>
    </row>
    <row r="70" ht="14.25" customHeight="1">
      <c r="A70" s="3" t="s">
        <v>71</v>
      </c>
      <c r="B70" s="3">
        <v>62934.0</v>
      </c>
      <c r="C70" s="1">
        <f>1/743</f>
        <v>0.00134589502</v>
      </c>
    </row>
    <row r="71" ht="14.25" customHeight="1">
      <c r="A71" s="3" t="s">
        <v>72</v>
      </c>
      <c r="B71" s="3">
        <v>62500.0</v>
      </c>
      <c r="C71" s="1">
        <f>1/748</f>
        <v>0.001336898396</v>
      </c>
    </row>
    <row r="72" ht="14.25" customHeight="1">
      <c r="A72" s="3" t="s">
        <v>73</v>
      </c>
      <c r="B72" s="3">
        <v>62274.0</v>
      </c>
      <c r="C72" s="1">
        <f>1/751</f>
        <v>0.001331557923</v>
      </c>
    </row>
    <row r="73" ht="14.25" customHeight="1">
      <c r="A73" s="3" t="s">
        <v>74</v>
      </c>
      <c r="B73" s="3">
        <v>61650.0</v>
      </c>
      <c r="C73" s="1">
        <f>1/758</f>
        <v>0.001319261214</v>
      </c>
    </row>
    <row r="74" ht="14.25" customHeight="1">
      <c r="A74" s="3" t="s">
        <v>75</v>
      </c>
      <c r="B74" s="3">
        <v>61314.0</v>
      </c>
      <c r="C74" s="1">
        <f>1/763</f>
        <v>0.00131061599</v>
      </c>
    </row>
    <row r="75" ht="14.25" customHeight="1">
      <c r="A75" s="3" t="s">
        <v>76</v>
      </c>
      <c r="B75" s="3">
        <v>59233.0</v>
      </c>
      <c r="C75" s="1">
        <f>1/789</f>
        <v>0.001267427123</v>
      </c>
    </row>
    <row r="76" ht="14.25" customHeight="1">
      <c r="A76" s="3" t="s">
        <v>77</v>
      </c>
      <c r="B76" s="3">
        <v>59214.0</v>
      </c>
      <c r="C76" s="1">
        <f>1/790</f>
        <v>0.001265822785</v>
      </c>
    </row>
    <row r="77" ht="14.25" customHeight="1">
      <c r="A77" s="3" t="s">
        <v>78</v>
      </c>
      <c r="B77" s="3">
        <v>58937.0</v>
      </c>
      <c r="C77" s="1">
        <f>1/793</f>
        <v>0.001261034048</v>
      </c>
    </row>
    <row r="78" ht="14.25" customHeight="1">
      <c r="A78" s="3" t="s">
        <v>79</v>
      </c>
      <c r="B78" s="3">
        <v>58574.0</v>
      </c>
      <c r="C78" s="1">
        <f>1/798</f>
        <v>0.001253132832</v>
      </c>
    </row>
    <row r="79" ht="14.25" customHeight="1">
      <c r="A79" s="3" t="s">
        <v>80</v>
      </c>
      <c r="B79" s="3">
        <v>58513.0</v>
      </c>
      <c r="C79" s="1">
        <f>1/799</f>
        <v>0.001251564456</v>
      </c>
    </row>
    <row r="80" ht="14.25" customHeight="1">
      <c r="A80" s="3" t="s">
        <v>81</v>
      </c>
      <c r="B80" s="3">
        <v>56627.0</v>
      </c>
      <c r="C80" s="1">
        <f>1/826</f>
        <v>0.001210653753</v>
      </c>
    </row>
    <row r="81" ht="14.25" customHeight="1">
      <c r="A81" s="3" t="s">
        <v>82</v>
      </c>
      <c r="B81" s="3">
        <v>55967.0</v>
      </c>
      <c r="C81" s="1">
        <f>1/835</f>
        <v>0.00119760479</v>
      </c>
    </row>
    <row r="82" ht="14.25" customHeight="1">
      <c r="A82" s="3" t="s">
        <v>83</v>
      </c>
      <c r="B82" s="3">
        <v>55746.0</v>
      </c>
      <c r="C82" s="1">
        <f>1/839</f>
        <v>0.001191895113</v>
      </c>
    </row>
    <row r="83" ht="14.25" customHeight="1">
      <c r="A83" s="3" t="s">
        <v>84</v>
      </c>
      <c r="B83" s="3">
        <v>55339.0</v>
      </c>
      <c r="C83" s="1">
        <f>1/845</f>
        <v>0.001183431953</v>
      </c>
    </row>
    <row r="84" ht="14.25" customHeight="1">
      <c r="A84" s="3" t="s">
        <v>85</v>
      </c>
      <c r="B84" s="3">
        <v>54849.0</v>
      </c>
      <c r="C84" s="1">
        <f>1/852</f>
        <v>0.00117370892</v>
      </c>
    </row>
    <row r="85" ht="14.25" customHeight="1">
      <c r="A85" s="3" t="s">
        <v>86</v>
      </c>
      <c r="B85" s="3">
        <v>54778.0</v>
      </c>
      <c r="C85" s="1">
        <f>1/853</f>
        <v>0.001172332943</v>
      </c>
    </row>
    <row r="86" ht="14.25" customHeight="1">
      <c r="A86" s="3" t="s">
        <v>87</v>
      </c>
      <c r="B86" s="3">
        <v>54674.0</v>
      </c>
      <c r="C86" s="1">
        <f>1/855</f>
        <v>0.001169590643</v>
      </c>
    </row>
    <row r="87" ht="14.25" customHeight="1">
      <c r="A87" s="3" t="s">
        <v>88</v>
      </c>
      <c r="B87" s="3">
        <v>54042.0</v>
      </c>
      <c r="C87" s="1">
        <f>1/865</f>
        <v>0.001156069364</v>
      </c>
    </row>
    <row r="88" ht="14.25" customHeight="1">
      <c r="A88" s="3" t="s">
        <v>89</v>
      </c>
      <c r="B88" s="3">
        <v>53705.0</v>
      </c>
      <c r="C88" s="1">
        <f>1/871</f>
        <v>0.001148105626</v>
      </c>
    </row>
    <row r="89" ht="14.25" customHeight="1">
      <c r="A89" s="3" t="s">
        <v>90</v>
      </c>
      <c r="B89" s="3">
        <v>52207.0</v>
      </c>
      <c r="C89" s="1">
        <f>1/896</f>
        <v>0.001116071429</v>
      </c>
    </row>
    <row r="90" ht="14.25" customHeight="1">
      <c r="A90" s="3" t="s">
        <v>91</v>
      </c>
      <c r="B90" s="3">
        <v>52008.0</v>
      </c>
      <c r="C90" s="1">
        <f>1/899</f>
        <v>0.001112347052</v>
      </c>
    </row>
    <row r="91" ht="14.25" customHeight="1">
      <c r="A91" s="3" t="s">
        <v>92</v>
      </c>
      <c r="B91" s="3">
        <v>50258.0</v>
      </c>
      <c r="C91" s="1">
        <f>1/930</f>
        <v>0.001075268817</v>
      </c>
    </row>
    <row r="92" ht="14.25" customHeight="1">
      <c r="A92" s="3" t="s">
        <v>93</v>
      </c>
      <c r="B92" s="3">
        <v>49433.0</v>
      </c>
      <c r="C92" s="1">
        <f>1/946</f>
        <v>0.001057082452</v>
      </c>
    </row>
    <row r="93" ht="14.25" customHeight="1">
      <c r="A93" s="3" t="s">
        <v>94</v>
      </c>
      <c r="B93" s="3">
        <v>49149.0</v>
      </c>
      <c r="C93" s="1">
        <f>1/951</f>
        <v>0.001051524711</v>
      </c>
    </row>
    <row r="94" ht="14.25" customHeight="1">
      <c r="A94" s="3" t="s">
        <v>95</v>
      </c>
      <c r="B94" s="3">
        <v>49037.0</v>
      </c>
      <c r="C94" s="1">
        <f>1/953</f>
        <v>0.001049317943</v>
      </c>
    </row>
    <row r="95" ht="14.25" customHeight="1">
      <c r="A95" s="3" t="s">
        <v>96</v>
      </c>
      <c r="B95" s="3">
        <v>48741.0</v>
      </c>
      <c r="C95" s="1">
        <f>1/959</f>
        <v>0.001042752868</v>
      </c>
    </row>
    <row r="96" ht="14.25" customHeight="1">
      <c r="A96" s="3" t="s">
        <v>97</v>
      </c>
      <c r="B96" s="3">
        <v>48336.0</v>
      </c>
      <c r="C96" s="1">
        <f>1/967</f>
        <v>0.001034126163</v>
      </c>
    </row>
    <row r="97" ht="14.25" customHeight="1">
      <c r="A97" s="3" t="s">
        <v>98</v>
      </c>
      <c r="B97" s="3">
        <v>47680.0</v>
      </c>
      <c r="C97" s="1">
        <f>1/981</f>
        <v>0.001019367992</v>
      </c>
    </row>
    <row r="98" ht="14.25" customHeight="1">
      <c r="A98" s="3" t="s">
        <v>99</v>
      </c>
      <c r="B98" s="3">
        <v>47376.0</v>
      </c>
      <c r="C98" s="1">
        <f>1/987</f>
        <v>0.001013171226</v>
      </c>
    </row>
    <row r="99" ht="14.25" customHeight="1">
      <c r="A99" s="3" t="s">
        <v>100</v>
      </c>
      <c r="B99" s="3">
        <v>46782.0</v>
      </c>
      <c r="C99" s="1">
        <f>1/999</f>
        <v>0.001001001001</v>
      </c>
    </row>
    <row r="100" ht="14.25" customHeight="1">
      <c r="A100" s="3" t="s">
        <v>101</v>
      </c>
      <c r="B100" s="3">
        <v>46663.0</v>
      </c>
      <c r="C100" s="1">
        <f>1/1002</f>
        <v>0.000998003992</v>
      </c>
    </row>
    <row r="101" ht="14.25" customHeight="1">
      <c r="A101" s="3" t="s">
        <v>102</v>
      </c>
      <c r="B101" s="3">
        <v>46635.0</v>
      </c>
      <c r="C101" s="1">
        <f>1/1003</f>
        <v>0.0009970089731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