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0395" windowHeight="7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1" i="1" l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F43" i="1" s="1"/>
  <c r="E38" i="1"/>
  <c r="D38" i="1"/>
  <c r="F17" i="1"/>
  <c r="E18" i="1" s="1"/>
  <c r="D30" i="1"/>
  <c r="D31" i="1"/>
  <c r="D32" i="1"/>
  <c r="D33" i="1"/>
  <c r="D34" i="1"/>
  <c r="D35" i="1"/>
  <c r="D36" i="1"/>
  <c r="D37" i="1"/>
  <c r="D18" i="1"/>
  <c r="D19" i="1"/>
  <c r="D20" i="1"/>
  <c r="D21" i="1"/>
  <c r="D22" i="1"/>
  <c r="D23" i="1"/>
  <c r="D24" i="1"/>
  <c r="D25" i="1"/>
  <c r="D17" i="1"/>
  <c r="D5" i="1"/>
  <c r="D6" i="1"/>
  <c r="D7" i="1"/>
  <c r="D8" i="1"/>
  <c r="D9" i="1"/>
  <c r="D10" i="1"/>
  <c r="D11" i="1"/>
  <c r="D12" i="1"/>
  <c r="D4" i="1"/>
  <c r="F4" i="1" s="1"/>
  <c r="E43" i="1" l="1"/>
  <c r="E41" i="1" s="1"/>
  <c r="E25" i="1"/>
  <c r="E23" i="1"/>
  <c r="E21" i="1"/>
  <c r="E19" i="1"/>
  <c r="E17" i="1"/>
  <c r="E24" i="1"/>
  <c r="E22" i="1"/>
  <c r="E20" i="1"/>
  <c r="F30" i="1"/>
  <c r="E6" i="1"/>
  <c r="E8" i="1"/>
  <c r="E10" i="1"/>
  <c r="E12" i="1"/>
  <c r="E5" i="1"/>
  <c r="E7" i="1"/>
  <c r="E9" i="1"/>
  <c r="E11" i="1"/>
  <c r="E4" i="1"/>
  <c r="E30" i="1" l="1"/>
  <c r="E31" i="1"/>
  <c r="E33" i="1"/>
  <c r="E35" i="1"/>
  <c r="E37" i="1"/>
  <c r="E32" i="1"/>
  <c r="E34" i="1"/>
  <c r="E36" i="1"/>
  <c r="E15" i="1"/>
  <c r="E2" i="1"/>
  <c r="E28" i="1" l="1"/>
</calcChain>
</file>

<file path=xl/sharedStrings.xml><?xml version="1.0" encoding="utf-8"?>
<sst xmlns="http://schemas.openxmlformats.org/spreadsheetml/2006/main" count="24" uniqueCount="7">
  <si>
    <t>Reading</t>
  </si>
  <si>
    <t>Ring</t>
  </si>
  <si>
    <t>Correction</t>
  </si>
  <si>
    <t>Gain</t>
  </si>
  <si>
    <t>Calculated</t>
  </si>
  <si>
    <t>Calculated LBS</t>
  </si>
  <si>
    <t>Piston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</si>
</sst>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Sheet1!$D$3</c:f>
              <c:strCache>
                <c:ptCount val="1"/>
                <c:pt idx="0">
                  <c:v>Calculated LBS</c:v>
                </c:pt>
              </c:strCache>
            </c:strRef>
          </c:tx>
          <c:xVal>
            <c:numRef>
              <c:f>Sheet1!$B$4:$B$12</c:f>
              <c:numCache>
                <c:formatCode>General</c:formatCode>
                <c:ptCount val="9"/>
                <c:pt idx="0">
                  <c:v>491.5</c:v>
                </c:pt>
                <c:pt idx="1">
                  <c:v>594</c:v>
                </c:pt>
                <c:pt idx="2">
                  <c:v>691</c:v>
                </c:pt>
                <c:pt idx="3">
                  <c:v>769.5</c:v>
                </c:pt>
                <c:pt idx="4">
                  <c:v>1009.5</c:v>
                </c:pt>
                <c:pt idx="5">
                  <c:v>1068</c:v>
                </c:pt>
                <c:pt idx="6">
                  <c:v>1226.5</c:v>
                </c:pt>
                <c:pt idx="7">
                  <c:v>2034</c:v>
                </c:pt>
                <c:pt idx="8">
                  <c:v>2458.5</c:v>
                </c:pt>
              </c:numCache>
            </c:numRef>
          </c:xVal>
          <c:yVal>
            <c:numRef>
              <c:f>Sheet1!$D$4:$D$12</c:f>
              <c:numCache>
                <c:formatCode>General</c:formatCode>
                <c:ptCount val="9"/>
                <c:pt idx="0">
                  <c:v>1368.1714449379001</c:v>
                </c:pt>
                <c:pt idx="1">
                  <c:v>1610.0023910443001</c:v>
                </c:pt>
                <c:pt idx="2">
                  <c:v>2023.1302573094001</c:v>
                </c:pt>
                <c:pt idx="3">
                  <c:v>2113.8168620992997</c:v>
                </c:pt>
                <c:pt idx="4">
                  <c:v>2799.0045427340997</c:v>
                </c:pt>
                <c:pt idx="5">
                  <c:v>3050.9117782615999</c:v>
                </c:pt>
                <c:pt idx="6">
                  <c:v>3413.6581974211999</c:v>
                </c:pt>
                <c:pt idx="7">
                  <c:v>5741.2810536953002</c:v>
                </c:pt>
                <c:pt idx="8">
                  <c:v>7242.6481774392005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75968"/>
        <c:axId val="199874432"/>
      </c:scatterChart>
      <c:scatterChart>
        <c:scatterStyle val="lineMarker"/>
        <c:varyColors val="0"/>
        <c:ser>
          <c:idx val="0"/>
          <c:order val="1"/>
          <c:tx>
            <c:strRef>
              <c:f>Sheet1!$E$3</c:f>
              <c:strCache>
                <c:ptCount val="1"/>
                <c:pt idx="0">
                  <c:v>Piston Offset</c:v>
                </c:pt>
              </c:strCache>
            </c:strRef>
          </c:tx>
          <c:xVal>
            <c:numRef>
              <c:f>Sheet1!$B$4:$B$12</c:f>
              <c:numCache>
                <c:formatCode>General</c:formatCode>
                <c:ptCount val="9"/>
                <c:pt idx="0">
                  <c:v>491.5</c:v>
                </c:pt>
                <c:pt idx="1">
                  <c:v>594</c:v>
                </c:pt>
                <c:pt idx="2">
                  <c:v>691</c:v>
                </c:pt>
                <c:pt idx="3">
                  <c:v>769.5</c:v>
                </c:pt>
                <c:pt idx="4">
                  <c:v>1009.5</c:v>
                </c:pt>
                <c:pt idx="5">
                  <c:v>1068</c:v>
                </c:pt>
                <c:pt idx="6">
                  <c:v>1226.5</c:v>
                </c:pt>
                <c:pt idx="7">
                  <c:v>2034</c:v>
                </c:pt>
                <c:pt idx="8">
                  <c:v>2458.5</c:v>
                </c:pt>
              </c:numCache>
            </c:numRef>
          </c:xVal>
          <c:yVal>
            <c:numRef>
              <c:f>Sheet1!$E$4:$E$12</c:f>
              <c:numCache>
                <c:formatCode>General</c:formatCode>
                <c:ptCount val="9"/>
                <c:pt idx="0">
                  <c:v>-78.252443379239594</c:v>
                </c:pt>
                <c:pt idx="1">
                  <c:v>-138.06635699309754</c:v>
                </c:pt>
                <c:pt idx="2">
                  <c:v>-10.397528707168476</c:v>
                </c:pt>
                <c:pt idx="3">
                  <c:v>-150.72674331278358</c:v>
                </c:pt>
                <c:pt idx="4">
                  <c:v>-171.82946592541703</c:v>
                </c:pt>
                <c:pt idx="5">
                  <c:v>-92.080516189478658</c:v>
                </c:pt>
                <c:pt idx="6">
                  <c:v>-195.78005084120468</c:v>
                </c:pt>
                <c:pt idx="7">
                  <c:v>-244.53011382669774</c:v>
                </c:pt>
                <c:pt idx="8">
                  <c:v>7.5858591733049252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95680"/>
        <c:axId val="200466432"/>
      </c:scatterChart>
      <c:valAx>
        <c:axId val="19987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874432"/>
        <c:crosses val="autoZero"/>
        <c:crossBetween val="midCat"/>
      </c:valAx>
      <c:valAx>
        <c:axId val="19987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75968"/>
        <c:crosses val="autoZero"/>
        <c:crossBetween val="midCat"/>
      </c:valAx>
      <c:valAx>
        <c:axId val="200466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695680"/>
        <c:crosses val="max"/>
        <c:crossBetween val="midCat"/>
      </c:valAx>
      <c:valAx>
        <c:axId val="21269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6643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Sheet1!$D$16</c:f>
              <c:strCache>
                <c:ptCount val="1"/>
                <c:pt idx="0">
                  <c:v>Calculated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Sheet1!$B$17:$B$25</c:f>
              <c:numCache>
                <c:formatCode>General</c:formatCode>
                <c:ptCount val="9"/>
                <c:pt idx="0">
                  <c:v>943.25</c:v>
                </c:pt>
                <c:pt idx="1">
                  <c:v>1057.3800000000001</c:v>
                </c:pt>
                <c:pt idx="2">
                  <c:v>1272</c:v>
                </c:pt>
                <c:pt idx="3">
                  <c:v>1569.25</c:v>
                </c:pt>
                <c:pt idx="4">
                  <c:v>1768</c:v>
                </c:pt>
                <c:pt idx="5">
                  <c:v>1912.62</c:v>
                </c:pt>
                <c:pt idx="6">
                  <c:v>2462.25</c:v>
                </c:pt>
                <c:pt idx="7">
                  <c:v>3267.25</c:v>
                </c:pt>
                <c:pt idx="8">
                  <c:v>3693.38</c:v>
                </c:pt>
              </c:numCache>
            </c:numRef>
          </c:xVal>
          <c:yVal>
            <c:numRef>
              <c:f>Sheet1!$D$17:$D$30</c:f>
              <c:numCache>
                <c:formatCode>General</c:formatCode>
                <c:ptCount val="14"/>
                <c:pt idx="0">
                  <c:v>1730.9178640975001</c:v>
                </c:pt>
                <c:pt idx="1">
                  <c:v>2013.0539678883001</c:v>
                </c:pt>
                <c:pt idx="2">
                  <c:v>2426.1818341533999</c:v>
                </c:pt>
                <c:pt idx="3">
                  <c:v>2950.1488840505999</c:v>
                </c:pt>
                <c:pt idx="4">
                  <c:v>3383.4293291579002</c:v>
                </c:pt>
                <c:pt idx="5">
                  <c:v>3574.8788281587999</c:v>
                </c:pt>
                <c:pt idx="6">
                  <c:v>4572.4314808477002</c:v>
                </c:pt>
                <c:pt idx="7">
                  <c:v>6199.7522223553506</c:v>
                </c:pt>
                <c:pt idx="8">
                  <c:v>6910.1306265429002</c:v>
                </c:pt>
                <c:pt idx="11">
                  <c:v>3750</c:v>
                </c:pt>
                <c:pt idx="12">
                  <c:v>0</c:v>
                </c:pt>
                <c:pt idx="13">
                  <c:v>1418.5528920434001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29920"/>
        <c:axId val="201731456"/>
      </c:scatterChart>
      <c:scatterChart>
        <c:scatterStyle val="lineMarker"/>
        <c:varyColors val="0"/>
        <c:ser>
          <c:idx val="2"/>
          <c:order val="1"/>
          <c:tx>
            <c:strRef>
              <c:f>Sheet1!$E$16</c:f>
              <c:strCache>
                <c:ptCount val="1"/>
                <c:pt idx="0">
                  <c:v>Piston Offset</c:v>
                </c:pt>
              </c:strCache>
            </c:strRef>
          </c:tx>
          <c:xVal>
            <c:numRef>
              <c:f>Sheet1!$B$17:$B$25</c:f>
              <c:numCache>
                <c:formatCode>General</c:formatCode>
                <c:ptCount val="9"/>
                <c:pt idx="0">
                  <c:v>943.25</c:v>
                </c:pt>
                <c:pt idx="1">
                  <c:v>1057.3800000000001</c:v>
                </c:pt>
                <c:pt idx="2">
                  <c:v>1272</c:v>
                </c:pt>
                <c:pt idx="3">
                  <c:v>1569.25</c:v>
                </c:pt>
                <c:pt idx="4">
                  <c:v>1768</c:v>
                </c:pt>
                <c:pt idx="5">
                  <c:v>1912.62</c:v>
                </c:pt>
                <c:pt idx="6">
                  <c:v>2462.25</c:v>
                </c:pt>
                <c:pt idx="7">
                  <c:v>3267.25</c:v>
                </c:pt>
                <c:pt idx="8">
                  <c:v>3693.38</c:v>
                </c:pt>
              </c:numCache>
            </c:numRef>
          </c:xVal>
          <c:yVal>
            <c:numRef>
              <c:f>Sheet1!$E$17:$E$30</c:f>
              <c:numCache>
                <c:formatCode>General</c:formatCode>
                <c:ptCount val="14"/>
                <c:pt idx="0">
                  <c:v>-39.077137256462038</c:v>
                </c:pt>
                <c:pt idx="1">
                  <c:v>28.895669948567729</c:v>
                </c:pt>
                <c:pt idx="2">
                  <c:v>39.292206035467643</c:v>
                </c:pt>
                <c:pt idx="3">
                  <c:v>5.4739242046366599</c:v>
                </c:pt>
                <c:pt idx="4">
                  <c:v>65.80286491850984</c:v>
                </c:pt>
                <c:pt idx="5">
                  <c:v>-14.124977290036441</c:v>
                </c:pt>
                <c:pt idx="6">
                  <c:v>-47.945081128226775</c:v>
                </c:pt>
                <c:pt idx="7">
                  <c:v>68.804787238750578</c:v>
                </c:pt>
                <c:pt idx="8">
                  <c:v>-20.443598848773945</c:v>
                </c:pt>
                <c:pt idx="11">
                  <c:v>-42.476772150030001</c:v>
                </c:pt>
                <c:pt idx="12">
                  <c:v>0</c:v>
                </c:pt>
                <c:pt idx="13">
                  <c:v>-9.0187300751908879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1952"/>
        <c:axId val="213732736"/>
      </c:scatterChart>
      <c:valAx>
        <c:axId val="20172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731456"/>
        <c:crosses val="autoZero"/>
        <c:crossBetween val="midCat"/>
      </c:valAx>
      <c:valAx>
        <c:axId val="20173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29920"/>
        <c:crosses val="autoZero"/>
        <c:crossBetween val="midCat"/>
      </c:valAx>
      <c:valAx>
        <c:axId val="213732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3741952"/>
        <c:crosses val="max"/>
        <c:crossBetween val="midCat"/>
      </c:valAx>
      <c:valAx>
        <c:axId val="21374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73273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Sheet1!$D$29</c:f>
              <c:strCache>
                <c:ptCount val="1"/>
                <c:pt idx="0">
                  <c:v>Calculated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Sheet1!$B$30:$B$38</c:f>
              <c:numCache>
                <c:formatCode>General</c:formatCode>
                <c:ptCount val="9"/>
                <c:pt idx="0">
                  <c:v>740.5</c:v>
                </c:pt>
                <c:pt idx="1">
                  <c:v>898.12</c:v>
                </c:pt>
                <c:pt idx="2">
                  <c:v>1185.06</c:v>
                </c:pt>
                <c:pt idx="3">
                  <c:v>1215.94</c:v>
                </c:pt>
                <c:pt idx="4">
                  <c:v>1414.44</c:v>
                </c:pt>
                <c:pt idx="5">
                  <c:v>1509.56</c:v>
                </c:pt>
                <c:pt idx="6">
                  <c:v>1610.62</c:v>
                </c:pt>
                <c:pt idx="7">
                  <c:v>1613.38</c:v>
                </c:pt>
                <c:pt idx="8">
                  <c:v>2047.94</c:v>
                </c:pt>
              </c:numCache>
            </c:numRef>
          </c:xVal>
          <c:yVal>
            <c:numRef>
              <c:f>Sheet1!$D$30:$D$38</c:f>
              <c:numCache>
                <c:formatCode>General</c:formatCode>
                <c:ptCount val="9"/>
                <c:pt idx="0">
                  <c:v>1418.5528920434001</c:v>
                </c:pt>
                <c:pt idx="1">
                  <c:v>1660.3838381498001</c:v>
                </c:pt>
                <c:pt idx="2">
                  <c:v>2295.1900716791001</c:v>
                </c:pt>
                <c:pt idx="3">
                  <c:v>2335.4952293635001</c:v>
                </c:pt>
                <c:pt idx="4">
                  <c:v>2597.4787543120997</c:v>
                </c:pt>
                <c:pt idx="5">
                  <c:v>2819.1571215763001</c:v>
                </c:pt>
                <c:pt idx="6">
                  <c:v>3081.1406465248997</c:v>
                </c:pt>
                <c:pt idx="7">
                  <c:v>3040.8354888404997</c:v>
                </c:pt>
                <c:pt idx="8">
                  <c:v>3957.7778261605999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42208"/>
        <c:axId val="201725824"/>
      </c:scatterChart>
      <c:scatterChart>
        <c:scatterStyle val="lineMarker"/>
        <c:varyColors val="0"/>
        <c:ser>
          <c:idx val="2"/>
          <c:order val="1"/>
          <c:tx>
            <c:strRef>
              <c:f>Sheet1!$E$29</c:f>
              <c:strCache>
                <c:ptCount val="1"/>
                <c:pt idx="0">
                  <c:v>Piston Offset</c:v>
                </c:pt>
              </c:strCache>
            </c:strRef>
          </c:tx>
          <c:xVal>
            <c:numRef>
              <c:f>Sheet1!$B$30:$B$38</c:f>
              <c:numCache>
                <c:formatCode>General</c:formatCode>
                <c:ptCount val="9"/>
                <c:pt idx="0">
                  <c:v>740.5</c:v>
                </c:pt>
                <c:pt idx="1">
                  <c:v>898.12</c:v>
                </c:pt>
                <c:pt idx="2">
                  <c:v>1185.06</c:v>
                </c:pt>
                <c:pt idx="3">
                  <c:v>1215.94</c:v>
                </c:pt>
                <c:pt idx="4">
                  <c:v>1414.44</c:v>
                </c:pt>
                <c:pt idx="5">
                  <c:v>1509.56</c:v>
                </c:pt>
                <c:pt idx="6">
                  <c:v>1610.62</c:v>
                </c:pt>
                <c:pt idx="7">
                  <c:v>1613.38</c:v>
                </c:pt>
                <c:pt idx="8">
                  <c:v>2047.94</c:v>
                </c:pt>
              </c:numCache>
            </c:numRef>
          </c:xVal>
          <c:yVal>
            <c:numRef>
              <c:f>Sheet1!$E$30:$E$38</c:f>
              <c:numCache>
                <c:formatCode>General</c:formatCode>
                <c:ptCount val="9"/>
                <c:pt idx="0">
                  <c:v>-9.0187300751908879</c:v>
                </c:pt>
                <c:pt idx="1">
                  <c:v>-71.055223642433475</c:v>
                </c:pt>
                <c:pt idx="2">
                  <c:v>10.574235746814793</c:v>
                </c:pt>
                <c:pt idx="3">
                  <c:v>-8.6525602366073144</c:v>
                </c:pt>
                <c:pt idx="4">
                  <c:v>-129.34691103485511</c:v>
                </c:pt>
                <c:pt idx="5">
                  <c:v>-91.045468410654848</c:v>
                </c:pt>
                <c:pt idx="6">
                  <c:v>-23.890286650853341</c:v>
                </c:pt>
                <c:pt idx="7">
                  <c:v>-69.516305479139191</c:v>
                </c:pt>
                <c:pt idx="8">
                  <c:v>9.6603004326493647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80192"/>
        <c:axId val="95434240"/>
      </c:scatterChart>
      <c:valAx>
        <c:axId val="20174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725824"/>
        <c:crosses val="autoZero"/>
        <c:crossBetween val="midCat"/>
      </c:valAx>
      <c:valAx>
        <c:axId val="20172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42208"/>
        <c:crosses val="autoZero"/>
        <c:crossBetween val="midCat"/>
      </c:valAx>
      <c:valAx>
        <c:axId val="95434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4680192"/>
        <c:crosses val="max"/>
        <c:crossBetween val="midCat"/>
      </c:valAx>
      <c:valAx>
        <c:axId val="20468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43424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Sheet1!$D$42</c:f>
              <c:strCache>
                <c:ptCount val="1"/>
                <c:pt idx="0">
                  <c:v>Calculated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Sheet1!$B$43:$B$51</c:f>
              <c:numCache>
                <c:formatCode>General</c:formatCode>
                <c:ptCount val="9"/>
                <c:pt idx="0">
                  <c:v>615.88</c:v>
                </c:pt>
                <c:pt idx="1">
                  <c:v>705</c:v>
                </c:pt>
                <c:pt idx="2">
                  <c:v>782</c:v>
                </c:pt>
                <c:pt idx="3">
                  <c:v>816</c:v>
                </c:pt>
                <c:pt idx="4">
                  <c:v>1009</c:v>
                </c:pt>
                <c:pt idx="5">
                  <c:v>1146</c:v>
                </c:pt>
                <c:pt idx="6">
                  <c:v>1194</c:v>
                </c:pt>
                <c:pt idx="7">
                  <c:v>1209</c:v>
                </c:pt>
                <c:pt idx="8">
                  <c:v>1272</c:v>
                </c:pt>
              </c:numCache>
            </c:numRef>
          </c:xVal>
          <c:yVal>
            <c:numRef>
              <c:f>Sheet1!$D$43:$D$51</c:f>
              <c:numCache>
                <c:formatCode>General</c:formatCode>
                <c:ptCount val="9"/>
                <c:pt idx="0">
                  <c:v>1186.7982353581001</c:v>
                </c:pt>
                <c:pt idx="1">
                  <c:v>1327.8662872535001</c:v>
                </c:pt>
                <c:pt idx="2">
                  <c:v>1418.5528920434001</c:v>
                </c:pt>
                <c:pt idx="3">
                  <c:v>1509.2394968333001</c:v>
                </c:pt>
                <c:pt idx="4">
                  <c:v>1831.6807583085001</c:v>
                </c:pt>
                <c:pt idx="5">
                  <c:v>2073.5117044149001</c:v>
                </c:pt>
                <c:pt idx="6">
                  <c:v>2234.7323351524997</c:v>
                </c:pt>
                <c:pt idx="7">
                  <c:v>2264.9612034157999</c:v>
                </c:pt>
                <c:pt idx="8">
                  <c:v>2315.3426505212997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3616"/>
        <c:axId val="202205440"/>
      </c:scatterChart>
      <c:scatterChart>
        <c:scatterStyle val="lineMarker"/>
        <c:varyColors val="0"/>
        <c:ser>
          <c:idx val="2"/>
          <c:order val="1"/>
          <c:tx>
            <c:strRef>
              <c:f>Sheet1!$E$42</c:f>
              <c:strCache>
                <c:ptCount val="1"/>
                <c:pt idx="0">
                  <c:v>Piston Offset</c:v>
                </c:pt>
              </c:strCache>
            </c:strRef>
          </c:tx>
          <c:xVal>
            <c:numRef>
              <c:f>Sheet1!$B$43:$B$51</c:f>
              <c:numCache>
                <c:formatCode>General</c:formatCode>
                <c:ptCount val="9"/>
                <c:pt idx="0">
                  <c:v>615.88</c:v>
                </c:pt>
                <c:pt idx="1">
                  <c:v>705</c:v>
                </c:pt>
                <c:pt idx="2">
                  <c:v>782</c:v>
                </c:pt>
                <c:pt idx="3">
                  <c:v>816</c:v>
                </c:pt>
                <c:pt idx="4">
                  <c:v>1009</c:v>
                </c:pt>
                <c:pt idx="5">
                  <c:v>1146</c:v>
                </c:pt>
                <c:pt idx="6">
                  <c:v>1194</c:v>
                </c:pt>
                <c:pt idx="7">
                  <c:v>1209</c:v>
                </c:pt>
                <c:pt idx="8">
                  <c:v>1272</c:v>
                </c:pt>
              </c:numCache>
            </c:numRef>
          </c:xVal>
          <c:yVal>
            <c:numRef>
              <c:f>Sheet1!$E$43:$E$51</c:f>
              <c:numCache>
                <c:formatCode>General</c:formatCode>
                <c:ptCount val="9"/>
                <c:pt idx="0">
                  <c:v>-0.52493902461128528</c:v>
                </c:pt>
                <c:pt idx="1">
                  <c:v>-31.2667223259823</c:v>
                </c:pt>
                <c:pt idx="2">
                  <c:v>-89.024432057529339</c:v>
                </c:pt>
                <c:pt idx="3">
                  <c:v>-63.884667445930518</c:v>
                </c:pt>
                <c:pt idx="4">
                  <c:v>-113.51811639461721</c:v>
                </c:pt>
                <c:pt idx="5">
                  <c:v>-135.80237924196035</c:v>
                </c:pt>
                <c:pt idx="6">
                  <c:v>-67.118464050198327</c:v>
                </c:pt>
                <c:pt idx="7">
                  <c:v>-65.807319394972183</c:v>
                </c:pt>
                <c:pt idx="8">
                  <c:v>-136.88031144338356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03296"/>
        <c:axId val="206500992"/>
      </c:scatterChart>
      <c:valAx>
        <c:axId val="202223616"/>
        <c:scaling>
          <c:orientation val="minMax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02205440"/>
        <c:crosses val="autoZero"/>
        <c:crossBetween val="midCat"/>
      </c:valAx>
      <c:valAx>
        <c:axId val="20220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223616"/>
        <c:crosses val="autoZero"/>
        <c:crossBetween val="midCat"/>
      </c:valAx>
      <c:valAx>
        <c:axId val="206500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6503296"/>
        <c:crosses val="max"/>
        <c:crossBetween val="midCat"/>
      </c:valAx>
      <c:valAx>
        <c:axId val="20650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50099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</xdr:row>
      <xdr:rowOff>28575</xdr:rowOff>
    </xdr:from>
    <xdr:to>
      <xdr:col>14</xdr:col>
      <xdr:colOff>419100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15</xdr:row>
      <xdr:rowOff>19050</xdr:rowOff>
    </xdr:from>
    <xdr:to>
      <xdr:col>14</xdr:col>
      <xdr:colOff>314325</xdr:colOff>
      <xdr:row>28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</xdr:colOff>
      <xdr:row>27</xdr:row>
      <xdr:rowOff>142875</xdr:rowOff>
    </xdr:from>
    <xdr:to>
      <xdr:col>14</xdr:col>
      <xdr:colOff>361950</xdr:colOff>
      <xdr:row>42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581025</xdr:colOff>
      <xdr:row>42</xdr:row>
      <xdr:rowOff>85725</xdr:rowOff>
    </xdr:from>
    <xdr:to>
      <xdr:col>14</xdr:col>
      <xdr:colOff>276225</xdr:colOff>
      <xdr:row>56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1"/>
  <sheetViews>
    <sheetView tabSelected="1" topLeftCell="A34" workbookViewId="0">
      <selection activeCell="G55" sqref="G55"/>
    </sheetView>
  </sheetViews>
  <sheetFormatPr defaultRowHeight="15" x14ac:dyDescent="0.25"/>
  <cols>
    <col min="4" max="4" width="13.85546875" bestFit="1" customWidth="1"/>
  </cols>
  <sheetData>
    <row r="2" spans="2:6" x14ac:dyDescent="0.25">
      <c r="B2" s="1" t="s">
        <v>3</v>
      </c>
      <c r="C2" s="2">
        <v>2</v>
      </c>
      <c r="E2">
        <f>AVERAGE(E4:E12)</f>
        <v>-119.34192888908693</v>
      </c>
    </row>
    <row r="3" spans="2:6" x14ac:dyDescent="0.25">
      <c r="B3" t="s">
        <v>0</v>
      </c>
      <c r="C3" t="s">
        <v>1</v>
      </c>
      <c r="D3" t="s">
        <v>5</v>
      </c>
      <c r="E3" t="s">
        <v>6</v>
      </c>
      <c r="F3" t="s">
        <v>2</v>
      </c>
    </row>
    <row r="4" spans="2:6" x14ac:dyDescent="0.25">
      <c r="B4">
        <v>491.5</v>
      </c>
      <c r="C4">
        <v>133</v>
      </c>
      <c r="D4">
        <f>(C4*10.0762894211)+28.0249519316</f>
        <v>1368.1714449379001</v>
      </c>
      <c r="E4">
        <f>D4-(B4*$F$4)</f>
        <v>-78.252443379239594</v>
      </c>
      <c r="F4">
        <f>LINEST(D4:D12,B4:B12)</f>
        <v>2.9428766801976391</v>
      </c>
    </row>
    <row r="5" spans="2:6" x14ac:dyDescent="0.25">
      <c r="B5">
        <v>594</v>
      </c>
      <c r="C5">
        <v>157</v>
      </c>
      <c r="D5">
        <f t="shared" ref="D5:D12" si="0">(C5*10.0762894211)+28.0249519316</f>
        <v>1610.0023910443001</v>
      </c>
      <c r="E5">
        <f t="shared" ref="E5:E12" si="1">D5-(B5*$F$4)</f>
        <v>-138.06635699309754</v>
      </c>
    </row>
    <row r="6" spans="2:6" x14ac:dyDescent="0.25">
      <c r="B6">
        <v>691</v>
      </c>
      <c r="C6">
        <v>198</v>
      </c>
      <c r="D6">
        <f t="shared" si="0"/>
        <v>2023.1302573094001</v>
      </c>
      <c r="E6">
        <f t="shared" si="1"/>
        <v>-10.397528707168476</v>
      </c>
    </row>
    <row r="7" spans="2:6" x14ac:dyDescent="0.25">
      <c r="B7">
        <v>769.5</v>
      </c>
      <c r="C7">
        <v>207</v>
      </c>
      <c r="D7">
        <f t="shared" si="0"/>
        <v>2113.8168620992997</v>
      </c>
      <c r="E7">
        <f t="shared" si="1"/>
        <v>-150.72674331278358</v>
      </c>
    </row>
    <row r="8" spans="2:6" x14ac:dyDescent="0.25">
      <c r="B8">
        <v>1009.5</v>
      </c>
      <c r="C8">
        <v>275</v>
      </c>
      <c r="D8">
        <f t="shared" si="0"/>
        <v>2799.0045427340997</v>
      </c>
      <c r="E8">
        <f t="shared" si="1"/>
        <v>-171.82946592541703</v>
      </c>
    </row>
    <row r="9" spans="2:6" x14ac:dyDescent="0.25">
      <c r="B9">
        <v>1068</v>
      </c>
      <c r="C9">
        <v>300</v>
      </c>
      <c r="D9">
        <f t="shared" si="0"/>
        <v>3050.9117782615999</v>
      </c>
      <c r="E9">
        <f t="shared" si="1"/>
        <v>-92.080516189478658</v>
      </c>
    </row>
    <row r="10" spans="2:6" x14ac:dyDescent="0.25">
      <c r="B10">
        <v>1226.5</v>
      </c>
      <c r="C10">
        <v>336</v>
      </c>
      <c r="D10">
        <f t="shared" si="0"/>
        <v>3413.6581974211999</v>
      </c>
      <c r="E10">
        <f t="shared" si="1"/>
        <v>-195.78005084120468</v>
      </c>
    </row>
    <row r="11" spans="2:6" x14ac:dyDescent="0.25">
      <c r="B11">
        <v>2034</v>
      </c>
      <c r="C11">
        <v>567</v>
      </c>
      <c r="D11">
        <f t="shared" si="0"/>
        <v>5741.2810536953002</v>
      </c>
      <c r="E11">
        <f t="shared" si="1"/>
        <v>-244.53011382669774</v>
      </c>
    </row>
    <row r="12" spans="2:6" x14ac:dyDescent="0.25">
      <c r="B12">
        <v>2458.5</v>
      </c>
      <c r="C12">
        <v>716</v>
      </c>
      <c r="D12">
        <f t="shared" si="0"/>
        <v>7242.6481774392005</v>
      </c>
      <c r="E12">
        <f t="shared" si="1"/>
        <v>7.5858591733049252</v>
      </c>
    </row>
    <row r="15" spans="2:6" x14ac:dyDescent="0.25">
      <c r="B15" s="1" t="s">
        <v>3</v>
      </c>
      <c r="C15" s="2">
        <v>4</v>
      </c>
      <c r="E15">
        <f>AVERAGE(E17:E25)</f>
        <v>9.6309619802703619</v>
      </c>
    </row>
    <row r="16" spans="2:6" x14ac:dyDescent="0.25">
      <c r="B16" t="s">
        <v>0</v>
      </c>
      <c r="C16" t="s">
        <v>1</v>
      </c>
      <c r="D16" t="s">
        <v>4</v>
      </c>
      <c r="E16" t="s">
        <v>6</v>
      </c>
      <c r="F16" t="s">
        <v>2</v>
      </c>
    </row>
    <row r="17" spans="2:6" x14ac:dyDescent="0.25">
      <c r="B17">
        <v>943.25</v>
      </c>
      <c r="C17">
        <v>169</v>
      </c>
      <c r="D17">
        <f>(C17*10.0762894211)+28.0249519316</f>
        <v>1730.9178640975001</v>
      </c>
      <c r="E17">
        <f>D17-(B17*$F$17)</f>
        <v>-39.077137256462038</v>
      </c>
      <c r="F17">
        <f>LINEST(D17:D25,B17:B25)</f>
        <v>1.8764855566964878</v>
      </c>
    </row>
    <row r="18" spans="2:6" x14ac:dyDescent="0.25">
      <c r="B18">
        <v>1057.3800000000001</v>
      </c>
      <c r="C18">
        <v>197</v>
      </c>
      <c r="D18">
        <f t="shared" ref="D18:D25" si="2">(C18*10.0762894211)+28.0249519316</f>
        <v>2013.0539678883001</v>
      </c>
      <c r="E18">
        <f t="shared" ref="E18:E25" si="3">D18-(B18*$F$17)</f>
        <v>28.895669948567729</v>
      </c>
    </row>
    <row r="19" spans="2:6" x14ac:dyDescent="0.25">
      <c r="B19">
        <v>1272</v>
      </c>
      <c r="C19">
        <v>238</v>
      </c>
      <c r="D19">
        <f t="shared" si="2"/>
        <v>2426.1818341533999</v>
      </c>
      <c r="E19">
        <f t="shared" si="3"/>
        <v>39.292206035467643</v>
      </c>
    </row>
    <row r="20" spans="2:6" x14ac:dyDescent="0.25">
      <c r="B20">
        <v>1569.25</v>
      </c>
      <c r="C20">
        <v>290</v>
      </c>
      <c r="D20">
        <f t="shared" si="2"/>
        <v>2950.1488840505999</v>
      </c>
      <c r="E20">
        <f t="shared" si="3"/>
        <v>5.4739242046366599</v>
      </c>
    </row>
    <row r="21" spans="2:6" x14ac:dyDescent="0.25">
      <c r="B21">
        <v>1768</v>
      </c>
      <c r="C21">
        <v>333</v>
      </c>
      <c r="D21">
        <f t="shared" si="2"/>
        <v>3383.4293291579002</v>
      </c>
      <c r="E21">
        <f t="shared" si="3"/>
        <v>65.80286491850984</v>
      </c>
    </row>
    <row r="22" spans="2:6" x14ac:dyDescent="0.25">
      <c r="B22">
        <v>1912.62</v>
      </c>
      <c r="C22">
        <v>352</v>
      </c>
      <c r="D22">
        <f t="shared" si="2"/>
        <v>3574.8788281587999</v>
      </c>
      <c r="E22">
        <f t="shared" si="3"/>
        <v>-14.124977290036441</v>
      </c>
    </row>
    <row r="23" spans="2:6" x14ac:dyDescent="0.25">
      <c r="B23">
        <v>2462.25</v>
      </c>
      <c r="C23">
        <v>451</v>
      </c>
      <c r="D23">
        <f t="shared" si="2"/>
        <v>4572.4314808477002</v>
      </c>
      <c r="E23">
        <f t="shared" si="3"/>
        <v>-47.945081128226775</v>
      </c>
    </row>
    <row r="24" spans="2:6" x14ac:dyDescent="0.25">
      <c r="B24">
        <v>3267.25</v>
      </c>
      <c r="C24">
        <v>612.5</v>
      </c>
      <c r="D24">
        <f t="shared" si="2"/>
        <v>6199.7522223553506</v>
      </c>
      <c r="E24">
        <f t="shared" si="3"/>
        <v>68.804787238750578</v>
      </c>
    </row>
    <row r="25" spans="2:6" x14ac:dyDescent="0.25">
      <c r="B25">
        <v>3693.38</v>
      </c>
      <c r="C25">
        <v>683</v>
      </c>
      <c r="D25">
        <f t="shared" si="2"/>
        <v>6910.1306265429002</v>
      </c>
      <c r="E25">
        <f t="shared" si="3"/>
        <v>-20.443598848773945</v>
      </c>
    </row>
    <row r="28" spans="2:6" x14ac:dyDescent="0.25">
      <c r="B28" s="1" t="s">
        <v>3</v>
      </c>
      <c r="C28" s="2">
        <v>8</v>
      </c>
      <c r="D28">
        <v>3750</v>
      </c>
      <c r="E28">
        <f>AVERAGE(E30:E38)</f>
        <v>-42.476772150030001</v>
      </c>
    </row>
    <row r="29" spans="2:6" x14ac:dyDescent="0.25">
      <c r="B29" t="s">
        <v>0</v>
      </c>
      <c r="C29" t="s">
        <v>1</v>
      </c>
      <c r="D29" t="s">
        <v>4</v>
      </c>
      <c r="E29" t="s">
        <v>6</v>
      </c>
      <c r="F29" t="s">
        <v>2</v>
      </c>
    </row>
    <row r="30" spans="2:6" x14ac:dyDescent="0.25">
      <c r="B30">
        <v>740.5</v>
      </c>
      <c r="C30">
        <v>138</v>
      </c>
      <c r="D30">
        <f t="shared" ref="D30:D38" si="4">(C30*10.0762894211)+28.0249519316</f>
        <v>1418.5528920434001</v>
      </c>
      <c r="E30">
        <f>D30-(B30*$F$30)</f>
        <v>-9.0187300751908879</v>
      </c>
      <c r="F30">
        <f>LINEST(D30:D38,B30:B38)</f>
        <v>1.9278482405382729</v>
      </c>
    </row>
    <row r="31" spans="2:6" x14ac:dyDescent="0.25">
      <c r="B31">
        <v>898.12</v>
      </c>
      <c r="C31">
        <v>162</v>
      </c>
      <c r="D31">
        <f t="shared" si="4"/>
        <v>1660.3838381498001</v>
      </c>
      <c r="E31">
        <f t="shared" ref="E31:E38" si="5">D31-(B31*$F$30)</f>
        <v>-71.055223642433475</v>
      </c>
    </row>
    <row r="32" spans="2:6" x14ac:dyDescent="0.25">
      <c r="B32">
        <v>1185.06</v>
      </c>
      <c r="C32">
        <v>225</v>
      </c>
      <c r="D32">
        <f t="shared" si="4"/>
        <v>2295.1900716791001</v>
      </c>
      <c r="E32">
        <f t="shared" si="5"/>
        <v>10.574235746814793</v>
      </c>
    </row>
    <row r="33" spans="2:6" x14ac:dyDescent="0.25">
      <c r="B33">
        <v>1215.94</v>
      </c>
      <c r="C33">
        <v>229</v>
      </c>
      <c r="D33">
        <f t="shared" si="4"/>
        <v>2335.4952293635001</v>
      </c>
      <c r="E33">
        <f t="shared" si="5"/>
        <v>-8.6525602366073144</v>
      </c>
    </row>
    <row r="34" spans="2:6" x14ac:dyDescent="0.25">
      <c r="B34">
        <v>1414.44</v>
      </c>
      <c r="C34">
        <v>255</v>
      </c>
      <c r="D34">
        <f t="shared" si="4"/>
        <v>2597.4787543120997</v>
      </c>
      <c r="E34">
        <f t="shared" si="5"/>
        <v>-129.34691103485511</v>
      </c>
    </row>
    <row r="35" spans="2:6" x14ac:dyDescent="0.25">
      <c r="B35">
        <v>1509.56</v>
      </c>
      <c r="C35">
        <v>277</v>
      </c>
      <c r="D35">
        <f t="shared" si="4"/>
        <v>2819.1571215763001</v>
      </c>
      <c r="E35">
        <f t="shared" si="5"/>
        <v>-91.045468410654848</v>
      </c>
    </row>
    <row r="36" spans="2:6" x14ac:dyDescent="0.25">
      <c r="B36">
        <v>1610.62</v>
      </c>
      <c r="C36">
        <v>303</v>
      </c>
      <c r="D36">
        <f t="shared" si="4"/>
        <v>3081.1406465248997</v>
      </c>
      <c r="E36">
        <f t="shared" si="5"/>
        <v>-23.890286650853341</v>
      </c>
    </row>
    <row r="37" spans="2:6" x14ac:dyDescent="0.25">
      <c r="B37">
        <v>1613.38</v>
      </c>
      <c r="C37">
        <v>299</v>
      </c>
      <c r="D37">
        <f t="shared" si="4"/>
        <v>3040.8354888404997</v>
      </c>
      <c r="E37">
        <f t="shared" si="5"/>
        <v>-69.516305479139191</v>
      </c>
    </row>
    <row r="38" spans="2:6" x14ac:dyDescent="0.25">
      <c r="B38">
        <v>2047.94</v>
      </c>
      <c r="C38">
        <v>390</v>
      </c>
      <c r="D38">
        <f t="shared" si="4"/>
        <v>3957.7778261605999</v>
      </c>
      <c r="E38">
        <f t="shared" si="5"/>
        <v>9.6603004326493647</v>
      </c>
    </row>
    <row r="41" spans="2:6" x14ac:dyDescent="0.25">
      <c r="B41" s="1" t="s">
        <v>3</v>
      </c>
      <c r="C41" s="2">
        <v>16</v>
      </c>
      <c r="D41">
        <v>3750</v>
      </c>
      <c r="E41">
        <f>AVERAGE(E43:E51)</f>
        <v>-78.203039042131678</v>
      </c>
    </row>
    <row r="42" spans="2:6" x14ac:dyDescent="0.25">
      <c r="B42" t="s">
        <v>0</v>
      </c>
      <c r="C42" t="s">
        <v>1</v>
      </c>
      <c r="D42" t="s">
        <v>4</v>
      </c>
      <c r="E42" t="s">
        <v>6</v>
      </c>
      <c r="F42" t="s">
        <v>2</v>
      </c>
    </row>
    <row r="43" spans="2:6" x14ac:dyDescent="0.25">
      <c r="B43">
        <v>615.88</v>
      </c>
      <c r="C43">
        <v>115</v>
      </c>
      <c r="D43">
        <f t="shared" ref="D43:D51" si="6">(C43*10.0762894211)+28.0249519316</f>
        <v>1186.7982353581001</v>
      </c>
      <c r="E43">
        <f>D43-(B43*$F$30)</f>
        <v>-0.52493902461128528</v>
      </c>
      <c r="F43">
        <f>LINEST(D43:D51,B43:B51)</f>
        <v>1.7962583558938212</v>
      </c>
    </row>
    <row r="44" spans="2:6" x14ac:dyDescent="0.25">
      <c r="B44">
        <v>705</v>
      </c>
      <c r="C44">
        <v>129</v>
      </c>
      <c r="D44">
        <f t="shared" si="6"/>
        <v>1327.8662872535001</v>
      </c>
      <c r="E44">
        <f t="shared" ref="E44:E51" si="7">D44-(B44*$F$30)</f>
        <v>-31.2667223259823</v>
      </c>
    </row>
    <row r="45" spans="2:6" x14ac:dyDescent="0.25">
      <c r="B45">
        <v>782</v>
      </c>
      <c r="C45">
        <v>138</v>
      </c>
      <c r="D45">
        <f t="shared" si="6"/>
        <v>1418.5528920434001</v>
      </c>
      <c r="E45">
        <f t="shared" si="7"/>
        <v>-89.024432057529339</v>
      </c>
    </row>
    <row r="46" spans="2:6" x14ac:dyDescent="0.25">
      <c r="B46">
        <v>816</v>
      </c>
      <c r="C46">
        <v>147</v>
      </c>
      <c r="D46">
        <f t="shared" si="6"/>
        <v>1509.2394968333001</v>
      </c>
      <c r="E46">
        <f t="shared" si="7"/>
        <v>-63.884667445930518</v>
      </c>
    </row>
    <row r="47" spans="2:6" x14ac:dyDescent="0.25">
      <c r="B47">
        <v>1009</v>
      </c>
      <c r="C47">
        <v>179</v>
      </c>
      <c r="D47">
        <f t="shared" si="6"/>
        <v>1831.6807583085001</v>
      </c>
      <c r="E47">
        <f t="shared" si="7"/>
        <v>-113.51811639461721</v>
      </c>
    </row>
    <row r="48" spans="2:6" x14ac:dyDescent="0.25">
      <c r="B48">
        <v>1146</v>
      </c>
      <c r="C48">
        <v>203</v>
      </c>
      <c r="D48">
        <f t="shared" si="6"/>
        <v>2073.5117044149001</v>
      </c>
      <c r="E48">
        <f t="shared" si="7"/>
        <v>-135.80237924196035</v>
      </c>
    </row>
    <row r="49" spans="2:5" x14ac:dyDescent="0.25">
      <c r="B49">
        <v>1194</v>
      </c>
      <c r="C49">
        <v>219</v>
      </c>
      <c r="D49">
        <f t="shared" si="6"/>
        <v>2234.7323351524997</v>
      </c>
      <c r="E49">
        <f t="shared" si="7"/>
        <v>-67.118464050198327</v>
      </c>
    </row>
    <row r="50" spans="2:5" x14ac:dyDescent="0.25">
      <c r="B50">
        <v>1209</v>
      </c>
      <c r="C50">
        <v>222</v>
      </c>
      <c r="D50">
        <f t="shared" si="6"/>
        <v>2264.9612034157999</v>
      </c>
      <c r="E50">
        <f t="shared" si="7"/>
        <v>-65.807319394972183</v>
      </c>
    </row>
    <row r="51" spans="2:5" x14ac:dyDescent="0.25">
      <c r="B51">
        <v>1272</v>
      </c>
      <c r="C51">
        <v>227</v>
      </c>
      <c r="D51">
        <f t="shared" si="6"/>
        <v>2315.3426505212997</v>
      </c>
      <c r="E51">
        <f t="shared" si="7"/>
        <v>-136.88031144338356</v>
      </c>
    </row>
  </sheetData>
  <sortState ref="B43:C51">
    <sortCondition ref="B4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2014-04-17T19:50:01Z</dcterms:created>
  <dcterms:modified xsi:type="dcterms:W3CDTF">2014-04-17T21:41:49Z</dcterms:modified>
</cp:coreProperties>
</file>