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0515" windowHeight="79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20" i="1" l="1"/>
  <c r="F21" i="1" l="1"/>
  <c r="F11" i="1"/>
  <c r="J6" i="1" l="1"/>
  <c r="J5" i="1"/>
  <c r="J4" i="1"/>
  <c r="J3" i="1"/>
  <c r="F43" i="1"/>
  <c r="F42" i="1"/>
  <c r="F41" i="1"/>
  <c r="F40" i="1"/>
  <c r="F39" i="1"/>
  <c r="F38" i="1"/>
  <c r="F37" i="1"/>
  <c r="F36" i="1"/>
  <c r="F34" i="1"/>
  <c r="F33" i="1"/>
  <c r="F32" i="1"/>
  <c r="F31" i="1"/>
  <c r="F30" i="1"/>
  <c r="F29" i="1"/>
  <c r="F28" i="1"/>
  <c r="F27" i="1"/>
  <c r="F26" i="1"/>
  <c r="F24" i="1"/>
  <c r="F23" i="1"/>
  <c r="F22" i="1"/>
  <c r="F19" i="1"/>
  <c r="F18" i="1"/>
  <c r="F17" i="1"/>
  <c r="F16" i="1"/>
  <c r="F15" i="1"/>
  <c r="F13" i="1"/>
  <c r="F12" i="1"/>
  <c r="G14" i="1" l="1"/>
  <c r="K4" i="1" s="1"/>
  <c r="G35" i="1"/>
  <c r="K6" i="1" s="1"/>
  <c r="G25" i="1"/>
  <c r="K5" i="1" s="1"/>
  <c r="F5" i="1"/>
  <c r="F6" i="1"/>
  <c r="F7" i="1"/>
  <c r="F8" i="1"/>
  <c r="F9" i="1"/>
  <c r="F10" i="1"/>
  <c r="F4" i="1"/>
  <c r="G3" i="1" l="1"/>
  <c r="K3" i="1" s="1"/>
  <c r="K7" i="1" s="1"/>
</calcChain>
</file>

<file path=xl/sharedStrings.xml><?xml version="1.0" encoding="utf-8"?>
<sst xmlns="http://schemas.openxmlformats.org/spreadsheetml/2006/main" count="45" uniqueCount="43">
  <si>
    <t>Name</t>
  </si>
  <si>
    <t>Link</t>
  </si>
  <si>
    <t>Qt</t>
  </si>
  <si>
    <t xml:space="preserve">Price </t>
  </si>
  <si>
    <t>http://www.ebay.com/itm/Lot-of-10-pcs-7-Segment-Red-LED-Display-3-/390221407355?pt=LH_DefaultDomain_0&amp;hash=item5adb02247b</t>
  </si>
  <si>
    <t>Total</t>
  </si>
  <si>
    <t>7 segment display</t>
  </si>
  <si>
    <t>Electronics</t>
  </si>
  <si>
    <t>Hydrolics</t>
  </si>
  <si>
    <t>Category</t>
  </si>
  <si>
    <t>Motor</t>
  </si>
  <si>
    <t>Raw Materials</t>
  </si>
  <si>
    <t>Mechanical</t>
  </si>
  <si>
    <t>Pump</t>
  </si>
  <si>
    <t>Cylinder</t>
  </si>
  <si>
    <t>http://www.grainger.com/product/MAXIM-Hydraulic-Cylinder-6FDA8?Pid=search</t>
  </si>
  <si>
    <t>Sensor</t>
  </si>
  <si>
    <t>http://www.instrumart.com/products/30859/ashcroft-a2-heavy-industrial-pressure-transmitter?gclid=CNm0wdGv9LoCFU4OOgod_VEAbg</t>
  </si>
  <si>
    <t>Rasberry Pi</t>
  </si>
  <si>
    <t>Monitor</t>
  </si>
  <si>
    <t>Frame Steel</t>
  </si>
  <si>
    <t>http://www.mcmaster.com/#6527k244/=pqk7y4</t>
  </si>
  <si>
    <t>Castors</t>
  </si>
  <si>
    <t>Paint</t>
  </si>
  <si>
    <t>Aluminum plate</t>
  </si>
  <si>
    <t>hdmi cord</t>
  </si>
  <si>
    <t>i2c ADC</t>
  </si>
  <si>
    <t>Switches</t>
  </si>
  <si>
    <t>Lines</t>
  </si>
  <si>
    <t>Misc Hardware</t>
  </si>
  <si>
    <t xml:space="preserve">Misc </t>
  </si>
  <si>
    <t>http://www.automationdirect.com/adc/Shopping/Catalog/Motors/AC_Motors_-_General_Purpose_and_Inverter_Duty_(0.25_-_300HP)/AC_Motors-General_Purpose,_Rolled_Steel,_IronHorse_(0.33_-_2HP)/1-Phase_Motors,_56C_(0.33_-_1.5HP)/MTR-001-1AB18</t>
  </si>
  <si>
    <t>http://www.grainger.com/product/HALDEX-BARNES-Pump-4F651?s_pp=false</t>
  </si>
  <si>
    <t>Coupling</t>
  </si>
  <si>
    <t>S50MST-A07P50P50</t>
  </si>
  <si>
    <t>http://www.digikey.com/product-search/en?vendor=0&amp;keywords=NAU7802KGI-ND</t>
  </si>
  <si>
    <t>http://www.amazon.com/CanaKit-Raspberry-Basic-Clear-Supply/dp/B00DG9D6IK/ref=sr_1_6?ie=UTF8&amp;qid=1390244948&amp;sr=8-6&amp;keywords=raspberry+pi</t>
  </si>
  <si>
    <t>http://www.amazon.com/Samsung-S20B350H-20-Inch-LED-Lit-Monitor/dp/B007VPHS2U/ref=sr_1_7?ie=UTF8&amp;qid=1390245063&amp;sr=8-7&amp;keywords=hdmi+monitor</t>
  </si>
  <si>
    <t>http://www.amazon.com/AmazonBasics-High-Speed-HDMI-Cable-Meters/dp/B003L1ZYYM/ref=sr_1_1?ie=UTF8&amp;qid=1390245092&amp;sr=8-1&amp;keywords=hdmi+cord</t>
  </si>
  <si>
    <t>Darlington Array</t>
  </si>
  <si>
    <t>https://www.sparkfun.com/products/312</t>
  </si>
  <si>
    <t>Pressure Release</t>
  </si>
  <si>
    <t>http://www.grainger.com/product/PRINCE-Relief-Valve-6X843?s_pp=false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</si>
</sst>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0" fontId="0" fillId="0" borderId="6" xfId="0" applyBorder="1"/>
    <xf numFmtId="44" fontId="0" fillId="0" borderId="7" xfId="1" applyFont="1" applyBorder="1"/>
    <xf numFmtId="0" fontId="0" fillId="0" borderId="8" xfId="0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0" fillId="0" borderId="11" xfId="0" applyBorder="1"/>
    <xf numFmtId="0" fontId="0" fillId="0" borderId="12" xfId="0" applyBorder="1"/>
    <xf numFmtId="44" fontId="0" fillId="0" borderId="12" xfId="1" applyFont="1" applyBorder="1"/>
    <xf numFmtId="44" fontId="0" fillId="0" borderId="13" xfId="1" applyFont="1" applyBorder="1"/>
    <xf numFmtId="0" fontId="2" fillId="0" borderId="4" xfId="2" applyBorder="1"/>
    <xf numFmtId="0" fontId="0" fillId="0" borderId="5" xfId="0" applyBorder="1"/>
    <xf numFmtId="44" fontId="0" fillId="0" borderId="7" xfId="0" applyNumberFormat="1" applyBorder="1"/>
    <xf numFmtId="0" fontId="0" fillId="0" borderId="20" xfId="0" applyBorder="1"/>
    <xf numFmtId="44" fontId="0" fillId="0" borderId="16" xfId="0" applyNumberFormat="1" applyBorder="1"/>
    <xf numFmtId="0" fontId="3" fillId="0" borderId="14" xfId="0" applyFont="1" applyBorder="1"/>
    <xf numFmtId="44" fontId="3" fillId="0" borderId="2" xfId="0" applyNumberFormat="1" applyFont="1" applyBorder="1"/>
    <xf numFmtId="0" fontId="2" fillId="0" borderId="0" xfId="2"/>
    <xf numFmtId="8" fontId="0" fillId="0" borderId="1" xfId="1" applyNumberFormat="1" applyFont="1" applyBorder="1"/>
    <xf numFmtId="44" fontId="4" fillId="0" borderId="15" xfId="0" applyNumberFormat="1" applyFont="1" applyBorder="1"/>
    <xf numFmtId="0" fontId="2" fillId="0" borderId="1" xfId="2" applyBorder="1"/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6" xfId="0" applyBorder="1"/>
    <xf numFmtId="44" fontId="0" fillId="0" borderId="7" xfId="1" applyFont="1" applyBorder="1"/>
    <xf numFmtId="0" fontId="2" fillId="0" borderId="1" xfId="2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Sheet1!$K$2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</c:dLbls>
          <c:cat>
            <c:strRef>
              <c:f>Sheet1!$J$3:$J$6</c:f>
              <c:strCache>
                <c:ptCount val="4"/>
                <c:pt idx="0">
                  <c:v>Electronics</c:v>
                </c:pt>
                <c:pt idx="1">
                  <c:v>Hydrolics</c:v>
                </c:pt>
                <c:pt idx="2">
                  <c:v>Mechanical</c:v>
                </c:pt>
                <c:pt idx="3">
                  <c:v>Raw Materials</c:v>
                </c:pt>
              </c:strCache>
            </c:strRef>
          </c:cat>
          <c:val>
            <c:numRef>
              <c:f>Sheet1!$K$3:$K$6</c:f>
              <c:numCache>
                <c:formatCode>_("$"* #,##0.00_);_("$"* \(#,##0.00\);_("$"* "-"??_);_(@_)</c:formatCode>
                <c:ptCount val="4"/>
                <c:pt idx="0">
                  <c:v>397.99</c:v>
                </c:pt>
                <c:pt idx="1">
                  <c:v>1261.25</c:v>
                </c:pt>
                <c:pt idx="2">
                  <c:v>340</c:v>
                </c:pt>
                <c:pt idx="3">
                  <c:v>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3</xdr:row>
      <xdr:rowOff>85725</xdr:rowOff>
    </xdr:from>
    <xdr:to>
      <xdr:col>21</xdr:col>
      <xdr:colOff>190500</xdr:colOff>
      <xdr:row>18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search/en?vendor=0&amp;keywords=NAU7802KGI-ND" TargetMode="External"/><Relationship Id="rId13" Type="http://schemas.openxmlformats.org/officeDocument/2006/relationships/hyperlink" Target="http://www.grainger.com/product/PRINCE-Relief-Valve-6X843?s_pp=false" TargetMode="External"/><Relationship Id="rId3" Type="http://schemas.openxmlformats.org/officeDocument/2006/relationships/hyperlink" Target="http://www.instrumart.com/products/30859/ashcroft-a2-heavy-industrial-pressure-transmitter?gclid=CNm0wdGv9LoCFU4OOgod_VEAbg" TargetMode="External"/><Relationship Id="rId7" Type="http://schemas.openxmlformats.org/officeDocument/2006/relationships/hyperlink" Target="http://www.grainger.com/product/HALDEX-BARNES-Pump-4F651?s_pp=false" TargetMode="External"/><Relationship Id="rId12" Type="http://schemas.openxmlformats.org/officeDocument/2006/relationships/hyperlink" Target="https://www.sparkfun.com/products/312" TargetMode="External"/><Relationship Id="rId2" Type="http://schemas.openxmlformats.org/officeDocument/2006/relationships/hyperlink" Target="http://www.grainger.com/product/MAXIM-Hydraulic-Cylinder-6FDA8?Pid=search" TargetMode="External"/><Relationship Id="rId1" Type="http://schemas.openxmlformats.org/officeDocument/2006/relationships/hyperlink" Target="http://www.ebay.com/itm/Lot-of-10-pcs-7-Segment-Red-LED-Display-3-/390221407355?pt=LH_DefaultDomain_0&amp;hash=item5adb02247b" TargetMode="External"/><Relationship Id="rId6" Type="http://schemas.openxmlformats.org/officeDocument/2006/relationships/hyperlink" Target="https://sdp-si.com/eStore/Catalog/Group/259" TargetMode="External"/><Relationship Id="rId11" Type="http://schemas.openxmlformats.org/officeDocument/2006/relationships/hyperlink" Target="http://www.amazon.com/AmazonBasics-High-Speed-HDMI-Cable-Meters/dp/B003L1ZYYM/ref=sr_1_1?ie=UTF8&amp;qid=1390245092&amp;sr=8-1&amp;keywords=hdmi+cord" TargetMode="External"/><Relationship Id="rId5" Type="http://schemas.openxmlformats.org/officeDocument/2006/relationships/hyperlink" Target="http://www.automationdirect.com/adc/Shopping/Catalog/Motors/AC_Motors_-_General_Purpose_and_Inverter_Duty_(0.25_-_300HP)/AC_Motors-General_Purpose,_Rolled_Steel,_IronHorse_(0.33_-_2HP)/1-Phase_Motors,_56C_(0.33_-_1.5HP)/MTR-001-1AB18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www.amazon.com/Samsung-S20B350H-20-Inch-LED-Lit-Monitor/dp/B007VPHS2U/ref=sr_1_7?ie=UTF8&amp;qid=1390245063&amp;sr=8-7&amp;keywords=hdmi+monitor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amazon.com/CanaKit-Raspberry-Basic-Clear-Supply/dp/B00DG9D6IK/ref=sr_1_6?ie=UTF8&amp;qid=1390244948&amp;sr=8-6&amp;keywords=raspberry+pi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tabSelected="1" topLeftCell="A10" workbookViewId="0">
      <selection activeCell="D20" sqref="D20"/>
    </sheetView>
  </sheetViews>
  <sheetFormatPr defaultRowHeight="15" x14ac:dyDescent="0.25"/>
  <cols>
    <col min="2" max="2" width="20.7109375" customWidth="1"/>
    <col min="3" max="3" width="36.7109375" customWidth="1"/>
    <col min="5" max="6" width="9.140625" style="1"/>
    <col min="7" max="7" width="10.42578125" customWidth="1"/>
    <col min="10" max="10" width="15.140625" customWidth="1"/>
    <col min="11" max="11" width="10.85546875" customWidth="1"/>
  </cols>
  <sheetData>
    <row r="1" spans="2:11" ht="15.75" thickBot="1" x14ac:dyDescent="0.3"/>
    <row r="2" spans="2:11" ht="15.75" thickBot="1" x14ac:dyDescent="0.3">
      <c r="B2" s="14" t="s">
        <v>0</v>
      </c>
      <c r="C2" s="15" t="s">
        <v>1</v>
      </c>
      <c r="D2" s="15" t="s">
        <v>2</v>
      </c>
      <c r="E2" s="16" t="s">
        <v>3</v>
      </c>
      <c r="F2" s="17" t="s">
        <v>5</v>
      </c>
      <c r="J2" s="4" t="s">
        <v>9</v>
      </c>
      <c r="K2" s="19" t="s">
        <v>5</v>
      </c>
    </row>
    <row r="3" spans="2:11" ht="15.75" thickBot="1" x14ac:dyDescent="0.3">
      <c r="B3" s="35" t="s">
        <v>7</v>
      </c>
      <c r="C3" s="36"/>
      <c r="D3" s="36"/>
      <c r="E3" s="36"/>
      <c r="F3" s="37"/>
      <c r="G3" s="24">
        <f>SUM(F4:F13)</f>
        <v>397.99</v>
      </c>
      <c r="J3" s="8" t="str">
        <f>B3</f>
        <v>Electronics</v>
      </c>
      <c r="K3" s="20">
        <f>G3</f>
        <v>397.99</v>
      </c>
    </row>
    <row r="4" spans="2:11" x14ac:dyDescent="0.25">
      <c r="B4" s="4" t="s">
        <v>6</v>
      </c>
      <c r="C4" s="18" t="s">
        <v>4</v>
      </c>
      <c r="D4" s="5">
        <v>10</v>
      </c>
      <c r="E4" s="6">
        <v>2.4990000000000001</v>
      </c>
      <c r="F4" s="7">
        <f>D4*E4</f>
        <v>24.990000000000002</v>
      </c>
      <c r="J4" s="8" t="str">
        <f>B14</f>
        <v>Hydrolics</v>
      </c>
      <c r="K4" s="20">
        <f>G14</f>
        <v>1261.25</v>
      </c>
    </row>
    <row r="5" spans="2:11" x14ac:dyDescent="0.25">
      <c r="B5" s="8" t="s">
        <v>18</v>
      </c>
      <c r="C5" s="34" t="s">
        <v>36</v>
      </c>
      <c r="D5" s="2">
        <v>1</v>
      </c>
      <c r="E5" s="3">
        <v>50</v>
      </c>
      <c r="F5" s="9">
        <f t="shared" ref="F5:F12" si="0">D5*E5</f>
        <v>50</v>
      </c>
      <c r="J5" s="8" t="str">
        <f>B25</f>
        <v>Mechanical</v>
      </c>
      <c r="K5" s="20">
        <f>G25</f>
        <v>340</v>
      </c>
    </row>
    <row r="6" spans="2:11" ht="15.75" thickBot="1" x14ac:dyDescent="0.3">
      <c r="B6" s="8" t="s">
        <v>19</v>
      </c>
      <c r="C6" s="34" t="s">
        <v>37</v>
      </c>
      <c r="D6" s="2">
        <v>1</v>
      </c>
      <c r="E6" s="3">
        <v>100</v>
      </c>
      <c r="F6" s="9">
        <f t="shared" si="0"/>
        <v>100</v>
      </c>
      <c r="J6" s="21" t="str">
        <f>B35</f>
        <v>Raw Materials</v>
      </c>
      <c r="K6" s="22">
        <f>G35</f>
        <v>498</v>
      </c>
    </row>
    <row r="7" spans="2:11" ht="15.75" thickBot="1" x14ac:dyDescent="0.3">
      <c r="B7" s="8" t="s">
        <v>25</v>
      </c>
      <c r="C7" s="34" t="s">
        <v>38</v>
      </c>
      <c r="D7" s="2">
        <v>1</v>
      </c>
      <c r="E7" s="3">
        <v>20</v>
      </c>
      <c r="F7" s="9">
        <f t="shared" si="0"/>
        <v>20</v>
      </c>
      <c r="J7" s="23" t="s">
        <v>5</v>
      </c>
      <c r="K7" s="27">
        <f>SUM(K3:K6)</f>
        <v>2497.2399999999998</v>
      </c>
    </row>
    <row r="8" spans="2:11" x14ac:dyDescent="0.25">
      <c r="B8" s="8" t="s">
        <v>26</v>
      </c>
      <c r="C8" s="28" t="s">
        <v>35</v>
      </c>
      <c r="D8" s="2">
        <v>5</v>
      </c>
      <c r="E8" s="3">
        <v>2.2000000000000002</v>
      </c>
      <c r="F8" s="9">
        <f t="shared" si="0"/>
        <v>11</v>
      </c>
    </row>
    <row r="9" spans="2:11" x14ac:dyDescent="0.25">
      <c r="B9" s="8" t="s">
        <v>27</v>
      </c>
      <c r="C9" s="2"/>
      <c r="D9" s="2">
        <v>6</v>
      </c>
      <c r="E9" s="3">
        <v>5</v>
      </c>
      <c r="F9" s="9">
        <f t="shared" si="0"/>
        <v>30</v>
      </c>
    </row>
    <row r="10" spans="2:11" x14ac:dyDescent="0.25">
      <c r="B10" s="8" t="s">
        <v>30</v>
      </c>
      <c r="C10" s="2"/>
      <c r="D10" s="2">
        <v>1</v>
      </c>
      <c r="E10" s="3">
        <v>150</v>
      </c>
      <c r="F10" s="9">
        <f t="shared" si="0"/>
        <v>150</v>
      </c>
    </row>
    <row r="11" spans="2:11" s="29" customFormat="1" x14ac:dyDescent="0.25">
      <c r="B11" s="32" t="s">
        <v>39</v>
      </c>
      <c r="C11" s="34" t="s">
        <v>40</v>
      </c>
      <c r="D11" s="30">
        <v>6</v>
      </c>
      <c r="E11" s="31">
        <v>2</v>
      </c>
      <c r="F11" s="33">
        <f t="shared" si="0"/>
        <v>12</v>
      </c>
    </row>
    <row r="12" spans="2:11" x14ac:dyDescent="0.25">
      <c r="B12" s="8"/>
      <c r="C12" s="2"/>
      <c r="D12" s="2"/>
      <c r="E12" s="3"/>
      <c r="F12" s="9">
        <f t="shared" si="0"/>
        <v>0</v>
      </c>
    </row>
    <row r="13" spans="2:11" ht="15.75" thickBot="1" x14ac:dyDescent="0.3">
      <c r="B13" s="10"/>
      <c r="C13" s="11"/>
      <c r="D13" s="11"/>
      <c r="E13" s="12"/>
      <c r="F13" s="13">
        <f>D13*E13</f>
        <v>0</v>
      </c>
    </row>
    <row r="14" spans="2:11" ht="15.75" thickBot="1" x14ac:dyDescent="0.3">
      <c r="B14" s="35" t="s">
        <v>8</v>
      </c>
      <c r="C14" s="36"/>
      <c r="D14" s="36"/>
      <c r="E14" s="36"/>
      <c r="F14" s="37"/>
      <c r="G14" s="24">
        <f>SUM(F15:F24)</f>
        <v>1261.25</v>
      </c>
    </row>
    <row r="15" spans="2:11" x14ac:dyDescent="0.25">
      <c r="B15" s="4" t="s">
        <v>13</v>
      </c>
      <c r="C15" s="18" t="s">
        <v>32</v>
      </c>
      <c r="D15" s="5">
        <v>1</v>
      </c>
      <c r="E15" s="6">
        <v>171.75</v>
      </c>
      <c r="F15" s="7">
        <f>D15*E15</f>
        <v>171.75</v>
      </c>
    </row>
    <row r="16" spans="2:11" x14ac:dyDescent="0.25">
      <c r="B16" s="8" t="s">
        <v>10</v>
      </c>
      <c r="C16" s="28" t="s">
        <v>31</v>
      </c>
      <c r="D16" s="2">
        <v>1</v>
      </c>
      <c r="E16" s="3">
        <v>123</v>
      </c>
      <c r="F16" s="9">
        <f t="shared" ref="F16:F23" si="1">D16*E16</f>
        <v>123</v>
      </c>
    </row>
    <row r="17" spans="2:7" x14ac:dyDescent="0.25">
      <c r="B17" s="8" t="s">
        <v>14</v>
      </c>
      <c r="C17" s="25" t="s">
        <v>15</v>
      </c>
      <c r="D17" s="2">
        <v>1</v>
      </c>
      <c r="E17" s="3">
        <v>236.5</v>
      </c>
      <c r="F17" s="9">
        <f t="shared" si="1"/>
        <v>236.5</v>
      </c>
    </row>
    <row r="18" spans="2:7" x14ac:dyDescent="0.25">
      <c r="B18" s="8" t="s">
        <v>16</v>
      </c>
      <c r="C18" s="25" t="s">
        <v>17</v>
      </c>
      <c r="D18" s="2">
        <v>1</v>
      </c>
      <c r="E18" s="26">
        <v>391.5</v>
      </c>
      <c r="F18" s="9">
        <f t="shared" si="1"/>
        <v>391.5</v>
      </c>
    </row>
    <row r="19" spans="2:7" x14ac:dyDescent="0.25">
      <c r="B19" s="8" t="s">
        <v>28</v>
      </c>
      <c r="C19" s="2"/>
      <c r="D19" s="2">
        <v>2</v>
      </c>
      <c r="E19" s="3">
        <v>100</v>
      </c>
      <c r="F19" s="9">
        <f t="shared" si="1"/>
        <v>200</v>
      </c>
    </row>
    <row r="20" spans="2:7" s="29" customFormat="1" x14ac:dyDescent="0.25">
      <c r="B20" s="32" t="s">
        <v>41</v>
      </c>
      <c r="C20" s="34" t="s">
        <v>42</v>
      </c>
      <c r="D20" s="30">
        <v>1</v>
      </c>
      <c r="E20" s="31">
        <v>78.5</v>
      </c>
      <c r="F20" s="33">
        <f t="shared" si="1"/>
        <v>78.5</v>
      </c>
    </row>
    <row r="21" spans="2:7" x14ac:dyDescent="0.25">
      <c r="B21" s="8"/>
      <c r="C21" s="2"/>
      <c r="D21" s="2"/>
      <c r="E21" s="3"/>
      <c r="F21" s="33">
        <f t="shared" si="1"/>
        <v>0</v>
      </c>
    </row>
    <row r="22" spans="2:7" x14ac:dyDescent="0.25">
      <c r="B22" s="8" t="s">
        <v>33</v>
      </c>
      <c r="C22" s="25" t="s">
        <v>34</v>
      </c>
      <c r="D22" s="2">
        <v>1</v>
      </c>
      <c r="E22" s="3">
        <v>60</v>
      </c>
      <c r="F22" s="9">
        <f t="shared" si="1"/>
        <v>60</v>
      </c>
    </row>
    <row r="23" spans="2:7" x14ac:dyDescent="0.25">
      <c r="B23" s="8"/>
      <c r="C23" s="2"/>
      <c r="D23" s="2"/>
      <c r="E23" s="3"/>
      <c r="F23" s="9">
        <f t="shared" si="1"/>
        <v>0</v>
      </c>
    </row>
    <row r="24" spans="2:7" ht="15.75" thickBot="1" x14ac:dyDescent="0.3">
      <c r="B24" s="10"/>
      <c r="C24" s="11"/>
      <c r="D24" s="11"/>
      <c r="E24" s="12"/>
      <c r="F24" s="13">
        <f>D24*E24</f>
        <v>0</v>
      </c>
    </row>
    <row r="25" spans="2:7" ht="15.75" thickBot="1" x14ac:dyDescent="0.3">
      <c r="B25" s="35" t="s">
        <v>12</v>
      </c>
      <c r="C25" s="36"/>
      <c r="D25" s="36"/>
      <c r="E25" s="36"/>
      <c r="F25" s="37"/>
      <c r="G25" s="24">
        <f>SUM(F26:F34)</f>
        <v>340</v>
      </c>
    </row>
    <row r="26" spans="2:7" x14ac:dyDescent="0.25">
      <c r="B26" s="4" t="s">
        <v>22</v>
      </c>
      <c r="C26" s="18"/>
      <c r="D26" s="5">
        <v>4</v>
      </c>
      <c r="E26" s="6">
        <v>10</v>
      </c>
      <c r="F26" s="7">
        <f>D26*E26</f>
        <v>40</v>
      </c>
    </row>
    <row r="27" spans="2:7" x14ac:dyDescent="0.25">
      <c r="B27" s="8" t="s">
        <v>29</v>
      </c>
      <c r="C27" s="2"/>
      <c r="D27" s="2">
        <v>1</v>
      </c>
      <c r="E27" s="3">
        <v>300</v>
      </c>
      <c r="F27" s="9">
        <f t="shared" ref="F27:F33" si="2">D27*E27</f>
        <v>300</v>
      </c>
    </row>
    <row r="28" spans="2:7" x14ac:dyDescent="0.25">
      <c r="B28" s="8"/>
      <c r="C28" s="2"/>
      <c r="D28" s="2"/>
      <c r="E28" s="3"/>
      <c r="F28" s="9">
        <f t="shared" si="2"/>
        <v>0</v>
      </c>
    </row>
    <row r="29" spans="2:7" x14ac:dyDescent="0.25">
      <c r="B29" s="8"/>
      <c r="C29" s="2"/>
      <c r="D29" s="2"/>
      <c r="E29" s="3"/>
      <c r="F29" s="9">
        <f t="shared" si="2"/>
        <v>0</v>
      </c>
    </row>
    <row r="30" spans="2:7" x14ac:dyDescent="0.25">
      <c r="B30" s="8"/>
      <c r="C30" s="2"/>
      <c r="D30" s="2"/>
      <c r="E30" s="3"/>
      <c r="F30" s="9">
        <f t="shared" si="2"/>
        <v>0</v>
      </c>
    </row>
    <row r="31" spans="2:7" x14ac:dyDescent="0.25">
      <c r="B31" s="8"/>
      <c r="C31" s="2"/>
      <c r="D31" s="2"/>
      <c r="E31" s="3"/>
      <c r="F31" s="9">
        <f t="shared" si="2"/>
        <v>0</v>
      </c>
    </row>
    <row r="32" spans="2:7" x14ac:dyDescent="0.25">
      <c r="B32" s="8"/>
      <c r="C32" s="2"/>
      <c r="D32" s="2"/>
      <c r="E32" s="3"/>
      <c r="F32" s="9">
        <f t="shared" si="2"/>
        <v>0</v>
      </c>
    </row>
    <row r="33" spans="2:7" x14ac:dyDescent="0.25">
      <c r="B33" s="8"/>
      <c r="C33" s="2"/>
      <c r="D33" s="2"/>
      <c r="E33" s="3"/>
      <c r="F33" s="9">
        <f t="shared" si="2"/>
        <v>0</v>
      </c>
    </row>
    <row r="34" spans="2:7" ht="15.75" thickBot="1" x14ac:dyDescent="0.3">
      <c r="B34" s="10"/>
      <c r="C34" s="11"/>
      <c r="D34" s="11"/>
      <c r="E34" s="12"/>
      <c r="F34" s="13">
        <f>D34*E34</f>
        <v>0</v>
      </c>
    </row>
    <row r="35" spans="2:7" ht="15.75" thickBot="1" x14ac:dyDescent="0.3">
      <c r="B35" s="35" t="s">
        <v>11</v>
      </c>
      <c r="C35" s="36"/>
      <c r="D35" s="36"/>
      <c r="E35" s="36"/>
      <c r="F35" s="37"/>
      <c r="G35" s="24">
        <f>SUM(F36:F43)</f>
        <v>498</v>
      </c>
    </row>
    <row r="36" spans="2:7" x14ac:dyDescent="0.25">
      <c r="B36" s="4" t="s">
        <v>20</v>
      </c>
      <c r="C36" s="25" t="s">
        <v>21</v>
      </c>
      <c r="D36" s="5">
        <v>10</v>
      </c>
      <c r="E36" s="6">
        <v>42</v>
      </c>
      <c r="F36" s="7">
        <f>D36*E36</f>
        <v>420</v>
      </c>
    </row>
    <row r="37" spans="2:7" x14ac:dyDescent="0.25">
      <c r="B37" s="8" t="s">
        <v>23</v>
      </c>
      <c r="C37" s="2"/>
      <c r="D37" s="2">
        <v>4</v>
      </c>
      <c r="E37" s="3">
        <v>7</v>
      </c>
      <c r="F37" s="9">
        <f t="shared" ref="F37:F42" si="3">D37*E37</f>
        <v>28</v>
      </c>
    </row>
    <row r="38" spans="2:7" x14ac:dyDescent="0.25">
      <c r="B38" s="8" t="s">
        <v>24</v>
      </c>
      <c r="C38" s="2"/>
      <c r="D38" s="2">
        <v>1</v>
      </c>
      <c r="E38" s="3">
        <v>50</v>
      </c>
      <c r="F38" s="9">
        <f t="shared" si="3"/>
        <v>50</v>
      </c>
    </row>
    <row r="39" spans="2:7" x14ac:dyDescent="0.25">
      <c r="B39" s="8"/>
      <c r="C39" s="2"/>
      <c r="D39" s="2"/>
      <c r="E39" s="3"/>
      <c r="F39" s="9">
        <f t="shared" si="3"/>
        <v>0</v>
      </c>
    </row>
    <row r="40" spans="2:7" x14ac:dyDescent="0.25">
      <c r="B40" s="8"/>
      <c r="C40" s="2"/>
      <c r="D40" s="2"/>
      <c r="E40" s="3"/>
      <c r="F40" s="9">
        <f t="shared" si="3"/>
        <v>0</v>
      </c>
    </row>
    <row r="41" spans="2:7" x14ac:dyDescent="0.25">
      <c r="B41" s="8"/>
      <c r="C41" s="2"/>
      <c r="D41" s="2"/>
      <c r="E41" s="3"/>
      <c r="F41" s="9">
        <f t="shared" si="3"/>
        <v>0</v>
      </c>
    </row>
    <row r="42" spans="2:7" x14ac:dyDescent="0.25">
      <c r="B42" s="8"/>
      <c r="C42" s="2"/>
      <c r="D42" s="2"/>
      <c r="E42" s="3"/>
      <c r="F42" s="9">
        <f t="shared" si="3"/>
        <v>0</v>
      </c>
    </row>
    <row r="43" spans="2:7" ht="15.75" thickBot="1" x14ac:dyDescent="0.3">
      <c r="B43" s="10"/>
      <c r="C43" s="11"/>
      <c r="D43" s="11"/>
      <c r="E43" s="12"/>
      <c r="F43" s="13">
        <f>D43*E43</f>
        <v>0</v>
      </c>
    </row>
  </sheetData>
  <mergeCells count="4">
    <mergeCell ref="B3:F3"/>
    <mergeCell ref="B14:F14"/>
    <mergeCell ref="B25:F25"/>
    <mergeCell ref="B35:F35"/>
  </mergeCells>
  <hyperlinks>
    <hyperlink ref="C4" r:id="rId1"/>
    <hyperlink ref="C17" r:id="rId2"/>
    <hyperlink ref="C18" r:id="rId3"/>
    <hyperlink ref="C36" r:id="rId4" location="6527k244/=pqk7y4" display="http://www.mcmaster.com/ - 6527k244/=pqk7y4"/>
    <hyperlink ref="C16" r:id="rId5"/>
    <hyperlink ref="C22" r:id="rId6" display="S50MST-A07P50P50 ()"/>
    <hyperlink ref="C15" r:id="rId7"/>
    <hyperlink ref="C8" r:id="rId8"/>
    <hyperlink ref="C5" r:id="rId9"/>
    <hyperlink ref="C6" r:id="rId10"/>
    <hyperlink ref="C7" r:id="rId11"/>
    <hyperlink ref="C11" r:id="rId12"/>
    <hyperlink ref="C20" r:id="rId13"/>
  </hyperlinks>
  <pageMargins left="0.7" right="0.7" top="0.75" bottom="0.75" header="0.3" footer="0.3"/>
  <pageSetup orientation="portrait" r:id="rId14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2013-11-11T21:17:06Z</dcterms:created>
  <dcterms:modified xsi:type="dcterms:W3CDTF">2014-01-20T21:24:24Z</dcterms:modified>
</cp:coreProperties>
</file>