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bnezu\OneDrive\Desktop\"/>
    </mc:Choice>
  </mc:AlternateContent>
  <xr:revisionPtr revIDLastSave="0" documentId="13_ncr:1_{B4AE67F6-2F9F-4230-A2CF-E9F36B25DC34}" xr6:coauthVersionLast="47" xr6:coauthVersionMax="47" xr10:uidLastSave="{00000000-0000-0000-0000-000000000000}"/>
  <bookViews>
    <workbookView xWindow="-120" yWindow="-120" windowWidth="20730" windowHeight="11040" tabRatio="796" activeTab="5"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Dashboard" sheetId="9" r:id="rId6"/>
  </sheets>
  <definedNames>
    <definedName name="_xlnm._FilterDatabase" localSheetId="1" hidden="1">Data!$A$1:$F$214</definedName>
    <definedName name="_xlcn.WorksheetConnection_PivotTable2.xlsxBENNAIHS_FOODYARD1" hidden="1">BENNAIHS_FOODYARD[]</definedName>
    <definedName name="Category">BENNAIHS_FOODYARD[Category]</definedName>
    <definedName name="Slicer_Category">#N/A</definedName>
    <definedName name="Slicer_Country">#N/A</definedName>
    <definedName name="Slicer_Product">#N/A</definedName>
  </definedNames>
  <calcPr calcId="191029"/>
  <pivotCaches>
    <pivotCache cacheId="0" r:id="rId7"/>
  </pivotCaches>
  <extLst>
    <ext xmlns:x14="http://schemas.microsoft.com/office/spreadsheetml/2009/9/main" uri="{876F7934-8845-4945-9796-88D515C7AA90}">
      <x14:pivotCaches>
        <pivotCache cacheId="1" r:id="rId8"/>
        <pivotCache cacheId="2" r:id="rId9"/>
      </x14:pivotCaches>
    </ex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BENNAIHS_FOODYARD" name="BENNAIHS_FOODYARD" connection="WorksheetConnection_PivotTable 2.xlsx!BENNAIHS_FOODYARD"/>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5" l="1"/>
  <c r="M2" i="5" a="1"/>
  <c r="M2" i="5" s="1"/>
  <c r="K2" i="5" a="1"/>
  <c r="K2" i="5" s="1"/>
  <c r="I2" i="5" a="1"/>
  <c r="I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0A86EB-2477-4847-90BA-F3F8EDC278FB}"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02D2889-E65B-4024-8977-932FE82D2DA6}" name="WorksheetConnection_PivotTable 2.xlsx!BENNAIHS_FOODYARD" type="102" refreshedVersion="7" minRefreshableVersion="5">
    <extLst>
      <ext xmlns:x15="http://schemas.microsoft.com/office/spreadsheetml/2010/11/main" uri="{DE250136-89BD-433C-8126-D09CA5730AF9}">
        <x15:connection id="BENNAIHS_FOODYARD" autoDelete="1">
          <x15:rangePr sourceName="_xlcn.WorksheetConnection_PivotTable2.xlsxBENNAIHS_FOODYARD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<sst xmlns="http://schemas.openxmlformats.org/spreadsheetml/2006/main" count="1458" uniqueCount="37">
  <si>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</si>
  <si>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</si>
  <si>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</si>
  <si>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</si>
  <si>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</si>
  <si>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</si>
  <si>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</si>
  <si>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</si>
  <si>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</si>
  <si>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</si>
  <si>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</si>
  <si>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</si>
  <si>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</si>
  <si>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</si>
  <si>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</si>
  <si>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</si>
  <si>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</si>
  <si>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</si>
  <si>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</si>
  <si>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</si>
  <si>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</si>
  <si>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</si>
  <si>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 xml:space="preserve">          </t>
  </si>
  <si>
    <t>Grand Total</t>
  </si>
  <si>
    <t>Fruit Total</t>
  </si>
  <si>
    <t>Vegetables Total</t>
  </si>
  <si>
    <t>Total Amount Per Product</t>
  </si>
  <si>
    <t>Total Amount Per Country</t>
  </si>
  <si>
    <t>Count Per Product</t>
  </si>
  <si>
    <t>Count Per Country</t>
  </si>
  <si>
    <t>Average Amount Per Product</t>
  </si>
  <si>
    <t>Average Amount Per Country</t>
  </si>
  <si>
    <t>Count of Product</t>
  </si>
  <si>
    <t>Total Amount</t>
  </si>
  <si>
    <t>Average of Amount</t>
  </si>
  <si>
    <t>(All)</t>
  </si>
  <si>
    <t>Count of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</si>
</sst>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_-[$$-409]* #,##0_ ;_-[$$-409]* \-#,##0\ ;_-[$$-409]* &quot;-&quot;_ ;_-@_ "/>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0" fillId="0" borderId="0" xfId="0" applyNumberFormat="1"/>
    <xf numFmtId="14" fontId="0" fillId="0" borderId="0" xfId="0" applyNumberFormat="1"/>
    <xf numFmtId="0" fontId="0" fillId="0" borderId="0" xfId="0" pivotButton="1"/>
    <xf numFmtId="0" fontId="0" fillId="2" borderId="0" xfId="0" applyFill="1"/>
    <xf numFmtId="165" fontId="0" fillId="0" borderId="0" xfId="0" applyNumberFormat="1"/>
    <xf numFmtId="1" fontId="0" fillId="0" borderId="0" xfId="0" applyNumberFormat="1"/>
  </cellXfs>
  <cellStyles count="1">
    <cellStyle name="Normal" xfId="0" builtinId="0"/>
  </cellStyles>
  <dxfs count="17">
    <dxf>
      <numFmt numFmtId="1" formatCode="0"/>
    </dxf>
    <dxf>
      <numFmt numFmtId="1" formatCode="0"/>
    </dxf>
    <dxf>
      <numFmt numFmtId="1" formatCode="0"/>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 formatCode="0"/>
    </dxf>
    <dxf>
      <numFmt numFmtId="1" formatCode="0"/>
    </dxf>
    <dxf>
      <numFmt numFmtId="1" formatCode="0"/>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6" formatCode="m/d/yyyy"/>
    </dxf>
    <dxf>
      <numFmt numFmtId="164" formatCode="&quot;$&quot;#,##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sz="1800">
                <a:solidFill>
                  <a:schemeClr val="tx1"/>
                </a:solidFill>
              </a:rPr>
              <a:t>Total Sales Per Product</a:t>
            </a:r>
          </a:p>
        </c:rich>
      </c:tx>
      <c:overlay val="0"/>
      <c:spPr>
        <a:solidFill>
          <a:schemeClr val="accent5">
            <a:lumMod val="20000"/>
            <a:lumOff val="80000"/>
          </a:schemeClr>
        </a:solid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7"/>
              <c:pt idx="0">
                <c:v>Apple</c:v>
              </c:pt>
              <c:pt idx="1">
                <c:v>Banana</c:v>
              </c:pt>
              <c:pt idx="2">
                <c:v>Beans</c:v>
              </c:pt>
              <c:pt idx="3">
                <c:v>Cabbage</c:v>
              </c:pt>
              <c:pt idx="4">
                <c:v>Carrots</c:v>
              </c:pt>
              <c:pt idx="5">
                <c:v>Mango</c:v>
              </c:pt>
              <c:pt idx="6">
                <c:v>Orange</c:v>
              </c:pt>
            </c:strLit>
          </c:cat>
          <c:val>
            <c:numLit>
              <c:formatCode>General</c:formatCode>
              <c:ptCount val="7"/>
              <c:pt idx="0">
                <c:v>191257</c:v>
              </c:pt>
              <c:pt idx="1">
                <c:v>340295</c:v>
              </c:pt>
              <c:pt idx="2">
                <c:v>57281</c:v>
              </c:pt>
              <c:pt idx="3">
                <c:v>142439</c:v>
              </c:pt>
              <c:pt idx="4">
                <c:v>136945</c:v>
              </c:pt>
              <c:pt idx="5">
                <c:v>57079</c:v>
              </c:pt>
              <c:pt idx="6">
                <c:v>104438</c:v>
              </c:pt>
            </c:numLit>
          </c:val>
          <c:extLst>
            <c:ext xmlns:c16="http://schemas.microsoft.com/office/drawing/2014/chart" uri="{C3380CC4-5D6E-409C-BE32-E72D297353CC}">
              <c16:uniqueId val="{00000000-02D7-4D17-A316-DC4961B5E079}"/>
            </c:ext>
          </c:extLst>
        </c:ser>
        <c:dLbls>
          <c:showLegendKey val="0"/>
          <c:showVal val="0"/>
          <c:showCatName val="0"/>
          <c:showSerName val="0"/>
          <c:showPercent val="0"/>
          <c:showBubbleSize val="0"/>
        </c:dLbls>
        <c:gapWidth val="100"/>
        <c:overlap val="-24"/>
        <c:axId val="1624722783"/>
        <c:axId val="1624729439"/>
      </c:barChart>
      <c:catAx>
        <c:axId val="16247227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24729439"/>
        <c:crosses val="autoZero"/>
        <c:auto val="1"/>
        <c:lblAlgn val="ctr"/>
        <c:lblOffset val="100"/>
        <c:noMultiLvlLbl val="0"/>
      </c:catAx>
      <c:valAx>
        <c:axId val="162472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624722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800" b="1">
                <a:solidFill>
                  <a:schemeClr val="tx1"/>
                </a:solidFill>
              </a:rPr>
              <a:t>Total Shipment</a:t>
            </a:r>
            <a:r>
              <a:rPr lang="en-US" sz="1800" b="1" baseline="0">
                <a:solidFill>
                  <a:schemeClr val="tx1"/>
                </a:solidFill>
              </a:rPr>
              <a:t> </a:t>
            </a:r>
            <a:r>
              <a:rPr lang="en-US" sz="1800" b="1">
                <a:solidFill>
                  <a:schemeClr val="tx1"/>
                </a:solidFill>
              </a:rPr>
              <a:t>Per Country</a:t>
            </a:r>
            <a:r>
              <a:rPr lang="en-US" b="1">
                <a:solidFill>
                  <a:schemeClr val="tx1"/>
                </a:solidFill>
              </a:rPr>
              <a:t> </a:t>
            </a:r>
          </a:p>
        </c:rich>
      </c:tx>
      <c:overlay val="0"/>
      <c:spPr>
        <a:solidFill>
          <a:schemeClr val="accent5">
            <a:lumMod val="20000"/>
            <a:lumOff val="80000"/>
          </a:schemeClr>
        </a:solid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7"/>
              <c:pt idx="0">
                <c:v>United States</c:v>
              </c:pt>
              <c:pt idx="1">
                <c:v>United Kingdom</c:v>
              </c:pt>
              <c:pt idx="2">
                <c:v>Germany</c:v>
              </c:pt>
              <c:pt idx="3">
                <c:v>France</c:v>
              </c:pt>
              <c:pt idx="4">
                <c:v>Australia</c:v>
              </c:pt>
              <c:pt idx="5">
                <c:v>Canada</c:v>
              </c:pt>
              <c:pt idx="6">
                <c:v>New Zealand</c:v>
              </c:pt>
            </c:strLit>
          </c:cat>
          <c:val>
            <c:numLit>
              <c:formatCode>General</c:formatCode>
              <c:ptCount val="7"/>
              <c:pt idx="0">
                <c:v>57</c:v>
              </c:pt>
              <c:pt idx="1">
                <c:v>34</c:v>
              </c:pt>
              <c:pt idx="2">
                <c:v>33</c:v>
              </c:pt>
              <c:pt idx="3">
                <c:v>28</c:v>
              </c:pt>
              <c:pt idx="4">
                <c:v>27</c:v>
              </c:pt>
              <c:pt idx="5">
                <c:v>20</c:v>
              </c:pt>
              <c:pt idx="6">
                <c:v>14</c:v>
              </c:pt>
            </c:numLit>
          </c:val>
          <c:extLst>
            <c:ext xmlns:c16="http://schemas.microsoft.com/office/drawing/2014/chart" uri="{C3380CC4-5D6E-409C-BE32-E72D297353CC}">
              <c16:uniqueId val="{00000000-D752-45C0-A6B0-FA6E5B4E1310}"/>
            </c:ext>
          </c:extLst>
        </c:ser>
        <c:dLbls>
          <c:showLegendKey val="0"/>
          <c:showVal val="0"/>
          <c:showCatName val="0"/>
          <c:showSerName val="0"/>
          <c:showPercent val="0"/>
          <c:showBubbleSize val="0"/>
        </c:dLbls>
        <c:gapWidth val="219"/>
        <c:overlap val="-27"/>
        <c:axId val="943875280"/>
        <c:axId val="943865712"/>
      </c:barChart>
      <c:catAx>
        <c:axId val="94387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43865712"/>
        <c:crosses val="autoZero"/>
        <c:auto val="1"/>
        <c:lblAlgn val="ctr"/>
        <c:lblOffset val="100"/>
        <c:noMultiLvlLbl val="0"/>
      </c:catAx>
      <c:valAx>
        <c:axId val="94386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4387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tx1"/>
                </a:solidFill>
              </a:rPr>
              <a:t>Total Sales Per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w="9525" cap="flat" cmpd="sng" algn="ctr">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w="9525" cap="flat" cmpd="sng" algn="ctr">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w="9525" cap="flat" cmpd="sng" algn="ctr">
              <a:solidFill>
                <a:schemeClr val="accent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7"/>
              <c:pt idx="0">
                <c:v>Australia</c:v>
              </c:pt>
              <c:pt idx="1">
                <c:v>Canada</c:v>
              </c:pt>
              <c:pt idx="2">
                <c:v>France</c:v>
              </c:pt>
              <c:pt idx="3">
                <c:v>Germany</c:v>
              </c:pt>
              <c:pt idx="4">
                <c:v>New Zealand</c:v>
              </c:pt>
              <c:pt idx="5">
                <c:v>United Kingdom</c:v>
              </c:pt>
              <c:pt idx="6">
                <c:v>United States</c:v>
              </c:pt>
            </c:strLit>
          </c:cat>
          <c:val>
            <c:numLit>
              <c:formatCode>General</c:formatCode>
              <c:ptCount val="7"/>
              <c:pt idx="0">
                <c:v>131713</c:v>
              </c:pt>
              <c:pt idx="1">
                <c:v>94745</c:v>
              </c:pt>
              <c:pt idx="2">
                <c:v>141056</c:v>
              </c:pt>
              <c:pt idx="3">
                <c:v>155168</c:v>
              </c:pt>
              <c:pt idx="4">
                <c:v>66782</c:v>
              </c:pt>
              <c:pt idx="5">
                <c:v>173137</c:v>
              </c:pt>
              <c:pt idx="6">
                <c:v>267133</c:v>
              </c:pt>
            </c:numLit>
          </c:val>
          <c:extLst>
            <c:ext xmlns:c16="http://schemas.microsoft.com/office/drawing/2014/chart" uri="{C3380CC4-5D6E-409C-BE32-E72D297353CC}">
              <c16:uniqueId val="{00000000-90A8-43C0-997D-97BBA2EDE574}"/>
            </c:ext>
          </c:extLst>
        </c:ser>
        <c:dLbls>
          <c:dLblPos val="inEnd"/>
          <c:showLegendKey val="0"/>
          <c:showVal val="1"/>
          <c:showCatName val="0"/>
          <c:showSerName val="0"/>
          <c:showPercent val="0"/>
          <c:showBubbleSize val="0"/>
        </c:dLbls>
        <c:gapWidth val="65"/>
        <c:axId val="830746080"/>
        <c:axId val="830756480"/>
      </c:barChart>
      <c:catAx>
        <c:axId val="8307460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830756480"/>
        <c:crosses val="autoZero"/>
        <c:auto val="1"/>
        <c:lblAlgn val="ctr"/>
        <c:lblOffset val="100"/>
        <c:noMultiLvlLbl val="0"/>
      </c:catAx>
      <c:valAx>
        <c:axId val="83075648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crossAx val="8307460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tx1"/>
                </a:solidFill>
              </a:rPr>
              <a:t>Total Count Per Product Sold</a:t>
            </a:r>
          </a:p>
        </c:rich>
      </c:tx>
      <c:overlay val="0"/>
      <c:spPr>
        <a:solidFill>
          <a:schemeClr val="accent5">
            <a:lumMod val="20000"/>
            <a:lumOff val="80000"/>
          </a:schemeClr>
        </a:solid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6">
                <a:lumMod val="75000"/>
              </a:schemeClr>
            </a:solidFill>
            <a:round/>
          </a:ln>
          <a:effectLst/>
        </c:spPr>
        <c:marker>
          <c:symbol val="circle"/>
          <c:size val="17"/>
          <c:spPr>
            <a:solidFill>
              <a:schemeClr val="accent6">
                <a:lumMod val="75000"/>
              </a:schemeClr>
            </a:solidFill>
            <a:ln>
              <a:solidFill>
                <a:schemeClr val="accent6">
                  <a:lumMod val="75000"/>
                </a:schemeClr>
              </a:solidFill>
            </a:ln>
            <a:effectLst/>
          </c:spPr>
        </c:marker>
        <c:dLbl>
          <c:idx val="0"/>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6">
                <a:lumMod val="75000"/>
              </a:schemeClr>
            </a:solidFill>
            <a:round/>
          </a:ln>
          <a:effectLst/>
        </c:spPr>
        <c:marker>
          <c:symbol val="circle"/>
          <c:size val="17"/>
          <c:spPr>
            <a:solidFill>
              <a:schemeClr val="accent6">
                <a:lumMod val="75000"/>
              </a:schemeClr>
            </a:solidFill>
            <a:ln>
              <a:solidFill>
                <a:schemeClr val="accent6">
                  <a:lumMod val="75000"/>
                </a:schemeClr>
              </a:solidFill>
            </a:ln>
            <a:effectLst/>
          </c:spPr>
        </c:marker>
        <c:dLbl>
          <c:idx val="0"/>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31750" cap="rnd">
              <a:solidFill>
                <a:schemeClr val="accent6">
                  <a:lumMod val="75000"/>
                </a:schemeClr>
              </a:solidFill>
              <a:round/>
            </a:ln>
            <a:effectLst/>
          </c:spPr>
          <c:marker>
            <c:symbol val="circle"/>
            <c:size val="17"/>
            <c:spPr>
              <a:solidFill>
                <a:schemeClr val="accent1"/>
              </a:solidFill>
              <a:ln>
                <a:solidFill>
                  <a:schemeClr val="accent6">
                    <a:lumMod val="75000"/>
                  </a:schemeClr>
                </a:solidFill>
              </a:ln>
              <a:effectLst/>
            </c:spPr>
          </c:marker>
          <c:dPt>
            <c:idx val="0"/>
            <c:marker>
              <c:symbol val="circle"/>
              <c:size val="17"/>
              <c:spPr>
                <a:solidFill>
                  <a:schemeClr val="accent1"/>
                </a:solidFill>
                <a:ln>
                  <a:solidFill>
                    <a:schemeClr val="accent6">
                      <a:lumMod val="75000"/>
                    </a:schemeClr>
                  </a:solidFill>
                </a:ln>
                <a:effectLst/>
              </c:spPr>
            </c:marker>
            <c:bubble3D val="0"/>
            <c:spPr>
              <a:ln w="31750" cap="rnd">
                <a:solidFill>
                  <a:schemeClr val="accent1"/>
                </a:solidFill>
                <a:round/>
              </a:ln>
              <a:effectLst/>
            </c:spPr>
            <c:extLst>
              <c:ext xmlns:c16="http://schemas.microsoft.com/office/drawing/2014/chart" uri="{C3380CC4-5D6E-409C-BE32-E72D297353CC}">
                <c16:uniqueId val="{00000003-6C06-45B7-853C-7F528B12D220}"/>
              </c:ext>
            </c:extLst>
          </c:dPt>
          <c:dPt>
            <c:idx val="1"/>
            <c:marker>
              <c:symbol val="circle"/>
              <c:size val="17"/>
              <c:spPr>
                <a:solidFill>
                  <a:schemeClr val="accent1"/>
                </a:solidFill>
                <a:ln>
                  <a:solidFill>
                    <a:schemeClr val="accent6">
                      <a:lumMod val="75000"/>
                    </a:schemeClr>
                  </a:solidFill>
                </a:ln>
                <a:effectLst/>
              </c:spPr>
            </c:marker>
            <c:bubble3D val="0"/>
            <c:spPr>
              <a:ln w="31750" cap="rnd">
                <a:solidFill>
                  <a:schemeClr val="accent1"/>
                </a:solidFill>
                <a:round/>
              </a:ln>
              <a:effectLst/>
            </c:spPr>
            <c:extLst>
              <c:ext xmlns:c16="http://schemas.microsoft.com/office/drawing/2014/chart" uri="{C3380CC4-5D6E-409C-BE32-E72D297353CC}">
                <c16:uniqueId val="{00000002-6C06-45B7-853C-7F528B12D220}"/>
              </c:ext>
            </c:extLst>
          </c:dPt>
          <c:dPt>
            <c:idx val="2"/>
            <c:marker>
              <c:symbol val="circle"/>
              <c:size val="17"/>
              <c:spPr>
                <a:solidFill>
                  <a:schemeClr val="accent1"/>
                </a:solidFill>
                <a:ln>
                  <a:solidFill>
                    <a:schemeClr val="accent6">
                      <a:lumMod val="75000"/>
                    </a:schemeClr>
                  </a:solidFill>
                </a:ln>
                <a:effectLst/>
              </c:spPr>
            </c:marker>
            <c:bubble3D val="0"/>
            <c:spPr>
              <a:ln w="31750" cap="rnd">
                <a:solidFill>
                  <a:schemeClr val="accent1"/>
                </a:solidFill>
                <a:round/>
              </a:ln>
              <a:effectLst/>
            </c:spPr>
            <c:extLst>
              <c:ext xmlns:c16="http://schemas.microsoft.com/office/drawing/2014/chart" uri="{C3380CC4-5D6E-409C-BE32-E72D297353CC}">
                <c16:uniqueId val="{00000001-6C06-45B7-853C-7F528B12D220}"/>
              </c:ext>
            </c:extLst>
          </c:dPt>
          <c:dPt>
            <c:idx val="3"/>
            <c:marker>
              <c:symbol val="circle"/>
              <c:size val="17"/>
              <c:spPr>
                <a:solidFill>
                  <a:schemeClr val="accent1"/>
                </a:solidFill>
                <a:ln>
                  <a:solidFill>
                    <a:schemeClr val="accent6">
                      <a:lumMod val="75000"/>
                    </a:schemeClr>
                  </a:solidFill>
                </a:ln>
                <a:effectLst/>
              </c:spPr>
            </c:marker>
            <c:bubble3D val="0"/>
            <c:spPr>
              <a:ln w="31750" cap="rnd">
                <a:solidFill>
                  <a:schemeClr val="accent1"/>
                </a:solidFill>
                <a:round/>
              </a:ln>
              <a:effectLst/>
            </c:spPr>
            <c:extLst>
              <c:ext xmlns:c16="http://schemas.microsoft.com/office/drawing/2014/chart" uri="{C3380CC4-5D6E-409C-BE32-E72D297353CC}">
                <c16:uniqueId val="{00000004-6C06-45B7-853C-7F528B12D220}"/>
              </c:ext>
            </c:extLst>
          </c:dPt>
          <c:dPt>
            <c:idx val="4"/>
            <c:marker>
              <c:symbol val="circle"/>
              <c:size val="17"/>
              <c:spPr>
                <a:solidFill>
                  <a:schemeClr val="accent1"/>
                </a:solidFill>
                <a:ln>
                  <a:solidFill>
                    <a:schemeClr val="accent6">
                      <a:lumMod val="75000"/>
                    </a:schemeClr>
                  </a:solidFill>
                </a:ln>
                <a:effectLst/>
              </c:spPr>
            </c:marker>
            <c:bubble3D val="0"/>
            <c:spPr>
              <a:ln w="31750" cap="rnd">
                <a:solidFill>
                  <a:schemeClr val="accent1"/>
                </a:solidFill>
                <a:round/>
              </a:ln>
              <a:effectLst/>
            </c:spPr>
            <c:extLst>
              <c:ext xmlns:c16="http://schemas.microsoft.com/office/drawing/2014/chart" uri="{C3380CC4-5D6E-409C-BE32-E72D297353CC}">
                <c16:uniqueId val="{00000005-6C06-45B7-853C-7F528B12D220}"/>
              </c:ext>
            </c:extLst>
          </c:dPt>
          <c:dPt>
            <c:idx val="5"/>
            <c:marker>
              <c:symbol val="circle"/>
              <c:size val="17"/>
              <c:spPr>
                <a:solidFill>
                  <a:schemeClr val="accent1"/>
                </a:solidFill>
                <a:ln>
                  <a:solidFill>
                    <a:schemeClr val="accent6">
                      <a:lumMod val="75000"/>
                    </a:schemeClr>
                  </a:solidFill>
                </a:ln>
                <a:effectLst/>
              </c:spPr>
            </c:marker>
            <c:bubble3D val="0"/>
            <c:spPr>
              <a:ln w="31750" cap="rnd">
                <a:solidFill>
                  <a:schemeClr val="accent1"/>
                </a:solidFill>
                <a:round/>
              </a:ln>
              <a:effectLst/>
            </c:spPr>
            <c:extLst>
              <c:ext xmlns:c16="http://schemas.microsoft.com/office/drawing/2014/chart" uri="{C3380CC4-5D6E-409C-BE32-E72D297353CC}">
                <c16:uniqueId val="{00000006-6C06-45B7-853C-7F528B12D220}"/>
              </c:ext>
            </c:extLst>
          </c:dPt>
          <c:dPt>
            <c:idx val="6"/>
            <c:marker>
              <c:symbol val="circle"/>
              <c:size val="17"/>
              <c:spPr>
                <a:solidFill>
                  <a:schemeClr val="accent1"/>
                </a:solidFill>
                <a:ln>
                  <a:solidFill>
                    <a:schemeClr val="accent6">
                      <a:lumMod val="75000"/>
                    </a:schemeClr>
                  </a:solidFill>
                </a:ln>
                <a:effectLst/>
              </c:spPr>
            </c:marker>
            <c:bubble3D val="0"/>
            <c:spPr>
              <a:ln w="31750" cap="rnd">
                <a:solidFill>
                  <a:schemeClr val="accent1"/>
                </a:solidFill>
                <a:round/>
              </a:ln>
              <a:effectLst/>
            </c:spPr>
            <c:extLst>
              <c:ext xmlns:c16="http://schemas.microsoft.com/office/drawing/2014/chart" uri="{C3380CC4-5D6E-409C-BE32-E72D297353CC}">
                <c16:uniqueId val="{00000007-6C06-45B7-853C-7F528B12D220}"/>
              </c:ext>
            </c:extLst>
          </c:dPt>
          <c:dLbls>
            <c:spPr>
              <a:solidFill>
                <a:schemeClr val="accent1"/>
              </a:solidFill>
              <a:ln>
                <a:solidFill>
                  <a:schemeClr val="accent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7"/>
              <c:pt idx="0">
                <c:v>Apple</c:v>
              </c:pt>
              <c:pt idx="1">
                <c:v>Banana</c:v>
              </c:pt>
              <c:pt idx="2">
                <c:v>Beans</c:v>
              </c:pt>
              <c:pt idx="3">
                <c:v>Cabbage</c:v>
              </c:pt>
              <c:pt idx="4">
                <c:v>Carrots</c:v>
              </c:pt>
              <c:pt idx="5">
                <c:v>Mango</c:v>
              </c:pt>
              <c:pt idx="6">
                <c:v>Orange</c:v>
              </c:pt>
            </c:strLit>
          </c:cat>
          <c:val>
            <c:numLit>
              <c:formatCode>General</c:formatCode>
              <c:ptCount val="7"/>
              <c:pt idx="0">
                <c:v>40</c:v>
              </c:pt>
              <c:pt idx="1">
                <c:v>71</c:v>
              </c:pt>
              <c:pt idx="2">
                <c:v>13</c:v>
              </c:pt>
              <c:pt idx="3">
                <c:v>27</c:v>
              </c:pt>
              <c:pt idx="4">
                <c:v>27</c:v>
              </c:pt>
              <c:pt idx="5">
                <c:v>11</c:v>
              </c:pt>
              <c:pt idx="6">
                <c:v>24</c:v>
              </c:pt>
            </c:numLit>
          </c:val>
          <c:smooth val="0"/>
          <c:extLst>
            <c:ext xmlns:c16="http://schemas.microsoft.com/office/drawing/2014/chart" uri="{C3380CC4-5D6E-409C-BE32-E72D297353CC}">
              <c16:uniqueId val="{00000000-6C06-45B7-853C-7F528B12D220}"/>
            </c:ext>
          </c:extLst>
        </c:ser>
        <c:dLbls>
          <c:dLblPos val="ctr"/>
          <c:showLegendKey val="0"/>
          <c:showVal val="1"/>
          <c:showCatName val="0"/>
          <c:showSerName val="0"/>
          <c:showPercent val="0"/>
          <c:showBubbleSize val="0"/>
        </c:dLbls>
        <c:marker val="1"/>
        <c:smooth val="0"/>
        <c:axId val="1736783231"/>
        <c:axId val="1736796959"/>
      </c:lineChart>
      <c:catAx>
        <c:axId val="17367832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1736796959"/>
        <c:crosses val="autoZero"/>
        <c:auto val="1"/>
        <c:lblAlgn val="ctr"/>
        <c:lblOffset val="100"/>
        <c:noMultiLvlLbl val="0"/>
      </c:catAx>
      <c:valAx>
        <c:axId val="173679695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73678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latin typeface="+mn-lt"/>
                <a:ea typeface="+mn-ea"/>
                <a:cs typeface="+mn-cs"/>
              </a:rPr>
              <a:t>Average Sales Per Product</a:t>
            </a:r>
            <a:endParaRPr lang="en-US" sz="1800" b="1">
              <a:solidFill>
                <a:schemeClr val="tx1"/>
              </a:solidFill>
            </a:endParaRPr>
          </a:p>
        </c:rich>
      </c:tx>
      <c:overlay val="0"/>
      <c:spPr>
        <a:solidFill>
          <a:schemeClr val="accent5">
            <a:lumMod val="20000"/>
            <a:lumOff val="80000"/>
          </a:schemeClr>
        </a:solidFill>
        <a:ln w="12700" cap="flat" cmpd="sng" algn="ctr">
          <a:noFill/>
          <a:prstDash val="solid"/>
          <a:miter lim="800000"/>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7"/>
              <c:pt idx="0">
                <c:v>Apple</c:v>
              </c:pt>
              <c:pt idx="1">
                <c:v>Banana</c:v>
              </c:pt>
              <c:pt idx="2">
                <c:v>Beans</c:v>
              </c:pt>
              <c:pt idx="3">
                <c:v>Cabbage</c:v>
              </c:pt>
              <c:pt idx="4">
                <c:v>Carrots</c:v>
              </c:pt>
              <c:pt idx="5">
                <c:v>Mango</c:v>
              </c:pt>
              <c:pt idx="6">
                <c:v>Orange</c:v>
              </c:pt>
            </c:strLit>
          </c:cat>
          <c:val>
            <c:numLit>
              <c:formatCode>General</c:formatCode>
              <c:ptCount val="7"/>
              <c:pt idx="0">
                <c:v>4781.4250000000002</c:v>
              </c:pt>
              <c:pt idx="1">
                <c:v>4792.8873239436616</c:v>
              </c:pt>
              <c:pt idx="2">
                <c:v>4406.2307692307695</c:v>
              </c:pt>
              <c:pt idx="3">
                <c:v>5275.5185185185182</c:v>
              </c:pt>
              <c:pt idx="4">
                <c:v>5072.0370370370374</c:v>
              </c:pt>
              <c:pt idx="5">
                <c:v>5189</c:v>
              </c:pt>
              <c:pt idx="6">
                <c:v>4351.583333333333</c:v>
              </c:pt>
            </c:numLit>
          </c:val>
          <c:extLst>
            <c:ext xmlns:c16="http://schemas.microsoft.com/office/drawing/2014/chart" uri="{C3380CC4-5D6E-409C-BE32-E72D297353CC}">
              <c16:uniqueId val="{00000000-436A-4BB0-BB2B-66E56DF4B621}"/>
            </c:ext>
          </c:extLst>
        </c:ser>
        <c:dLbls>
          <c:showLegendKey val="0"/>
          <c:showVal val="0"/>
          <c:showCatName val="0"/>
          <c:showSerName val="0"/>
          <c:showPercent val="0"/>
          <c:showBubbleSize val="0"/>
        </c:dLbls>
        <c:gapWidth val="75"/>
        <c:overlap val="-25"/>
        <c:axId val="1736787391"/>
        <c:axId val="1736780735"/>
      </c:barChart>
      <c:catAx>
        <c:axId val="1736787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36780735"/>
        <c:crosses val="autoZero"/>
        <c:auto val="1"/>
        <c:lblAlgn val="ctr"/>
        <c:lblOffset val="100"/>
        <c:noMultiLvlLbl val="0"/>
      </c:catAx>
      <c:valAx>
        <c:axId val="17367807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36787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19051</xdr:rowOff>
    </xdr:from>
    <xdr:to>
      <xdr:col>20</xdr:col>
      <xdr:colOff>19050</xdr:colOff>
      <xdr:row>4</xdr:row>
      <xdr:rowOff>1</xdr:rowOff>
    </xdr:to>
    <xdr:sp macro="" textlink="">
      <xdr:nvSpPr>
        <xdr:cNvPr id="2" name="Rectangle: Rounded Corners 1">
          <a:extLst>
            <a:ext uri="{FF2B5EF4-FFF2-40B4-BE49-F238E27FC236}">
              <a16:creationId xmlns:a16="http://schemas.microsoft.com/office/drawing/2014/main" id="{7ACAAAD3-022D-4D0D-B009-2C9194D0D089}"/>
            </a:ext>
          </a:extLst>
        </xdr:cNvPr>
        <xdr:cNvSpPr/>
      </xdr:nvSpPr>
      <xdr:spPr>
        <a:xfrm>
          <a:off x="0" y="19051"/>
          <a:ext cx="12211050" cy="74295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6</xdr:col>
      <xdr:colOff>371475</xdr:colOff>
      <xdr:row>1</xdr:row>
      <xdr:rowOff>0</xdr:rowOff>
    </xdr:from>
    <xdr:to>
      <xdr:col>11</xdr:col>
      <xdr:colOff>523875</xdr:colOff>
      <xdr:row>3</xdr:row>
      <xdr:rowOff>28576</xdr:rowOff>
    </xdr:to>
    <xdr:sp macro="" textlink="">
      <xdr:nvSpPr>
        <xdr:cNvPr id="4" name="TextBox 3">
          <a:extLst>
            <a:ext uri="{FF2B5EF4-FFF2-40B4-BE49-F238E27FC236}">
              <a16:creationId xmlns:a16="http://schemas.microsoft.com/office/drawing/2014/main" id="{24A87E8E-AE00-4279-B920-7803235D2656}"/>
            </a:ext>
          </a:extLst>
        </xdr:cNvPr>
        <xdr:cNvSpPr txBox="1"/>
      </xdr:nvSpPr>
      <xdr:spPr>
        <a:xfrm>
          <a:off x="4029075" y="190500"/>
          <a:ext cx="3200400" cy="409576"/>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tx2">
                  <a:lumMod val="50000"/>
                </a:schemeClr>
              </a:solidFill>
            </a:rPr>
            <a:t>BENNAIH'S</a:t>
          </a:r>
          <a:r>
            <a:rPr lang="en-US" sz="2400" baseline="0">
              <a:solidFill>
                <a:schemeClr val="tx2">
                  <a:lumMod val="50000"/>
                </a:schemeClr>
              </a:solidFill>
            </a:rPr>
            <a:t> FOODYARD</a:t>
          </a:r>
          <a:endParaRPr lang="en-GH" sz="2400">
            <a:solidFill>
              <a:schemeClr val="tx2">
                <a:lumMod val="50000"/>
              </a:schemeClr>
            </a:solidFill>
          </a:endParaRPr>
        </a:p>
      </xdr:txBody>
    </xdr:sp>
    <xdr:clientData/>
  </xdr:twoCellAnchor>
  <xdr:twoCellAnchor editAs="oneCell">
    <xdr:from>
      <xdr:col>0</xdr:col>
      <xdr:colOff>9525</xdr:colOff>
      <xdr:row>4</xdr:row>
      <xdr:rowOff>57151</xdr:rowOff>
    </xdr:from>
    <xdr:to>
      <xdr:col>2</xdr:col>
      <xdr:colOff>209550</xdr:colOff>
      <xdr:row>9</xdr:row>
      <xdr:rowOff>1</xdr:rowOff>
    </xdr:to>
    <mc:AlternateContent xmlns:mc="http://schemas.openxmlformats.org/markup-compatibility/2006" xmlns:a14="http://schemas.microsoft.com/office/drawing/2010/main">
      <mc:Choice Requires="a14">
        <xdr:graphicFrame macro="">
          <xdr:nvGraphicFramePr>
            <xdr:cNvPr id="6" name="Category">
              <a:extLst>
                <a:ext uri="{FF2B5EF4-FFF2-40B4-BE49-F238E27FC236}">
                  <a16:creationId xmlns:a16="http://schemas.microsoft.com/office/drawing/2014/main" id="{95BFD575-A4D4-477D-A7BC-09231AFD499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525" y="819151"/>
              <a:ext cx="1419225" cy="89535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9</xdr:row>
      <xdr:rowOff>66675</xdr:rowOff>
    </xdr:from>
    <xdr:to>
      <xdr:col>2</xdr:col>
      <xdr:colOff>200025</xdr:colOff>
      <xdr:row>18</xdr:row>
      <xdr:rowOff>142874</xdr:rowOff>
    </xdr:to>
    <mc:AlternateContent xmlns:mc="http://schemas.openxmlformats.org/markup-compatibility/2006" xmlns:a14="http://schemas.microsoft.com/office/drawing/2010/main">
      <mc:Choice Requires="a14">
        <xdr:graphicFrame macro="">
          <xdr:nvGraphicFramePr>
            <xdr:cNvPr id="8" name="Country">
              <a:extLst>
                <a:ext uri="{FF2B5EF4-FFF2-40B4-BE49-F238E27FC236}">
                  <a16:creationId xmlns:a16="http://schemas.microsoft.com/office/drawing/2014/main" id="{31BA3953-8E4E-4AA3-818F-C6B4F23287C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525" y="1781175"/>
              <a:ext cx="1409700" cy="179069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18</xdr:row>
      <xdr:rowOff>180976</xdr:rowOff>
    </xdr:from>
    <xdr:to>
      <xdr:col>2</xdr:col>
      <xdr:colOff>190501</xdr:colOff>
      <xdr:row>27</xdr:row>
      <xdr:rowOff>161926</xdr:rowOff>
    </xdr:to>
    <mc:AlternateContent xmlns:mc="http://schemas.openxmlformats.org/markup-compatibility/2006" xmlns:a14="http://schemas.microsoft.com/office/drawing/2010/main">
      <mc:Choice Requires="a14">
        <xdr:graphicFrame macro="">
          <xdr:nvGraphicFramePr>
            <xdr:cNvPr id="13" name="Product">
              <a:extLst>
                <a:ext uri="{FF2B5EF4-FFF2-40B4-BE49-F238E27FC236}">
                  <a16:creationId xmlns:a16="http://schemas.microsoft.com/office/drawing/2014/main" id="{9333963F-F1A0-40B1-9B42-30353E71D91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 y="3609976"/>
              <a:ext cx="1409700" cy="169545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333375</xdr:colOff>
      <xdr:row>4</xdr:row>
      <xdr:rowOff>47626</xdr:rowOff>
    </xdr:from>
    <xdr:to>
      <xdr:col>8</xdr:col>
      <xdr:colOff>0</xdr:colOff>
      <xdr:row>15</xdr:row>
      <xdr:rowOff>85726</xdr:rowOff>
    </xdr:to>
    <xdr:graphicFrame macro="">
      <xdr:nvGraphicFramePr>
        <xdr:cNvPr id="14" name="Total Sales Per Product">
          <a:extLst>
            <a:ext uri="{FF2B5EF4-FFF2-40B4-BE49-F238E27FC236}">
              <a16:creationId xmlns:a16="http://schemas.microsoft.com/office/drawing/2014/main" id="{788A3E36-865C-4874-B9D3-022F1C67C1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123825</xdr:colOff>
      <xdr:row>4</xdr:row>
      <xdr:rowOff>38100</xdr:rowOff>
    </xdr:from>
    <xdr:to>
      <xdr:col>14</xdr:col>
      <xdr:colOff>57150</xdr:colOff>
      <xdr:row>15</xdr:row>
      <xdr:rowOff>85725</xdr:rowOff>
    </xdr:to>
    <xdr:graphicFrame macro="">
      <xdr:nvGraphicFramePr>
        <xdr:cNvPr id="15" name="Total Count Per Country Sales Is Made To">
          <a:extLst>
            <a:ext uri="{FF2B5EF4-FFF2-40B4-BE49-F238E27FC236}">
              <a16:creationId xmlns:a16="http://schemas.microsoft.com/office/drawing/2014/main" id="{92B7F9C3-0E02-4F33-86B8-596E3D4F0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323850</xdr:colOff>
      <xdr:row>17</xdr:row>
      <xdr:rowOff>57150</xdr:rowOff>
    </xdr:from>
    <xdr:to>
      <xdr:col>8</xdr:col>
      <xdr:colOff>9525</xdr:colOff>
      <xdr:row>31</xdr:row>
      <xdr:rowOff>152400</xdr:rowOff>
    </xdr:to>
    <xdr:graphicFrame macro="">
      <xdr:nvGraphicFramePr>
        <xdr:cNvPr id="19" name="Total Sales Per Country">
          <a:extLst>
            <a:ext uri="{FF2B5EF4-FFF2-40B4-BE49-F238E27FC236}">
              <a16:creationId xmlns:a16="http://schemas.microsoft.com/office/drawing/2014/main" id="{736DE162-1A0A-4415-AEF7-CF9DBB310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104775</xdr:colOff>
      <xdr:row>17</xdr:row>
      <xdr:rowOff>47625</xdr:rowOff>
    </xdr:from>
    <xdr:to>
      <xdr:col>14</xdr:col>
      <xdr:colOff>57150</xdr:colOff>
      <xdr:row>31</xdr:row>
      <xdr:rowOff>142875</xdr:rowOff>
    </xdr:to>
    <xdr:graphicFrame macro="">
      <xdr:nvGraphicFramePr>
        <xdr:cNvPr id="20" name="Total Count Per Product Sold">
          <a:extLst>
            <a:ext uri="{FF2B5EF4-FFF2-40B4-BE49-F238E27FC236}">
              <a16:creationId xmlns:a16="http://schemas.microsoft.com/office/drawing/2014/main" id="{B5701550-0B85-4A36-8FE7-7C811764E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152401</xdr:colOff>
      <xdr:row>4</xdr:row>
      <xdr:rowOff>38101</xdr:rowOff>
    </xdr:from>
    <xdr:to>
      <xdr:col>20</xdr:col>
      <xdr:colOff>19051</xdr:colOff>
      <xdr:row>15</xdr:row>
      <xdr:rowOff>95251</xdr:rowOff>
    </xdr:to>
    <xdr:graphicFrame macro="">
      <xdr:nvGraphicFramePr>
        <xdr:cNvPr id="21" name="Average Sales Per Product">
          <a:extLst>
            <a:ext uri="{FF2B5EF4-FFF2-40B4-BE49-F238E27FC236}">
              <a16:creationId xmlns:a16="http://schemas.microsoft.com/office/drawing/2014/main" id="{B339E7FD-7635-469B-A59A-1D796E2E6D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George%20Antwi\Desktop\George%20Antwi-%20Capstone%20Project%20Assignmen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orge Antwi" refreshedDate="45535.636236226848" createdVersion="7" refreshedVersion="7" minRefreshableVersion="3" recordCount="213" xr:uid="{31C08DDC-30BB-4CBC-BA5D-06DA14A2CC78}">
  <cacheSource type="worksheet">
    <worksheetSource name="Table1" r:id="rId2"/>
  </cacheSource>
  <cacheFields count="6">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70644270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naih Ezuh" refreshedDate="45537.90070972222" createdVersion="7" refreshedVersion="7" minRefreshableVersion="3" recordCount="213" xr:uid="{ADA64398-7F3D-43B6-878E-CD35305EDADC}">
  <cacheSource type="worksheet">
    <worksheetSource name="BENNAIHS_FOODYARD"/>
  </cacheSource>
  <cacheFields count="6">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pivotCacheId="11879818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ennaih Ezuh" refreshedDate="45538.361631134256" backgroundQuery="1" createdVersion="3" refreshedVersion="7" minRefreshableVersion="3" recordCount="0" supportSubquery="1" supportAdvancedDrill="1" xr:uid="{3AFFCA13-39EF-4465-931D-183DCC6FF82A}">
  <cacheSource type="external" connectionId="1">
    <extLst>
      <ext xmlns:x14="http://schemas.microsoft.com/office/spreadsheetml/2009/9/main" uri="{F057638F-6D5F-4e77-A914-E7F072B9BCA8}">
        <x14:sourceConnection name="ThisWorkbookDataModel"/>
      </ext>
    </extLst>
  </cacheSource>
  <cacheFields count="0"/>
  <cacheHierarchies count="10">
    <cacheHierarchy uniqueName="[BENNAIHS_FOODYARD].[Order ID]" caption="Order ID" attribute="1" defaultMemberUniqueName="[BENNAIHS_FOODYARD].[Order ID].[All]" allUniqueName="[BENNAIHS_FOODYARD].[Order ID].[All]" dimensionUniqueName="[BENNAIHS_FOODYARD]" displayFolder="" count="0" memberValueDatatype="20" unbalanced="0"/>
    <cacheHierarchy uniqueName="[BENNAIHS_FOODYARD].[Product]" caption="Product" attribute="1" defaultMemberUniqueName="[BENNAIHS_FOODYARD].[Product].[All]" allUniqueName="[BENNAIHS_FOODYARD].[Product].[All]" dimensionUniqueName="[BENNAIHS_FOODYARD]" displayFolder="" count="2" memberValueDatatype="130" unbalanced="0"/>
    <cacheHierarchy uniqueName="[BENNAIHS_FOODYARD].[Category]" caption="Category" attribute="1" defaultMemberUniqueName="[BENNAIHS_FOODYARD].[Category].[All]" allUniqueName="[BENNAIHS_FOODYARD].[Category].[All]" dimensionUniqueName="[BENNAIHS_FOODYARD]" displayFolder="" count="2" memberValueDatatype="130" unbalanced="0"/>
    <cacheHierarchy uniqueName="[BENNAIHS_FOODYARD].[Amount]" caption="Amount" attribute="1" defaultMemberUniqueName="[BENNAIHS_FOODYARD].[Amount].[All]" allUniqueName="[BENNAIHS_FOODYARD].[Amount].[All]" dimensionUniqueName="[BENNAIHS_FOODYARD]" displayFolder="" count="0" memberValueDatatype="20" unbalanced="0"/>
    <cacheHierarchy uniqueName="[BENNAIHS_FOODYARD].[Date]" caption="Date" attribute="1" time="1" defaultMemberUniqueName="[BENNAIHS_FOODYARD].[Date].[All]" allUniqueName="[BENNAIHS_FOODYARD].[Date].[All]" dimensionUniqueName="[BENNAIHS_FOODYARD]" displayFolder="" count="0" memberValueDatatype="7" unbalanced="0"/>
    <cacheHierarchy uniqueName="[BENNAIHS_FOODYARD].[Country]" caption="Country" attribute="1" defaultMemberUniqueName="[BENNAIHS_FOODYARD].[Country].[All]" allUniqueName="[BENNAIHS_FOODYARD].[Country].[All]" dimensionUniqueName="[BENNAIHS_FOODYARD]" displayFolder="" count="2" memberValueDatatype="130" unbalanced="0"/>
    <cacheHierarchy uniqueName="[Measures].[__XL_Count BENNAIHS_FOODYARD]" caption="__XL_Count BENNAIHS_FOODYARD" measure="1" displayFolder="" measureGroup="BENNAIHS_FOODYARD" count="0" hidden="1"/>
    <cacheHierarchy uniqueName="[Measures].[__No measures defined]" caption="__No measures defined" measure="1" displayFolder="" count="0" hidden="1"/>
    <cacheHierarchy uniqueName="[Measures].[Sum of Amount]" caption="Sum of Amount" measure="1" displayFolder="" measureGroup="BENNAIHS_FOODYARD" count="0" hidden="1">
      <extLst>
        <ext xmlns:x15="http://schemas.microsoft.com/office/spreadsheetml/2010/11/main" uri="{B97F6D7D-B522-45F9-BDA1-12C45D357490}">
          <x15:cacheHierarchy aggregatedColumn="3"/>
        </ext>
      </extLst>
    </cacheHierarchy>
    <cacheHierarchy uniqueName="[Measures].[Count of Category]" caption="Count of Category" measure="1" displayFolder="" measureGroup="BENNAIHS_FOODYARD"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97557240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d v="2016-01-06T00:00:00"/>
    <x v="0"/>
  </r>
  <r>
    <n v="2"/>
    <x v="1"/>
    <x v="0"/>
    <n v="8239"/>
    <d v="2016-01-07T00:00:00"/>
    <x v="1"/>
  </r>
  <r>
    <n v="3"/>
    <x v="2"/>
    <x v="1"/>
    <n v="617"/>
    <d v="2016-01-08T00:00:00"/>
    <x v="0"/>
  </r>
  <r>
    <n v="4"/>
    <x v="2"/>
    <x v="1"/>
    <n v="8384"/>
    <d v="2016-01-10T00:00:00"/>
    <x v="2"/>
  </r>
  <r>
    <n v="5"/>
    <x v="3"/>
    <x v="0"/>
    <n v="2626"/>
    <d v="2016-01-10T00:00:00"/>
    <x v="3"/>
  </r>
  <r>
    <n v="6"/>
    <x v="4"/>
    <x v="1"/>
    <n v="3610"/>
    <d v="2016-01-11T00:00:00"/>
    <x v="0"/>
  </r>
  <r>
    <n v="7"/>
    <x v="1"/>
    <x v="0"/>
    <n v="9062"/>
    <d v="2016-01-11T00:00:00"/>
    <x v="4"/>
  </r>
  <r>
    <n v="8"/>
    <x v="2"/>
    <x v="1"/>
    <n v="6906"/>
    <d v="2016-01-16T00:00:00"/>
    <x v="5"/>
  </r>
  <r>
    <n v="9"/>
    <x v="5"/>
    <x v="1"/>
    <n v="2417"/>
    <d v="2016-01-16T00:00:00"/>
    <x v="6"/>
  </r>
  <r>
    <n v="10"/>
    <x v="5"/>
    <x v="1"/>
    <n v="7431"/>
    <d v="2016-01-16T00:00:00"/>
    <x v="2"/>
  </r>
  <r>
    <n v="11"/>
    <x v="2"/>
    <x v="1"/>
    <n v="8250"/>
    <d v="2016-01-16T00:00:00"/>
    <x v="3"/>
  </r>
  <r>
    <n v="12"/>
    <x v="1"/>
    <x v="0"/>
    <n v="7012"/>
    <d v="2016-01-18T00:00:00"/>
    <x v="0"/>
  </r>
  <r>
    <n v="13"/>
    <x v="0"/>
    <x v="0"/>
    <n v="1903"/>
    <d v="2016-01-20T00:00:00"/>
    <x v="3"/>
  </r>
  <r>
    <n v="14"/>
    <x v="1"/>
    <x v="0"/>
    <n v="2824"/>
    <d v="2016-01-22T00:00:00"/>
    <x v="2"/>
  </r>
  <r>
    <n v="15"/>
    <x v="5"/>
    <x v="1"/>
    <n v="6946"/>
    <d v="2016-01-24T00:00:00"/>
    <x v="6"/>
  </r>
  <r>
    <n v="16"/>
    <x v="2"/>
    <x v="1"/>
    <n v="2320"/>
    <d v="2016-01-27T00:00:00"/>
    <x v="1"/>
  </r>
  <r>
    <n v="17"/>
    <x v="2"/>
    <x v="1"/>
    <n v="2116"/>
    <d v="2016-01-28T00:00:00"/>
    <x v="0"/>
  </r>
  <r>
    <n v="18"/>
    <x v="2"/>
    <x v="1"/>
    <n v="1135"/>
    <d v="2016-01-30T00:00:00"/>
    <x v="1"/>
  </r>
  <r>
    <n v="19"/>
    <x v="1"/>
    <x v="0"/>
    <n v="3595"/>
    <d v="2016-01-30T00:00:00"/>
    <x v="1"/>
  </r>
  <r>
    <n v="20"/>
    <x v="5"/>
    <x v="1"/>
    <n v="1161"/>
    <d v="2016-02-02T00:00:00"/>
    <x v="0"/>
  </r>
  <r>
    <n v="21"/>
    <x v="4"/>
    <x v="1"/>
    <n v="2256"/>
    <d v="2016-02-04T00:00:00"/>
    <x v="6"/>
  </r>
  <r>
    <n v="22"/>
    <x v="2"/>
    <x v="1"/>
    <n v="1004"/>
    <d v="2016-02-11T00:00:00"/>
    <x v="5"/>
  </r>
  <r>
    <n v="23"/>
    <x v="2"/>
    <x v="1"/>
    <n v="3642"/>
    <d v="2016-02-14T00:00:00"/>
    <x v="2"/>
  </r>
  <r>
    <n v="24"/>
    <x v="2"/>
    <x v="1"/>
    <n v="4582"/>
    <d v="2016-02-17T00:00:00"/>
    <x v="0"/>
  </r>
  <r>
    <n v="25"/>
    <x v="3"/>
    <x v="0"/>
    <n v="3559"/>
    <d v="2016-02-17T00:00:00"/>
    <x v="1"/>
  </r>
  <r>
    <n v="26"/>
    <x v="0"/>
    <x v="0"/>
    <n v="5154"/>
    <d v="2016-02-17T00:00:00"/>
    <x v="4"/>
  </r>
  <r>
    <n v="27"/>
    <x v="6"/>
    <x v="1"/>
    <n v="7388"/>
    <d v="2016-02-18T00:00:00"/>
    <x v="6"/>
  </r>
  <r>
    <n v="28"/>
    <x v="3"/>
    <x v="0"/>
    <n v="7163"/>
    <d v="2016-02-18T00:00:00"/>
    <x v="0"/>
  </r>
  <r>
    <n v="29"/>
    <x v="3"/>
    <x v="0"/>
    <n v="5101"/>
    <d v="2016-02-20T00:00:00"/>
    <x v="3"/>
  </r>
  <r>
    <n v="30"/>
    <x v="5"/>
    <x v="1"/>
    <n v="7602"/>
    <d v="2016-02-21T00:00:00"/>
    <x v="6"/>
  </r>
  <r>
    <n v="31"/>
    <x v="6"/>
    <x v="1"/>
    <n v="1641"/>
    <d v="2016-02-22T00:00:00"/>
    <x v="0"/>
  </r>
  <r>
    <n v="32"/>
    <x v="5"/>
    <x v="1"/>
    <n v="8892"/>
    <d v="2016-02-23T00:00:00"/>
    <x v="4"/>
  </r>
  <r>
    <n v="33"/>
    <x v="5"/>
    <x v="1"/>
    <n v="2060"/>
    <d v="2016-02-29T00:00:00"/>
    <x v="6"/>
  </r>
  <r>
    <n v="34"/>
    <x v="1"/>
    <x v="0"/>
    <n v="1557"/>
    <d v="2016-02-29T00:00:00"/>
    <x v="3"/>
  </r>
  <r>
    <n v="35"/>
    <x v="5"/>
    <x v="1"/>
    <n v="6509"/>
    <d v="2016-03-01T00:00:00"/>
    <x v="6"/>
  </r>
  <r>
    <n v="36"/>
    <x v="5"/>
    <x v="1"/>
    <n v="5718"/>
    <d v="2016-03-04T00:00:00"/>
    <x v="4"/>
  </r>
  <r>
    <n v="37"/>
    <x v="5"/>
    <x v="1"/>
    <n v="7655"/>
    <d v="2016-03-05T00:00:00"/>
    <x v="0"/>
  </r>
  <r>
    <n v="38"/>
    <x v="0"/>
    <x v="0"/>
    <n v="9116"/>
    <d v="2016-03-05T00:00:00"/>
    <x v="1"/>
  </r>
  <r>
    <n v="39"/>
    <x v="2"/>
    <x v="1"/>
    <n v="2795"/>
    <d v="2016-03-15T00:00:00"/>
    <x v="0"/>
  </r>
  <r>
    <n v="40"/>
    <x v="2"/>
    <x v="1"/>
    <n v="5084"/>
    <d v="2016-03-15T00:00:00"/>
    <x v="0"/>
  </r>
  <r>
    <n v="41"/>
    <x v="0"/>
    <x v="0"/>
    <n v="8941"/>
    <d v="2016-03-15T00:00:00"/>
    <x v="1"/>
  </r>
  <r>
    <n v="42"/>
    <x v="1"/>
    <x v="0"/>
    <n v="5341"/>
    <d v="2016-03-16T00:00:00"/>
    <x v="6"/>
  </r>
  <r>
    <n v="43"/>
    <x v="2"/>
    <x v="1"/>
    <n v="135"/>
    <d v="2016-03-19T00:00:00"/>
    <x v="2"/>
  </r>
  <r>
    <n v="44"/>
    <x v="2"/>
    <x v="1"/>
    <n v="9400"/>
    <d v="2016-03-19T00:00:00"/>
    <x v="4"/>
  </r>
  <r>
    <n v="45"/>
    <x v="3"/>
    <x v="0"/>
    <n v="6045"/>
    <d v="2016-03-21T00:00:00"/>
    <x v="3"/>
  </r>
  <r>
    <n v="46"/>
    <x v="5"/>
    <x v="1"/>
    <n v="5820"/>
    <d v="2016-03-22T00:00:00"/>
    <x v="5"/>
  </r>
  <r>
    <n v="47"/>
    <x v="4"/>
    <x v="1"/>
    <n v="8887"/>
    <d v="2016-03-23T00:00:00"/>
    <x v="3"/>
  </r>
  <r>
    <n v="48"/>
    <x v="4"/>
    <x v="1"/>
    <n v="6982"/>
    <d v="2016-03-24T00:00:00"/>
    <x v="0"/>
  </r>
  <r>
    <n v="49"/>
    <x v="2"/>
    <x v="1"/>
    <n v="4029"/>
    <d v="2016-03-26T00:00:00"/>
    <x v="4"/>
  </r>
  <r>
    <n v="50"/>
    <x v="0"/>
    <x v="0"/>
    <n v="3665"/>
    <d v="2016-03-26T00:00:00"/>
    <x v="3"/>
  </r>
  <r>
    <n v="51"/>
    <x v="2"/>
    <x v="1"/>
    <n v="4781"/>
    <d v="2016-03-29T00:00:00"/>
    <x v="6"/>
  </r>
  <r>
    <n v="52"/>
    <x v="6"/>
    <x v="1"/>
    <n v="3663"/>
    <d v="2016-03-30T00:00:00"/>
    <x v="4"/>
  </r>
  <r>
    <n v="53"/>
    <x v="5"/>
    <x v="1"/>
    <n v="6331"/>
    <d v="2016-04-01T00:00:00"/>
    <x v="6"/>
  </r>
  <r>
    <n v="54"/>
    <x v="5"/>
    <x v="1"/>
    <n v="4364"/>
    <d v="2016-04-01T00:00:00"/>
    <x v="2"/>
  </r>
  <r>
    <n v="55"/>
    <x v="0"/>
    <x v="0"/>
    <n v="607"/>
    <d v="2016-04-03T00:00:00"/>
    <x v="1"/>
  </r>
  <r>
    <n v="56"/>
    <x v="2"/>
    <x v="1"/>
    <n v="1054"/>
    <d v="2016-04-06T00:00:00"/>
    <x v="5"/>
  </r>
  <r>
    <n v="57"/>
    <x v="0"/>
    <x v="0"/>
    <n v="7659"/>
    <d v="2016-04-06T00:00:00"/>
    <x v="0"/>
  </r>
  <r>
    <n v="58"/>
    <x v="1"/>
    <x v="0"/>
    <n v="277"/>
    <d v="2016-04-12T00:00:00"/>
    <x v="3"/>
  </r>
  <r>
    <n v="59"/>
    <x v="2"/>
    <x v="1"/>
    <n v="235"/>
    <d v="2016-04-17T00:00:00"/>
    <x v="0"/>
  </r>
  <r>
    <n v="60"/>
    <x v="4"/>
    <x v="1"/>
    <n v="1113"/>
    <d v="2016-04-18T00:00:00"/>
    <x v="4"/>
  </r>
  <r>
    <n v="61"/>
    <x v="5"/>
    <x v="1"/>
    <n v="1128"/>
    <d v="2016-04-21T00:00:00"/>
    <x v="0"/>
  </r>
  <r>
    <n v="62"/>
    <x v="1"/>
    <x v="0"/>
    <n v="9231"/>
    <d v="2016-04-22T00:00:00"/>
    <x v="2"/>
  </r>
  <r>
    <n v="63"/>
    <x v="2"/>
    <x v="1"/>
    <n v="4387"/>
    <d v="2016-04-23T00:00:00"/>
    <x v="0"/>
  </r>
  <r>
    <n v="64"/>
    <x v="5"/>
    <x v="1"/>
    <n v="2763"/>
    <d v="2016-04-25T00:00:00"/>
    <x v="2"/>
  </r>
  <r>
    <n v="65"/>
    <x v="2"/>
    <x v="1"/>
    <n v="7898"/>
    <d v="2016-04-27T00:00:00"/>
    <x v="1"/>
  </r>
  <r>
    <n v="66"/>
    <x v="2"/>
    <x v="1"/>
    <n v="2427"/>
    <d v="2016-04-30T00:00:00"/>
    <x v="6"/>
  </r>
  <r>
    <n v="67"/>
    <x v="2"/>
    <x v="1"/>
    <n v="8663"/>
    <d v="2016-05-01T00:00:00"/>
    <x v="5"/>
  </r>
  <r>
    <n v="68"/>
    <x v="0"/>
    <x v="0"/>
    <n v="2789"/>
    <d v="2016-05-01T00:00:00"/>
    <x v="3"/>
  </r>
  <r>
    <n v="69"/>
    <x v="2"/>
    <x v="1"/>
    <n v="4054"/>
    <d v="2016-05-02T00:00:00"/>
    <x v="0"/>
  </r>
  <r>
    <n v="70"/>
    <x v="6"/>
    <x v="1"/>
    <n v="2262"/>
    <d v="2016-05-02T00:00:00"/>
    <x v="0"/>
  </r>
  <r>
    <n v="71"/>
    <x v="6"/>
    <x v="1"/>
    <n v="5600"/>
    <d v="2016-05-02T00:00:00"/>
    <x v="1"/>
  </r>
  <r>
    <n v="72"/>
    <x v="2"/>
    <x v="1"/>
    <n v="5787"/>
    <d v="2016-05-03T00:00:00"/>
    <x v="0"/>
  </r>
  <r>
    <n v="73"/>
    <x v="4"/>
    <x v="1"/>
    <n v="6295"/>
    <d v="2016-05-03T00:00:00"/>
    <x v="2"/>
  </r>
  <r>
    <n v="74"/>
    <x v="2"/>
    <x v="1"/>
    <n v="474"/>
    <d v="2016-05-05T00:00:00"/>
    <x v="3"/>
  </r>
  <r>
    <n v="75"/>
    <x v="5"/>
    <x v="1"/>
    <n v="4325"/>
    <d v="2016-05-05T00:00:00"/>
    <x v="6"/>
  </r>
  <r>
    <n v="76"/>
    <x v="2"/>
    <x v="1"/>
    <n v="592"/>
    <d v="2016-05-06T00:00:00"/>
    <x v="0"/>
  </r>
  <r>
    <n v="77"/>
    <x v="4"/>
    <x v="1"/>
    <n v="4330"/>
    <d v="2016-05-08T00:00:00"/>
    <x v="0"/>
  </r>
  <r>
    <n v="78"/>
    <x v="2"/>
    <x v="1"/>
    <n v="9405"/>
    <d v="2016-05-08T00:00:00"/>
    <x v="1"/>
  </r>
  <r>
    <n v="79"/>
    <x v="5"/>
    <x v="1"/>
    <n v="7671"/>
    <d v="2016-05-08T00:00:00"/>
    <x v="6"/>
  </r>
  <r>
    <n v="80"/>
    <x v="0"/>
    <x v="0"/>
    <n v="5791"/>
    <d v="2016-05-08T00:00:00"/>
    <x v="1"/>
  </r>
  <r>
    <n v="81"/>
    <x v="2"/>
    <x v="1"/>
    <n v="6007"/>
    <d v="2016-05-12T00:00:00"/>
    <x v="2"/>
  </r>
  <r>
    <n v="82"/>
    <x v="2"/>
    <x v="1"/>
    <n v="5030"/>
    <d v="2016-05-14T00:00:00"/>
    <x v="3"/>
  </r>
  <r>
    <n v="83"/>
    <x v="0"/>
    <x v="0"/>
    <n v="6763"/>
    <d v="2016-05-14T00:00:00"/>
    <x v="1"/>
  </r>
  <r>
    <n v="84"/>
    <x v="2"/>
    <x v="1"/>
    <n v="4248"/>
    <d v="2016-05-15T00:00:00"/>
    <x v="4"/>
  </r>
  <r>
    <n v="85"/>
    <x v="2"/>
    <x v="1"/>
    <n v="9543"/>
    <d v="2016-05-16T00:00:00"/>
    <x v="6"/>
  </r>
  <r>
    <n v="86"/>
    <x v="1"/>
    <x v="0"/>
    <n v="2054"/>
    <d v="2016-05-16T00:00:00"/>
    <x v="1"/>
  </r>
  <r>
    <n v="87"/>
    <x v="3"/>
    <x v="0"/>
    <n v="7094"/>
    <d v="2016-05-16T00:00:00"/>
    <x v="3"/>
  </r>
  <r>
    <n v="88"/>
    <x v="0"/>
    <x v="0"/>
    <n v="6087"/>
    <d v="2016-05-18T00:00:00"/>
    <x v="0"/>
  </r>
  <r>
    <n v="89"/>
    <x v="5"/>
    <x v="1"/>
    <n v="4264"/>
    <d v="2016-05-19T00:00:00"/>
    <x v="4"/>
  </r>
  <r>
    <n v="90"/>
    <x v="6"/>
    <x v="1"/>
    <n v="9333"/>
    <d v="2016-05-20T00:00:00"/>
    <x v="0"/>
  </r>
  <r>
    <n v="91"/>
    <x v="6"/>
    <x v="1"/>
    <n v="8775"/>
    <d v="2016-05-22T00:00:00"/>
    <x v="3"/>
  </r>
  <r>
    <n v="92"/>
    <x v="1"/>
    <x v="0"/>
    <n v="2011"/>
    <d v="2016-05-23T00:00:00"/>
    <x v="1"/>
  </r>
  <r>
    <n v="93"/>
    <x v="2"/>
    <x v="1"/>
    <n v="5632"/>
    <d v="2016-05-25T00:00:00"/>
    <x v="0"/>
  </r>
  <r>
    <n v="94"/>
    <x v="2"/>
    <x v="1"/>
    <n v="4904"/>
    <d v="2016-05-25T00:00:00"/>
    <x v="5"/>
  </r>
  <r>
    <n v="95"/>
    <x v="3"/>
    <x v="0"/>
    <n v="1002"/>
    <d v="2016-05-25T00:00:00"/>
    <x v="4"/>
  </r>
  <r>
    <n v="96"/>
    <x v="4"/>
    <x v="1"/>
    <n v="8141"/>
    <d v="2016-05-26T00:00:00"/>
    <x v="1"/>
  </r>
  <r>
    <n v="97"/>
    <x v="4"/>
    <x v="1"/>
    <n v="3644"/>
    <d v="2016-05-26T00:00:00"/>
    <x v="2"/>
  </r>
  <r>
    <n v="98"/>
    <x v="4"/>
    <x v="1"/>
    <n v="1380"/>
    <d v="2016-05-26T00:00:00"/>
    <x v="4"/>
  </r>
  <r>
    <n v="99"/>
    <x v="1"/>
    <x v="0"/>
    <n v="8354"/>
    <d v="2016-05-26T00:00:00"/>
    <x v="3"/>
  </r>
  <r>
    <n v="100"/>
    <x v="2"/>
    <x v="1"/>
    <n v="5182"/>
    <d v="2016-05-27T00:00:00"/>
    <x v="0"/>
  </r>
  <r>
    <n v="101"/>
    <x v="5"/>
    <x v="1"/>
    <n v="2193"/>
    <d v="2016-05-27T00:00:00"/>
    <x v="6"/>
  </r>
  <r>
    <n v="102"/>
    <x v="6"/>
    <x v="1"/>
    <n v="3647"/>
    <d v="2016-05-28T00:00:00"/>
    <x v="0"/>
  </r>
  <r>
    <n v="103"/>
    <x v="5"/>
    <x v="1"/>
    <n v="4104"/>
    <d v="2016-05-28T00:00:00"/>
    <x v="0"/>
  </r>
  <r>
    <n v="104"/>
    <x v="0"/>
    <x v="0"/>
    <n v="7457"/>
    <d v="2016-05-28T00:00:00"/>
    <x v="0"/>
  </r>
  <r>
    <n v="105"/>
    <x v="6"/>
    <x v="1"/>
    <n v="3767"/>
    <d v="2016-05-29T00:00:00"/>
    <x v="2"/>
  </r>
  <r>
    <n v="106"/>
    <x v="1"/>
    <x v="0"/>
    <n v="4685"/>
    <d v="2016-05-30T00:00:00"/>
    <x v="3"/>
  </r>
  <r>
    <n v="107"/>
    <x v="2"/>
    <x v="1"/>
    <n v="3917"/>
    <d v="2016-06-04T00:00:00"/>
    <x v="0"/>
  </r>
  <r>
    <n v="108"/>
    <x v="5"/>
    <x v="1"/>
    <n v="521"/>
    <d v="2016-06-04T00:00:00"/>
    <x v="2"/>
  </r>
  <r>
    <n v="109"/>
    <x v="5"/>
    <x v="1"/>
    <n v="5605"/>
    <d v="2016-06-10T00:00:00"/>
    <x v="6"/>
  </r>
  <r>
    <n v="110"/>
    <x v="1"/>
    <x v="0"/>
    <n v="9630"/>
    <d v="2016-06-11T00:00:00"/>
    <x v="3"/>
  </r>
  <r>
    <n v="111"/>
    <x v="2"/>
    <x v="1"/>
    <n v="6941"/>
    <d v="2016-06-20T00:00:00"/>
    <x v="2"/>
  </r>
  <r>
    <n v="112"/>
    <x v="1"/>
    <x v="0"/>
    <n v="7231"/>
    <d v="2016-06-20T00:00:00"/>
    <x v="1"/>
  </r>
  <r>
    <n v="113"/>
    <x v="1"/>
    <x v="0"/>
    <n v="8891"/>
    <d v="2016-06-23T00:00:00"/>
    <x v="4"/>
  </r>
  <r>
    <n v="114"/>
    <x v="2"/>
    <x v="1"/>
    <n v="107"/>
    <d v="2016-06-25T00:00:00"/>
    <x v="6"/>
  </r>
  <r>
    <n v="115"/>
    <x v="2"/>
    <x v="1"/>
    <n v="4243"/>
    <d v="2016-06-26T00:00:00"/>
    <x v="0"/>
  </r>
  <r>
    <n v="116"/>
    <x v="4"/>
    <x v="1"/>
    <n v="4514"/>
    <d v="2016-06-27T00:00:00"/>
    <x v="0"/>
  </r>
  <r>
    <n v="117"/>
    <x v="6"/>
    <x v="1"/>
    <n v="5480"/>
    <d v="2016-07-02T00:00:00"/>
    <x v="0"/>
  </r>
  <r>
    <n v="118"/>
    <x v="2"/>
    <x v="1"/>
    <n v="5002"/>
    <d v="2016-07-02T00:00:00"/>
    <x v="6"/>
  </r>
  <r>
    <n v="119"/>
    <x v="2"/>
    <x v="1"/>
    <n v="8530"/>
    <d v="2016-07-05T00:00:00"/>
    <x v="2"/>
  </r>
  <r>
    <n v="120"/>
    <x v="4"/>
    <x v="1"/>
    <n v="4819"/>
    <d v="2016-07-07T00:00:00"/>
    <x v="5"/>
  </r>
  <r>
    <n v="121"/>
    <x v="1"/>
    <x v="0"/>
    <n v="6343"/>
    <d v="2016-07-11T00:00:00"/>
    <x v="1"/>
  </r>
  <r>
    <n v="122"/>
    <x v="4"/>
    <x v="1"/>
    <n v="2318"/>
    <d v="2016-07-13T00:00:00"/>
    <x v="1"/>
  </r>
  <r>
    <n v="123"/>
    <x v="4"/>
    <x v="1"/>
    <n v="220"/>
    <d v="2016-07-20T00:00:00"/>
    <x v="1"/>
  </r>
  <r>
    <n v="124"/>
    <x v="4"/>
    <x v="1"/>
    <n v="6341"/>
    <d v="2016-07-20T00:00:00"/>
    <x v="5"/>
  </r>
  <r>
    <n v="125"/>
    <x v="5"/>
    <x v="1"/>
    <n v="330"/>
    <d v="2016-07-20T00:00:00"/>
    <x v="3"/>
  </r>
  <r>
    <n v="126"/>
    <x v="1"/>
    <x v="0"/>
    <n v="3027"/>
    <d v="2016-07-20T00:00:00"/>
    <x v="1"/>
  </r>
  <r>
    <n v="127"/>
    <x v="4"/>
    <x v="1"/>
    <n v="850"/>
    <d v="2016-07-22T00:00:00"/>
    <x v="5"/>
  </r>
  <r>
    <n v="128"/>
    <x v="2"/>
    <x v="1"/>
    <n v="8986"/>
    <d v="2016-07-23T00:00:00"/>
    <x v="1"/>
  </r>
  <r>
    <n v="129"/>
    <x v="1"/>
    <x v="0"/>
    <n v="3800"/>
    <d v="2016-07-25T00:00:00"/>
    <x v="0"/>
  </r>
  <r>
    <n v="130"/>
    <x v="0"/>
    <x v="0"/>
    <n v="5751"/>
    <d v="2016-07-28T00:00:00"/>
    <x v="1"/>
  </r>
  <r>
    <n v="131"/>
    <x v="5"/>
    <x v="1"/>
    <n v="1704"/>
    <d v="2016-07-29T00:00:00"/>
    <x v="1"/>
  </r>
  <r>
    <n v="132"/>
    <x v="2"/>
    <x v="1"/>
    <n v="7966"/>
    <d v="2016-07-30T00:00:00"/>
    <x v="4"/>
  </r>
  <r>
    <n v="133"/>
    <x v="2"/>
    <x v="1"/>
    <n v="852"/>
    <d v="2016-07-31T00:00:00"/>
    <x v="0"/>
  </r>
  <r>
    <n v="134"/>
    <x v="3"/>
    <x v="0"/>
    <n v="8416"/>
    <d v="2016-07-31T00:00:00"/>
    <x v="4"/>
  </r>
  <r>
    <n v="135"/>
    <x v="2"/>
    <x v="1"/>
    <n v="7144"/>
    <d v="2016-08-01T00:00:00"/>
    <x v="6"/>
  </r>
  <r>
    <n v="136"/>
    <x v="1"/>
    <x v="0"/>
    <n v="7854"/>
    <d v="2016-08-01T00:00:00"/>
    <x v="0"/>
  </r>
  <r>
    <n v="137"/>
    <x v="4"/>
    <x v="1"/>
    <n v="859"/>
    <d v="2016-08-03T00:00:00"/>
    <x v="0"/>
  </r>
  <r>
    <n v="138"/>
    <x v="1"/>
    <x v="0"/>
    <n v="8049"/>
    <d v="2016-08-12T00:00:00"/>
    <x v="0"/>
  </r>
  <r>
    <n v="139"/>
    <x v="2"/>
    <x v="1"/>
    <n v="2836"/>
    <d v="2016-08-13T00:00:00"/>
    <x v="3"/>
  </r>
  <r>
    <n v="140"/>
    <x v="0"/>
    <x v="0"/>
    <n v="1743"/>
    <d v="2016-08-19T00:00:00"/>
    <x v="0"/>
  </r>
  <r>
    <n v="141"/>
    <x v="5"/>
    <x v="1"/>
    <n v="3844"/>
    <d v="2016-08-23T00:00:00"/>
    <x v="6"/>
  </r>
  <r>
    <n v="142"/>
    <x v="5"/>
    <x v="1"/>
    <n v="7490"/>
    <d v="2016-08-24T00:00:00"/>
    <x v="6"/>
  </r>
  <r>
    <n v="143"/>
    <x v="1"/>
    <x v="0"/>
    <n v="4483"/>
    <d v="2016-08-25T00:00:00"/>
    <x v="3"/>
  </r>
  <r>
    <n v="144"/>
    <x v="5"/>
    <x v="1"/>
    <n v="7333"/>
    <d v="2016-08-27T00:00:00"/>
    <x v="2"/>
  </r>
  <r>
    <n v="145"/>
    <x v="0"/>
    <x v="0"/>
    <n v="7654"/>
    <d v="2016-08-28T00:00:00"/>
    <x v="0"/>
  </r>
  <r>
    <n v="146"/>
    <x v="5"/>
    <x v="1"/>
    <n v="3944"/>
    <d v="2016-08-29T00:00:00"/>
    <x v="1"/>
  </r>
  <r>
    <n v="147"/>
    <x v="3"/>
    <x v="0"/>
    <n v="5761"/>
    <d v="2016-08-29T00:00:00"/>
    <x v="3"/>
  </r>
  <r>
    <n v="148"/>
    <x v="2"/>
    <x v="1"/>
    <n v="6864"/>
    <d v="2016-09-01T00:00:00"/>
    <x v="5"/>
  </r>
  <r>
    <n v="149"/>
    <x v="2"/>
    <x v="1"/>
    <n v="4016"/>
    <d v="2016-09-01T00:00:00"/>
    <x v="3"/>
  </r>
  <r>
    <n v="150"/>
    <x v="2"/>
    <x v="1"/>
    <n v="1841"/>
    <d v="2016-09-02T00:00:00"/>
    <x v="0"/>
  </r>
  <r>
    <n v="151"/>
    <x v="2"/>
    <x v="1"/>
    <n v="424"/>
    <d v="2016-09-05T00:00:00"/>
    <x v="4"/>
  </r>
  <r>
    <n v="152"/>
    <x v="2"/>
    <x v="1"/>
    <n v="8765"/>
    <d v="2016-09-07T00:00:00"/>
    <x v="1"/>
  </r>
  <r>
    <n v="153"/>
    <x v="2"/>
    <x v="1"/>
    <n v="5583"/>
    <d v="2016-09-08T00:00:00"/>
    <x v="0"/>
  </r>
  <r>
    <n v="154"/>
    <x v="1"/>
    <x v="0"/>
    <n v="4390"/>
    <d v="2016-09-09T00:00:00"/>
    <x v="5"/>
  </r>
  <r>
    <n v="155"/>
    <x v="1"/>
    <x v="0"/>
    <n v="352"/>
    <d v="2016-09-09T00:00:00"/>
    <x v="2"/>
  </r>
  <r>
    <n v="156"/>
    <x v="5"/>
    <x v="1"/>
    <n v="8489"/>
    <d v="2016-09-11T00:00:00"/>
    <x v="0"/>
  </r>
  <r>
    <n v="157"/>
    <x v="2"/>
    <x v="1"/>
    <n v="7090"/>
    <d v="2016-09-11T00:00:00"/>
    <x v="6"/>
  </r>
  <r>
    <n v="158"/>
    <x v="2"/>
    <x v="1"/>
    <n v="7880"/>
    <d v="2016-09-15T00:00:00"/>
    <x v="0"/>
  </r>
  <r>
    <n v="159"/>
    <x v="4"/>
    <x v="1"/>
    <n v="3861"/>
    <d v="2016-09-18T00:00:00"/>
    <x v="0"/>
  </r>
  <r>
    <n v="160"/>
    <x v="1"/>
    <x v="0"/>
    <n v="7927"/>
    <d v="2016-09-19T00:00:00"/>
    <x v="3"/>
  </r>
  <r>
    <n v="161"/>
    <x v="2"/>
    <x v="1"/>
    <n v="6162"/>
    <d v="2016-09-20T00:00:00"/>
    <x v="0"/>
  </r>
  <r>
    <n v="162"/>
    <x v="6"/>
    <x v="1"/>
    <n v="5523"/>
    <d v="2016-09-25T00:00:00"/>
    <x v="4"/>
  </r>
  <r>
    <n v="163"/>
    <x v="1"/>
    <x v="0"/>
    <n v="5936"/>
    <d v="2016-09-25T00:00:00"/>
    <x v="1"/>
  </r>
  <r>
    <n v="164"/>
    <x v="0"/>
    <x v="0"/>
    <n v="7251"/>
    <d v="2016-09-26T00:00:00"/>
    <x v="3"/>
  </r>
  <r>
    <n v="165"/>
    <x v="4"/>
    <x v="1"/>
    <n v="6187"/>
    <d v="2016-09-27T00:00:00"/>
    <x v="4"/>
  </r>
  <r>
    <n v="166"/>
    <x v="2"/>
    <x v="1"/>
    <n v="3210"/>
    <d v="2016-09-29T00:00:00"/>
    <x v="3"/>
  </r>
  <r>
    <n v="167"/>
    <x v="0"/>
    <x v="0"/>
    <n v="682"/>
    <d v="2016-09-29T00:00:00"/>
    <x v="3"/>
  </r>
  <r>
    <n v="168"/>
    <x v="2"/>
    <x v="1"/>
    <n v="793"/>
    <d v="2016-10-03T00:00:00"/>
    <x v="4"/>
  </r>
  <r>
    <n v="169"/>
    <x v="0"/>
    <x v="0"/>
    <n v="5346"/>
    <d v="2016-10-04T00:00:00"/>
    <x v="3"/>
  </r>
  <r>
    <n v="170"/>
    <x v="2"/>
    <x v="1"/>
    <n v="7103"/>
    <d v="2016-10-07T00:00:00"/>
    <x v="5"/>
  </r>
  <r>
    <n v="171"/>
    <x v="0"/>
    <x v="0"/>
    <n v="4603"/>
    <d v="2016-10-10T00:00:00"/>
    <x v="0"/>
  </r>
  <r>
    <n v="172"/>
    <x v="5"/>
    <x v="1"/>
    <n v="8160"/>
    <d v="2016-10-16T00:00:00"/>
    <x v="6"/>
  </r>
  <r>
    <n v="173"/>
    <x v="5"/>
    <x v="1"/>
    <n v="7171"/>
    <d v="2016-10-23T00:00:00"/>
    <x v="1"/>
  </r>
  <r>
    <n v="174"/>
    <x v="2"/>
    <x v="1"/>
    <n v="3552"/>
    <d v="2016-10-23T00:00:00"/>
    <x v="5"/>
  </r>
  <r>
    <n v="175"/>
    <x v="2"/>
    <x v="1"/>
    <n v="7273"/>
    <d v="2016-10-25T00:00:00"/>
    <x v="4"/>
  </r>
  <r>
    <n v="176"/>
    <x v="2"/>
    <x v="1"/>
    <n v="2402"/>
    <d v="2016-10-26T00:00:00"/>
    <x v="3"/>
  </r>
  <r>
    <n v="177"/>
    <x v="2"/>
    <x v="1"/>
    <n v="1197"/>
    <d v="2016-10-26T00:00:00"/>
    <x v="4"/>
  </r>
  <r>
    <n v="178"/>
    <x v="3"/>
    <x v="0"/>
    <n v="5015"/>
    <d v="2016-10-26T00:00:00"/>
    <x v="4"/>
  </r>
  <r>
    <n v="179"/>
    <x v="4"/>
    <x v="1"/>
    <n v="5818"/>
    <d v="2016-11-02T00:00:00"/>
    <x v="0"/>
  </r>
  <r>
    <n v="180"/>
    <x v="2"/>
    <x v="1"/>
    <n v="4399"/>
    <d v="2016-11-03T00:00:00"/>
    <x v="1"/>
  </r>
  <r>
    <n v="181"/>
    <x v="0"/>
    <x v="0"/>
    <n v="3011"/>
    <d v="2016-11-03T00:00:00"/>
    <x v="0"/>
  </r>
  <r>
    <n v="182"/>
    <x v="5"/>
    <x v="1"/>
    <n v="4715"/>
    <d v="2016-11-09T00:00:00"/>
    <x v="1"/>
  </r>
  <r>
    <n v="183"/>
    <x v="5"/>
    <x v="1"/>
    <n v="5321"/>
    <d v="2016-11-12T00:00:00"/>
    <x v="6"/>
  </r>
  <r>
    <n v="184"/>
    <x v="2"/>
    <x v="1"/>
    <n v="8894"/>
    <d v="2016-11-15T00:00:00"/>
    <x v="0"/>
  </r>
  <r>
    <n v="185"/>
    <x v="0"/>
    <x v="0"/>
    <n v="4846"/>
    <d v="2016-11-25T00:00:00"/>
    <x v="1"/>
  </r>
  <r>
    <n v="186"/>
    <x v="1"/>
    <x v="0"/>
    <n v="284"/>
    <d v="2016-11-25T00:00:00"/>
    <x v="3"/>
  </r>
  <r>
    <n v="187"/>
    <x v="4"/>
    <x v="1"/>
    <n v="8283"/>
    <d v="2016-11-26T00:00:00"/>
    <x v="1"/>
  </r>
  <r>
    <n v="188"/>
    <x v="4"/>
    <x v="1"/>
    <n v="9990"/>
    <d v="2016-11-28T00:00:00"/>
    <x v="2"/>
  </r>
  <r>
    <n v="189"/>
    <x v="2"/>
    <x v="1"/>
    <n v="9014"/>
    <d v="2016-11-28T00:00:00"/>
    <x v="4"/>
  </r>
  <r>
    <n v="190"/>
    <x v="5"/>
    <x v="1"/>
    <n v="1942"/>
    <d v="2016-11-29T00:00:00"/>
    <x v="6"/>
  </r>
  <r>
    <n v="191"/>
    <x v="2"/>
    <x v="1"/>
    <n v="7223"/>
    <d v="2016-11-30T00:00:00"/>
    <x v="0"/>
  </r>
  <r>
    <n v="192"/>
    <x v="0"/>
    <x v="0"/>
    <n v="4673"/>
    <d v="2016-12-02T00:00:00"/>
    <x v="0"/>
  </r>
  <r>
    <n v="193"/>
    <x v="0"/>
    <x v="0"/>
    <n v="9104"/>
    <d v="2016-12-04T00:00:00"/>
    <x v="6"/>
  </r>
  <r>
    <n v="194"/>
    <x v="5"/>
    <x v="1"/>
    <n v="6078"/>
    <d v="2016-12-05T00:00:00"/>
    <x v="0"/>
  </r>
  <r>
    <n v="195"/>
    <x v="3"/>
    <x v="0"/>
    <n v="3278"/>
    <d v="2016-12-06T00:00:00"/>
    <x v="3"/>
  </r>
  <r>
    <n v="196"/>
    <x v="2"/>
    <x v="1"/>
    <n v="136"/>
    <d v="2016-12-12T00:00:00"/>
    <x v="2"/>
  </r>
  <r>
    <n v="197"/>
    <x v="2"/>
    <x v="1"/>
    <n v="8377"/>
    <d v="2016-12-12T00:00:00"/>
    <x v="4"/>
  </r>
  <r>
    <n v="198"/>
    <x v="2"/>
    <x v="1"/>
    <n v="2382"/>
    <d v="2016-12-12T00:00:00"/>
    <x v="0"/>
  </r>
  <r>
    <n v="199"/>
    <x v="2"/>
    <x v="1"/>
    <n v="8702"/>
    <d v="2016-12-15T00:00:00"/>
    <x v="3"/>
  </r>
  <r>
    <n v="200"/>
    <x v="2"/>
    <x v="1"/>
    <n v="5021"/>
    <d v="2016-12-16T00:00:00"/>
    <x v="0"/>
  </r>
  <r>
    <n v="201"/>
    <x v="5"/>
    <x v="1"/>
    <n v="1760"/>
    <d v="2016-12-16T00:00:00"/>
    <x v="4"/>
  </r>
  <r>
    <n v="202"/>
    <x v="2"/>
    <x v="1"/>
    <n v="4766"/>
    <d v="2016-12-18T00:00:00"/>
    <x v="3"/>
  </r>
  <r>
    <n v="203"/>
    <x v="3"/>
    <x v="0"/>
    <n v="1541"/>
    <d v="2016-12-19T00:00:00"/>
    <x v="1"/>
  </r>
  <r>
    <n v="204"/>
    <x v="4"/>
    <x v="1"/>
    <n v="2782"/>
    <d v="2016-12-20T00:00:00"/>
    <x v="1"/>
  </r>
  <r>
    <n v="205"/>
    <x v="5"/>
    <x v="1"/>
    <n v="2455"/>
    <d v="2016-12-20T00:00:00"/>
    <x v="2"/>
  </r>
  <r>
    <n v="206"/>
    <x v="5"/>
    <x v="1"/>
    <n v="4512"/>
    <d v="2016-12-22T00:00:00"/>
    <x v="5"/>
  </r>
  <r>
    <n v="207"/>
    <x v="5"/>
    <x v="1"/>
    <n v="8752"/>
    <d v="2016-12-22T00:00:00"/>
    <x v="3"/>
  </r>
  <r>
    <n v="208"/>
    <x v="0"/>
    <x v="0"/>
    <n v="9127"/>
    <d v="2016-12-25T00:00:00"/>
    <x v="0"/>
  </r>
  <r>
    <n v="209"/>
    <x v="5"/>
    <x v="1"/>
    <n v="1777"/>
    <d v="2016-12-28T00:00:00"/>
    <x v="6"/>
  </r>
  <r>
    <n v="210"/>
    <x v="3"/>
    <x v="0"/>
    <n v="680"/>
    <d v="2016-12-28T00:00:00"/>
    <x v="6"/>
  </r>
  <r>
    <n v="211"/>
    <x v="4"/>
    <x v="1"/>
    <n v="958"/>
    <d v="2016-12-29T00:00:00"/>
    <x v="0"/>
  </r>
  <r>
    <n v="212"/>
    <x v="0"/>
    <x v="0"/>
    <n v="2613"/>
    <d v="2016-12-29T00:00:00"/>
    <x v="4"/>
  </r>
  <r>
    <n v="213"/>
    <x v="0"/>
    <x v="0"/>
    <n v="339"/>
    <d v="2016-12-30T00:00:00"/>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81C46F-84A2-43DD-9B9F-ED320404E00C}"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D12:E20" firstHeaderRow="1" firstDataRow="1" firstDataCol="1"/>
  <pivotFields count="6">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compact="0" numFmtId="164" outline="0" showAll="0"/>
    <pivotField compact="0" numFmtId="14" outline="0" showAll="0"/>
    <pivotField axis="axisRow" dataField="1" compact="0" outline="0"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s>
  <rowFields count="1">
    <field x="5"/>
  </rowFields>
  <rowItems count="8">
    <i>
      <x v="6"/>
    </i>
    <i>
      <x v="5"/>
    </i>
    <i>
      <x v="3"/>
    </i>
    <i>
      <x v="2"/>
    </i>
    <i>
      <x/>
    </i>
    <i>
      <x v="1"/>
    </i>
    <i>
      <x v="4"/>
    </i>
    <i t="grand">
      <x/>
    </i>
  </rowItems>
  <colItems count="1">
    <i/>
  </colItems>
  <dataFields count="1">
    <dataField name="Count Per Country" fld="5" subtotal="count" baseField="0" baseItem="0" numFmtId="1"/>
  </dataFields>
  <formats count="1">
    <format dxfId="8">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A012B5-25FB-4275-A818-7FB35A921F9E}" name="PivotTable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12:B20" firstHeaderRow="1" firstDataRow="1" firstDataCol="1"/>
  <pivotFields count="6">
    <pivotField compact="0" outline="0" showAll="0"/>
    <pivotField axis="axisRow" dataField="1" compact="0" outline="0" showAll="0">
      <items count="8">
        <item x="5"/>
        <item x="2"/>
        <item x="3"/>
        <item x="1"/>
        <item x="0"/>
        <item x="6"/>
        <item x="4"/>
        <item t="default"/>
      </items>
    </pivotField>
    <pivotField compact="0" outline="0" showAll="0">
      <items count="3">
        <item x="1"/>
        <item x="0"/>
        <item t="default"/>
      </items>
    </pivotField>
    <pivotField compact="0" numFmtId="164" outline="0" showAll="0"/>
    <pivotField compact="0" numFmtId="14" outline="0" showAll="0"/>
    <pivotField compact="0" outline="0" showAll="0">
      <items count="8">
        <item x="4"/>
        <item x="2"/>
        <item x="6"/>
        <item x="3"/>
        <item x="5"/>
        <item x="1"/>
        <item x="0"/>
        <item t="default"/>
      </items>
    </pivotField>
  </pivotFields>
  <rowFields count="1">
    <field x="1"/>
  </rowFields>
  <rowItems count="8">
    <i>
      <x/>
    </i>
    <i>
      <x v="1"/>
    </i>
    <i>
      <x v="2"/>
    </i>
    <i>
      <x v="3"/>
    </i>
    <i>
      <x v="4"/>
    </i>
    <i>
      <x v="5"/>
    </i>
    <i>
      <x v="6"/>
    </i>
    <i t="grand">
      <x/>
    </i>
  </rowItems>
  <colItems count="1">
    <i/>
  </colItems>
  <dataFields count="1">
    <dataField name="Count Per Product" fld="1" subtotal="count" baseField="0" baseItem="0" numFmtId="1"/>
  </dataFields>
  <formats count="1">
    <format dxfId="9">
      <pivotArea outline="0" collapsedLevelsAreSubtotals="1" fieldPosition="0"/>
    </format>
  </format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3DC07-2D43-4DB4-83D9-9B0733594283}"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D1:E9" firstHeaderRow="1" firstDataRow="1" firstDataCol="1"/>
  <pivotFields count="6">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axis="axisRow" compact="0" outline="0" showAll="0">
      <items count="8">
        <item x="4"/>
        <item x="2"/>
        <item x="6"/>
        <item x="3"/>
        <item x="5"/>
        <item x="1"/>
        <item x="0"/>
        <item t="default"/>
      </items>
    </pivotField>
  </pivotFields>
  <rowFields count="1">
    <field x="5"/>
  </rowFields>
  <rowItems count="8">
    <i>
      <x/>
    </i>
    <i>
      <x v="1"/>
    </i>
    <i>
      <x v="2"/>
    </i>
    <i>
      <x v="3"/>
    </i>
    <i>
      <x v="4"/>
    </i>
    <i>
      <x v="5"/>
    </i>
    <i>
      <x v="6"/>
    </i>
    <i t="grand">
      <x/>
    </i>
  </rowItems>
  <colItems count="1">
    <i/>
  </colItems>
  <dataFields count="1">
    <dataField name="Total Amount Per Country" fld="3" baseField="0" baseItem="0" numFmtId="165"/>
  </dataFields>
  <formats count="1">
    <format dxfId="10">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24B84F-3607-46AD-A1E5-E16E5BCF3363}"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1:B9" firstHeaderRow="1" firstDataRow="1" firstDataCol="1"/>
  <pivotFields count="6">
    <pivotField compact="0" outline="0" showAll="0"/>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s>
  <rowFields count="1">
    <field x="1"/>
  </rowFields>
  <rowItems count="8">
    <i>
      <x/>
    </i>
    <i>
      <x v="1"/>
    </i>
    <i>
      <x v="2"/>
    </i>
    <i>
      <x v="3"/>
    </i>
    <i>
      <x v="4"/>
    </i>
    <i>
      <x v="5"/>
    </i>
    <i>
      <x v="6"/>
    </i>
    <i t="grand">
      <x/>
    </i>
  </rowItems>
  <colItems count="1">
    <i/>
  </colItems>
  <dataFields count="1">
    <dataField name="Total Amount Per Product" fld="3" baseField="0" baseItem="0" numFmtId="165"/>
  </dataFields>
  <formats count="1">
    <format dxfId="11">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CC0682-C821-4BB6-A515-C146F93F030A}" name="PivotTable6"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G1:H9" firstHeaderRow="1" firstDataRow="1" firstDataCol="1"/>
  <pivotFields count="6">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axis="axisRow" compact="0" outline="0" showAll="0" sortType="a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s>
  <rowFields count="1">
    <field x="5"/>
  </rowFields>
  <rowItems count="8">
    <i>
      <x v="6"/>
    </i>
    <i>
      <x v="3"/>
    </i>
    <i>
      <x v="1"/>
    </i>
    <i>
      <x v="4"/>
    </i>
    <i>
      <x/>
    </i>
    <i>
      <x v="2"/>
    </i>
    <i>
      <x v="5"/>
    </i>
    <i t="grand">
      <x/>
    </i>
  </rowItems>
  <colItems count="1">
    <i/>
  </colItems>
  <dataFields count="1">
    <dataField name="Average Amount Per Country" fld="3" subtotal="average" baseField="5" baseItem="0" numFmtId="165"/>
  </dataFields>
  <formats count="1">
    <format dxfId="12">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C56763-37C9-46E3-A451-E859FD16B852}" name="PivotTable5"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G12:H20" firstHeaderRow="1" firstDataRow="1" firstDataCol="1"/>
  <pivotFields count="6">
    <pivotField compact="0" outline="0" showAll="0"/>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s>
  <rowFields count="1">
    <field x="1"/>
  </rowFields>
  <rowItems count="8">
    <i>
      <x/>
    </i>
    <i>
      <x v="1"/>
    </i>
    <i>
      <x v="2"/>
    </i>
    <i>
      <x v="3"/>
    </i>
    <i>
      <x v="4"/>
    </i>
    <i>
      <x v="5"/>
    </i>
    <i>
      <x v="6"/>
    </i>
    <i t="grand">
      <x/>
    </i>
  </rowItems>
  <colItems count="1">
    <i/>
  </colItems>
  <dataFields count="1">
    <dataField name="Average Amount Per Product" fld="3" subtotal="average" baseField="1" baseItem="0" numFmtId="165"/>
  </dataFields>
  <formats count="1">
    <format dxfId="13">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E8F201-E69D-43B3-99C6-20A6624A155F}" name="PivotTable1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31:I40" firstHeaderRow="1" firstDataRow="2" firstDataCol="1" rowPageCount="1" colPageCount="1"/>
  <pivotFields count="6">
    <pivotField compact="0" outline="0" showAll="0"/>
    <pivotField axis="axisCol" compact="0" outline="0" showAll="0">
      <items count="8">
        <item x="5"/>
        <item x="2"/>
        <item x="3"/>
        <item x="1"/>
        <item x="0"/>
        <item x="6"/>
        <item x="4"/>
        <item t="default"/>
      </items>
    </pivotField>
    <pivotField axis="axisPage" compact="0" outline="0" showAll="0">
      <items count="3">
        <item x="1"/>
        <item x="0"/>
        <item t="default"/>
      </items>
    </pivotField>
    <pivotField compact="0" numFmtId="164" outline="0" showAll="0"/>
    <pivotField compact="0" numFmtId="14" outline="0" showAll="0"/>
    <pivotField axis="axisRow" dataField="1" compact="0" outline="0"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pageFields count="1">
    <pageField fld="2" hier="-1"/>
  </pageFields>
  <dataFields count="1">
    <dataField name="Count of Country" fld="5" subtotal="count" baseField="0" baseItem="0" numFmtId="1"/>
  </dataFields>
  <formats count="3">
    <format dxfId="2">
      <pivotArea outline="0" collapsedLevelsAreSubtotals="1" fieldPosition="0"/>
    </format>
    <format dxfId="1">
      <pivotArea dataOnly="0" labelOnly="1" outline="0" fieldPosition="0">
        <references count="1">
          <reference field="5" count="0"/>
        </references>
      </pivotArea>
    </format>
    <format dxfId="0">
      <pivotArea dataOnly="0" labelOnly="1" grandRow="1" outline="0" fieldPosition="0"/>
    </format>
  </formats>
  <chartFormats count="14">
    <chartFormat chart="1" format="7" series="1">
      <pivotArea type="data" outline="0" fieldPosition="0">
        <references count="2">
          <reference field="4294967294" count="1" selected="0">
            <x v="0"/>
          </reference>
          <reference field="1" count="1" selected="0">
            <x v="0"/>
          </reference>
        </references>
      </pivotArea>
    </chartFormat>
    <chartFormat chart="1" format="8" series="1">
      <pivotArea type="data" outline="0" fieldPosition="0">
        <references count="2">
          <reference field="4294967294" count="1" selected="0">
            <x v="0"/>
          </reference>
          <reference field="1" count="1" selected="0">
            <x v="1"/>
          </reference>
        </references>
      </pivotArea>
    </chartFormat>
    <chartFormat chart="1" format="9" series="1">
      <pivotArea type="data" outline="0" fieldPosition="0">
        <references count="2">
          <reference field="4294967294" count="1" selected="0">
            <x v="0"/>
          </reference>
          <reference field="1" count="1" selected="0">
            <x v="2"/>
          </reference>
        </references>
      </pivotArea>
    </chartFormat>
    <chartFormat chart="1" format="10" series="1">
      <pivotArea type="data" outline="0" fieldPosition="0">
        <references count="2">
          <reference field="4294967294" count="1" selected="0">
            <x v="0"/>
          </reference>
          <reference field="1" count="1" selected="0">
            <x v="3"/>
          </reference>
        </references>
      </pivotArea>
    </chartFormat>
    <chartFormat chart="1" format="11" series="1">
      <pivotArea type="data" outline="0" fieldPosition="0">
        <references count="2">
          <reference field="4294967294" count="1" selected="0">
            <x v="0"/>
          </reference>
          <reference field="1" count="1" selected="0">
            <x v="4"/>
          </reference>
        </references>
      </pivotArea>
    </chartFormat>
    <chartFormat chart="1" format="12" series="1">
      <pivotArea type="data" outline="0" fieldPosition="0">
        <references count="2">
          <reference field="4294967294" count="1" selected="0">
            <x v="0"/>
          </reference>
          <reference field="1" count="1" selected="0">
            <x v="5"/>
          </reference>
        </references>
      </pivotArea>
    </chartFormat>
    <chartFormat chart="1" format="13" series="1">
      <pivotArea type="data" outline="0" fieldPosition="0">
        <references count="2">
          <reference field="4294967294" count="1" selected="0">
            <x v="0"/>
          </reference>
          <reference field="1" count="1" selected="0">
            <x v="6"/>
          </reference>
        </references>
      </pivotArea>
    </chartFormat>
    <chartFormat chart="3" format="21" series="1">
      <pivotArea type="data" outline="0" fieldPosition="0">
        <references count="2">
          <reference field="4294967294" count="1" selected="0">
            <x v="0"/>
          </reference>
          <reference field="1" count="1" selected="0">
            <x v="0"/>
          </reference>
        </references>
      </pivotArea>
    </chartFormat>
    <chartFormat chart="3" format="22" series="1">
      <pivotArea type="data" outline="0" fieldPosition="0">
        <references count="2">
          <reference field="4294967294" count="1" selected="0">
            <x v="0"/>
          </reference>
          <reference field="1" count="1" selected="0">
            <x v="1"/>
          </reference>
        </references>
      </pivotArea>
    </chartFormat>
    <chartFormat chart="3" format="23" series="1">
      <pivotArea type="data" outline="0" fieldPosition="0">
        <references count="2">
          <reference field="4294967294" count="1" selected="0">
            <x v="0"/>
          </reference>
          <reference field="1" count="1" selected="0">
            <x v="2"/>
          </reference>
        </references>
      </pivotArea>
    </chartFormat>
    <chartFormat chart="3" format="24" series="1">
      <pivotArea type="data" outline="0" fieldPosition="0">
        <references count="2">
          <reference field="4294967294" count="1" selected="0">
            <x v="0"/>
          </reference>
          <reference field="1" count="1" selected="0">
            <x v="3"/>
          </reference>
        </references>
      </pivotArea>
    </chartFormat>
    <chartFormat chart="3" format="25" series="1">
      <pivotArea type="data" outline="0" fieldPosition="0">
        <references count="2">
          <reference field="4294967294" count="1" selected="0">
            <x v="0"/>
          </reference>
          <reference field="1" count="1" selected="0">
            <x v="4"/>
          </reference>
        </references>
      </pivotArea>
    </chartFormat>
    <chartFormat chart="3" format="26" series="1">
      <pivotArea type="data" outline="0" fieldPosition="0">
        <references count="2">
          <reference field="4294967294" count="1" selected="0">
            <x v="0"/>
          </reference>
          <reference field="1" count="1" selected="0">
            <x v="5"/>
          </reference>
        </references>
      </pivotArea>
    </chartFormat>
    <chartFormat chart="3" format="27"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7C9B756-2600-488E-B2D2-0DCB3782A902}" name="PivotTable1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K17:S26" firstHeaderRow="1" firstDataRow="2" firstDataCol="1" rowPageCount="1" colPageCount="1"/>
  <pivotFields count="6">
    <pivotField compact="0" outline="0" showAll="0"/>
    <pivotField axis="axisCol" compact="0" outline="0" showAll="0">
      <items count="8">
        <item x="5"/>
        <item x="2"/>
        <item x="3"/>
        <item x="1"/>
        <item x="0"/>
        <item x="6"/>
        <item x="4"/>
        <item t="default"/>
      </items>
    </pivotField>
    <pivotField axis="axisPage" compact="0" outline="0" showAll="0">
      <items count="3">
        <item x="1"/>
        <item x="0"/>
        <item t="default"/>
      </items>
    </pivotField>
    <pivotField dataField="1" compact="0" numFmtId="164" outline="0" showAll="0"/>
    <pivotField compact="0" numFmtId="14" outline="0" showAll="0"/>
    <pivotField axis="axisRow" compact="0" outline="0"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pageFields count="1">
    <pageField fld="2" hier="-1"/>
  </pageFields>
  <dataFields count="1">
    <dataField name="Average of Amount" fld="3" subtotal="average" baseField="5" baseItem="0" numFmtId="165"/>
  </dataFields>
  <formats count="1">
    <format dxfId="3">
      <pivotArea outline="0" collapsedLevelsAreSubtotals="1" fieldPosition="0"/>
    </format>
  </formats>
  <chartFormats count="14">
    <chartFormat chart="1" format="7" series="1">
      <pivotArea type="data" outline="0" fieldPosition="0">
        <references count="2">
          <reference field="4294967294" count="1" selected="0">
            <x v="0"/>
          </reference>
          <reference field="1" count="1" selected="0">
            <x v="0"/>
          </reference>
        </references>
      </pivotArea>
    </chartFormat>
    <chartFormat chart="1" format="8" series="1">
      <pivotArea type="data" outline="0" fieldPosition="0">
        <references count="2">
          <reference field="4294967294" count="1" selected="0">
            <x v="0"/>
          </reference>
          <reference field="1" count="1" selected="0">
            <x v="1"/>
          </reference>
        </references>
      </pivotArea>
    </chartFormat>
    <chartFormat chart="1" format="9" series="1">
      <pivotArea type="data" outline="0" fieldPosition="0">
        <references count="2">
          <reference field="4294967294" count="1" selected="0">
            <x v="0"/>
          </reference>
          <reference field="1" count="1" selected="0">
            <x v="2"/>
          </reference>
        </references>
      </pivotArea>
    </chartFormat>
    <chartFormat chart="1" format="10" series="1">
      <pivotArea type="data" outline="0" fieldPosition="0">
        <references count="2">
          <reference field="4294967294" count="1" selected="0">
            <x v="0"/>
          </reference>
          <reference field="1" count="1" selected="0">
            <x v="3"/>
          </reference>
        </references>
      </pivotArea>
    </chartFormat>
    <chartFormat chart="1" format="11" series="1">
      <pivotArea type="data" outline="0" fieldPosition="0">
        <references count="2">
          <reference field="4294967294" count="1" selected="0">
            <x v="0"/>
          </reference>
          <reference field="1" count="1" selected="0">
            <x v="4"/>
          </reference>
        </references>
      </pivotArea>
    </chartFormat>
    <chartFormat chart="1" format="12" series="1">
      <pivotArea type="data" outline="0" fieldPosition="0">
        <references count="2">
          <reference field="4294967294" count="1" selected="0">
            <x v="0"/>
          </reference>
          <reference field="1" count="1" selected="0">
            <x v="5"/>
          </reference>
        </references>
      </pivotArea>
    </chartFormat>
    <chartFormat chart="1" format="13" series="1">
      <pivotArea type="data" outline="0" fieldPosition="0">
        <references count="2">
          <reference field="4294967294" count="1" selected="0">
            <x v="0"/>
          </reference>
          <reference field="1" count="1" selected="0">
            <x v="6"/>
          </reference>
        </references>
      </pivotArea>
    </chartFormat>
    <chartFormat chart="3" format="21" series="1">
      <pivotArea type="data" outline="0" fieldPosition="0">
        <references count="2">
          <reference field="4294967294" count="1" selected="0">
            <x v="0"/>
          </reference>
          <reference field="1" count="1" selected="0">
            <x v="0"/>
          </reference>
        </references>
      </pivotArea>
    </chartFormat>
    <chartFormat chart="3" format="22" series="1">
      <pivotArea type="data" outline="0" fieldPosition="0">
        <references count="2">
          <reference field="4294967294" count="1" selected="0">
            <x v="0"/>
          </reference>
          <reference field="1" count="1" selected="0">
            <x v="1"/>
          </reference>
        </references>
      </pivotArea>
    </chartFormat>
    <chartFormat chart="3" format="23" series="1">
      <pivotArea type="data" outline="0" fieldPosition="0">
        <references count="2">
          <reference field="4294967294" count="1" selected="0">
            <x v="0"/>
          </reference>
          <reference field="1" count="1" selected="0">
            <x v="2"/>
          </reference>
        </references>
      </pivotArea>
    </chartFormat>
    <chartFormat chart="3" format="24" series="1">
      <pivotArea type="data" outline="0" fieldPosition="0">
        <references count="2">
          <reference field="4294967294" count="1" selected="0">
            <x v="0"/>
          </reference>
          <reference field="1" count="1" selected="0">
            <x v="3"/>
          </reference>
        </references>
      </pivotArea>
    </chartFormat>
    <chartFormat chart="3" format="25" series="1">
      <pivotArea type="data" outline="0" fieldPosition="0">
        <references count="2">
          <reference field="4294967294" count="1" selected="0">
            <x v="0"/>
          </reference>
          <reference field="1" count="1" selected="0">
            <x v="4"/>
          </reference>
        </references>
      </pivotArea>
    </chartFormat>
    <chartFormat chart="3" format="26" series="1">
      <pivotArea type="data" outline="0" fieldPosition="0">
        <references count="2">
          <reference field="4294967294" count="1" selected="0">
            <x v="0"/>
          </reference>
          <reference field="1" count="1" selected="0">
            <x v="5"/>
          </reference>
        </references>
      </pivotArea>
    </chartFormat>
    <chartFormat chart="3" format="27"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CB4750-232E-4847-8CB5-09CA7609E85D}" name="PivotTable10"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17:I26" firstHeaderRow="1" firstDataRow="2" firstDataCol="1" rowPageCount="1" colPageCount="1"/>
  <pivotFields count="6">
    <pivotField compact="0" outline="0" showAll="0"/>
    <pivotField axis="axisCol" compact="0" outline="0" showAll="0">
      <items count="8">
        <item x="5"/>
        <item x="2"/>
        <item x="3"/>
        <item x="1"/>
        <item x="0"/>
        <item x="6"/>
        <item x="4"/>
        <item t="default"/>
      </items>
    </pivotField>
    <pivotField axis="axisPage" compact="0" outline="0" showAll="0">
      <items count="3">
        <item x="1"/>
        <item x="0"/>
        <item t="default"/>
      </items>
    </pivotField>
    <pivotField dataField="1" compact="0" numFmtId="164" outline="0" showAll="0"/>
    <pivotField compact="0" numFmtId="14" outline="0" showAll="0"/>
    <pivotField axis="axisRow" compact="0" outline="0"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pageFields count="1">
    <pageField fld="2" hier="-1"/>
  </pageFields>
  <dataFields count="1">
    <dataField name="Total Amount" fld="3" baseField="0" baseItem="0" numFmtId="165"/>
  </dataFields>
  <formats count="1">
    <format dxfId="4">
      <pivotArea outline="0" collapsedLevelsAreSubtotals="1" fieldPosition="0"/>
    </format>
  </formats>
  <chartFormats count="14">
    <chartFormat chart="1" format="7" series="1">
      <pivotArea type="data" outline="0" fieldPosition="0">
        <references count="2">
          <reference field="4294967294" count="1" selected="0">
            <x v="0"/>
          </reference>
          <reference field="1" count="1" selected="0">
            <x v="0"/>
          </reference>
        </references>
      </pivotArea>
    </chartFormat>
    <chartFormat chart="1" format="8" series="1">
      <pivotArea type="data" outline="0" fieldPosition="0">
        <references count="2">
          <reference field="4294967294" count="1" selected="0">
            <x v="0"/>
          </reference>
          <reference field="1" count="1" selected="0">
            <x v="1"/>
          </reference>
        </references>
      </pivotArea>
    </chartFormat>
    <chartFormat chart="1" format="9" series="1">
      <pivotArea type="data" outline="0" fieldPosition="0">
        <references count="2">
          <reference field="4294967294" count="1" selected="0">
            <x v="0"/>
          </reference>
          <reference field="1" count="1" selected="0">
            <x v="2"/>
          </reference>
        </references>
      </pivotArea>
    </chartFormat>
    <chartFormat chart="1" format="10" series="1">
      <pivotArea type="data" outline="0" fieldPosition="0">
        <references count="2">
          <reference field="4294967294" count="1" selected="0">
            <x v="0"/>
          </reference>
          <reference field="1" count="1" selected="0">
            <x v="3"/>
          </reference>
        </references>
      </pivotArea>
    </chartFormat>
    <chartFormat chart="1" format="11" series="1">
      <pivotArea type="data" outline="0" fieldPosition="0">
        <references count="2">
          <reference field="4294967294" count="1" selected="0">
            <x v="0"/>
          </reference>
          <reference field="1" count="1" selected="0">
            <x v="4"/>
          </reference>
        </references>
      </pivotArea>
    </chartFormat>
    <chartFormat chart="1" format="12" series="1">
      <pivotArea type="data" outline="0" fieldPosition="0">
        <references count="2">
          <reference field="4294967294" count="1" selected="0">
            <x v="0"/>
          </reference>
          <reference field="1" count="1" selected="0">
            <x v="5"/>
          </reference>
        </references>
      </pivotArea>
    </chartFormat>
    <chartFormat chart="1" format="13" series="1">
      <pivotArea type="data" outline="0" fieldPosition="0">
        <references count="2">
          <reference field="4294967294" count="1" selected="0">
            <x v="0"/>
          </reference>
          <reference field="1" count="1" selected="0">
            <x v="6"/>
          </reference>
        </references>
      </pivotArea>
    </chartFormat>
    <chartFormat chart="3" format="21" series="1">
      <pivotArea type="data" outline="0" fieldPosition="0">
        <references count="2">
          <reference field="4294967294" count="1" selected="0">
            <x v="0"/>
          </reference>
          <reference field="1" count="1" selected="0">
            <x v="0"/>
          </reference>
        </references>
      </pivotArea>
    </chartFormat>
    <chartFormat chart="3" format="22" series="1">
      <pivotArea type="data" outline="0" fieldPosition="0">
        <references count="2">
          <reference field="4294967294" count="1" selected="0">
            <x v="0"/>
          </reference>
          <reference field="1" count="1" selected="0">
            <x v="1"/>
          </reference>
        </references>
      </pivotArea>
    </chartFormat>
    <chartFormat chart="3" format="23" series="1">
      <pivotArea type="data" outline="0" fieldPosition="0">
        <references count="2">
          <reference field="4294967294" count="1" selected="0">
            <x v="0"/>
          </reference>
          <reference field="1" count="1" selected="0">
            <x v="2"/>
          </reference>
        </references>
      </pivotArea>
    </chartFormat>
    <chartFormat chart="3" format="24" series="1">
      <pivotArea type="data" outline="0" fieldPosition="0">
        <references count="2">
          <reference field="4294967294" count="1" selected="0">
            <x v="0"/>
          </reference>
          <reference field="1" count="1" selected="0">
            <x v="3"/>
          </reference>
        </references>
      </pivotArea>
    </chartFormat>
    <chartFormat chart="3" format="25" series="1">
      <pivotArea type="data" outline="0" fieldPosition="0">
        <references count="2">
          <reference field="4294967294" count="1" selected="0">
            <x v="0"/>
          </reference>
          <reference field="1" count="1" selected="0">
            <x v="4"/>
          </reference>
        </references>
      </pivotArea>
    </chartFormat>
    <chartFormat chart="3" format="26" series="1">
      <pivotArea type="data" outline="0" fieldPosition="0">
        <references count="2">
          <reference field="4294967294" count="1" selected="0">
            <x v="0"/>
          </reference>
          <reference field="1" count="1" selected="0">
            <x v="5"/>
          </reference>
        </references>
      </pivotArea>
    </chartFormat>
    <chartFormat chart="3" format="27"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929E79-9376-4343-9238-7F6A7562339D}" name="PivotTable9"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K2:M12" firstHeaderRow="1" firstDataRow="1" firstDataCol="2"/>
  <pivotFields count="6">
    <pivotField compact="0" outline="0" showAll="0"/>
    <pivotField axis="axisRow"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s>
  <rowFields count="2">
    <field x="2"/>
    <field x="1"/>
  </rowFields>
  <rowItems count="10">
    <i>
      <x/>
      <x/>
    </i>
    <i r="1">
      <x v="1"/>
    </i>
    <i r="1">
      <x v="5"/>
    </i>
    <i r="1">
      <x v="6"/>
    </i>
    <i t="default">
      <x/>
    </i>
    <i>
      <x v="1"/>
      <x v="2"/>
    </i>
    <i r="1">
      <x v="3"/>
    </i>
    <i r="1">
      <x v="4"/>
    </i>
    <i t="default">
      <x v="1"/>
    </i>
    <i t="grand">
      <x/>
    </i>
  </rowItems>
  <colItems count="1">
    <i/>
  </colItems>
  <dataFields count="1">
    <dataField name="Average of Amount" fld="3" subtotal="average" baseField="1" baseItem="0" numFmtId="165"/>
  </dataFields>
  <formats count="1">
    <format dxfId="5">
      <pivotArea outline="0" collapsedLevelsAreSubtotals="1" fieldPosition="0"/>
    </format>
  </format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2B3C150-0DE3-489E-BDB0-61F7AD2B7A6D}" name="PivotTable8"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5">
  <location ref="F2:H12" firstHeaderRow="1" firstDataRow="1" firstDataCol="2"/>
  <pivotFields count="6">
    <pivotField compact="0" outline="0" showAll="0"/>
    <pivotField axis="axisRow"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pivotField compact="0" outline="0" showAll="0">
      <items count="8">
        <item x="4"/>
        <item x="2"/>
        <item x="6"/>
        <item x="3"/>
        <item x="5"/>
        <item x="1"/>
        <item x="0"/>
        <item t="default"/>
      </items>
    </pivotField>
  </pivotFields>
  <rowFields count="2">
    <field x="2"/>
    <field x="1"/>
  </rowFields>
  <rowItems count="10">
    <i>
      <x/>
      <x/>
    </i>
    <i r="1">
      <x v="1"/>
    </i>
    <i r="1">
      <x v="5"/>
    </i>
    <i r="1">
      <x v="6"/>
    </i>
    <i t="default">
      <x/>
    </i>
    <i>
      <x v="1"/>
      <x v="2"/>
    </i>
    <i r="1">
      <x v="3"/>
    </i>
    <i r="1">
      <x v="4"/>
    </i>
    <i t="default">
      <x v="1"/>
    </i>
    <i t="grand">
      <x/>
    </i>
  </rowItems>
  <colItems count="1">
    <i/>
  </colItems>
  <dataFields count="1">
    <dataField name="Total Amount" fld="3" baseField="0" baseItem="0" numFmtId="165"/>
  </dataFields>
  <formats count="1">
    <format dxfId="6">
      <pivotArea outline="0" collapsedLevelsAreSubtotals="1" fieldPosition="0"/>
    </format>
  </formats>
  <chartFormats count="3">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585BFA7-01F6-4CC8-BF4C-2DB5EC52F235}" name="PivotTable7"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2:C12" firstHeaderRow="1" firstDataRow="1" firstDataCol="2"/>
  <pivotFields count="6">
    <pivotField compact="0" outline="0" showAll="0"/>
    <pivotField axis="axisRow" dataField="1" compact="0" outline="0" showAll="0">
      <items count="8">
        <item x="5"/>
        <item x="2"/>
        <item x="3"/>
        <item x="1"/>
        <item x="0"/>
        <item x="6"/>
        <item x="4"/>
        <item t="default"/>
      </items>
    </pivotField>
    <pivotField axis="axisRow" compact="0" outline="0" showAll="0">
      <items count="3">
        <item x="1"/>
        <item x="0"/>
        <item t="default"/>
      </items>
    </pivotField>
    <pivotField compact="0" numFmtId="164" outline="0" showAll="0"/>
    <pivotField compact="0" numFmtId="14" outline="0" showAll="0"/>
    <pivotField compact="0" outline="0" showAll="0">
      <items count="8">
        <item x="4"/>
        <item x="2"/>
        <item x="6"/>
        <item x="3"/>
        <item x="5"/>
        <item x="1"/>
        <item x="0"/>
        <item t="default"/>
      </items>
    </pivotField>
  </pivotFields>
  <rowFields count="2">
    <field x="2"/>
    <field x="1"/>
  </rowFields>
  <rowItems count="10">
    <i>
      <x/>
      <x/>
    </i>
    <i r="1">
      <x v="1"/>
    </i>
    <i r="1">
      <x v="5"/>
    </i>
    <i r="1">
      <x v="6"/>
    </i>
    <i t="default">
      <x/>
    </i>
    <i>
      <x v="1"/>
      <x v="2"/>
    </i>
    <i r="1">
      <x v="3"/>
    </i>
    <i r="1">
      <x v="4"/>
    </i>
    <i t="default">
      <x v="1"/>
    </i>
    <i t="grand">
      <x/>
    </i>
  </rowItems>
  <colItems count="1">
    <i/>
  </colItems>
  <dataFields count="1">
    <dataField name="Count of Product" fld="1" subtotal="count" baseField="0" baseItem="0" numFmtId="1"/>
  </dataFields>
  <formats count="1">
    <format dxfId="7">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27F6ECE-2FDA-44F0-B6ED-7D26DB57FA39}" sourceName="[BENNAIHS_FOODYARD].[Product]">
  <data>
    <olap pivotCacheId="975572403">
      <levels count="2">
        <level uniqueName="[BENNAIHS_FOODYARD].[Product].[(All)]" sourceCaption="(All)" count="0"/>
        <level uniqueName="[BENNAIHS_FOODYARD].[Product].[Product]" sourceCaption="Product" count="7">
          <ranges>
            <range startItem="0">
              <i n="[BENNAIHS_FOODYARD].[Product].&amp;[Apple]" c="Apple"/>
              <i n="[BENNAIHS_FOODYARD].[Product].&amp;[Banana]" c="Banana"/>
              <i n="[BENNAIHS_FOODYARD].[Product].&amp;[Beans]" c="Beans"/>
              <i n="[BENNAIHS_FOODYARD].[Product].&amp;[Cabbage]" c="Cabbage"/>
              <i n="[BENNAIHS_FOODYARD].[Product].&amp;[Carrots]" c="Carrots"/>
              <i n="[BENNAIHS_FOODYARD].[Product].&amp;[Mango]" c="Mango"/>
              <i n="[BENNAIHS_FOODYARD].[Product].&amp;[Orange]" c="Orange"/>
            </range>
          </ranges>
        </level>
      </levels>
      <selections count="1">
        <selection n="[BENNAIHS_FOODYARD].[Produc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4A8D12A-3F13-4D9B-B5D5-9BCBC4FFEEF6}" sourceName="Country">
  <data>
    <tabular pivotCacheId="118798183">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346C98D-5288-43E8-9904-D0266F611C96}" sourceName="Category">
  <data>
    <tabular pivotCacheId="11879818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B2298A91-D169-48BF-B114-C7DECBA91DA5}" cache="Slicer_Product" caption="Product" level="1" rowHeight="241300"/>
  <slicer name="Country" xr10:uid="{4ED26270-BEF8-4C38-A2B3-FE4BD6D08248}" cache="Slicer_Country" caption="Country" rowHeight="241300"/>
  <slicer name="Category" xr10:uid="{7EDF0D1C-269E-4A8E-B04E-806B10A2F1B1}"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BENNAIHS_FOODYARD" displayName="BENNAIHS_FOODYARD" ref="A1:F214" totalsRowShown="0" headerRowDxfId="16">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5"/>
    <tableColumn id="5" xr3:uid="{0098E771-5555-40D4-9387-75F4219BA077}" name="Date" dataDxfId="14"/>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election activeCell="G5" sqref="G5"/>
    </sheetView>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7" max="7" width="10.42578125" customWidth="1"/>
    <col min="8" max="8" width="10.28515625" customWidth="1"/>
  </cols>
  <sheetData>
    <row r="1" spans="1:6" x14ac:dyDescent="0.25">
      <c r="A1" s="1" t="s">
        <v>22</v>
      </c>
      <c r="B1" s="1" t="s">
        <v>2</v>
      </c>
      <c r="C1" s="1" t="s">
        <v>3</v>
      </c>
      <c r="D1" s="1" t="s">
        <v>4</v>
      </c>
      <c r="E1" s="1" t="s">
        <v>7</v>
      </c>
      <c r="F1" s="1" t="s">
        <v>0</v>
      </c>
    </row>
    <row r="2" spans="1:6" x14ac:dyDescent="0.25">
      <c r="A2">
        <v>1</v>
      </c>
      <c r="B2" t="s">
        <v>17</v>
      </c>
      <c r="C2" t="s">
        <v>6</v>
      </c>
      <c r="D2" s="2">
        <v>4270</v>
      </c>
      <c r="E2" s="3">
        <v>42375</v>
      </c>
      <c r="F2" t="s">
        <v>8</v>
      </c>
    </row>
    <row r="3" spans="1:6" x14ac:dyDescent="0.25">
      <c r="A3">
        <v>2</v>
      </c>
      <c r="B3" t="s">
        <v>21</v>
      </c>
      <c r="C3" t="s">
        <v>6</v>
      </c>
      <c r="D3" s="2">
        <v>8239</v>
      </c>
      <c r="E3" s="3">
        <v>42376</v>
      </c>
      <c r="F3" t="s">
        <v>9</v>
      </c>
    </row>
    <row r="4" spans="1:6" x14ac:dyDescent="0.25">
      <c r="A4">
        <v>3</v>
      </c>
      <c r="B4" t="s">
        <v>13</v>
      </c>
      <c r="C4" t="s">
        <v>5</v>
      </c>
      <c r="D4" s="2">
        <v>617</v>
      </c>
      <c r="E4" s="3">
        <v>42377</v>
      </c>
      <c r="F4" t="s">
        <v>8</v>
      </c>
    </row>
    <row r="5" spans="1:6" x14ac:dyDescent="0.25">
      <c r="A5">
        <v>4</v>
      </c>
      <c r="B5" t="s">
        <v>13</v>
      </c>
      <c r="C5" t="s">
        <v>5</v>
      </c>
      <c r="D5" s="2">
        <v>8384</v>
      </c>
      <c r="E5" s="3">
        <v>42379</v>
      </c>
      <c r="F5" t="s">
        <v>10</v>
      </c>
    </row>
    <row r="6" spans="1:6" x14ac:dyDescent="0.25">
      <c r="A6">
        <v>5</v>
      </c>
      <c r="B6" t="s">
        <v>18</v>
      </c>
      <c r="C6" t="s">
        <v>6</v>
      </c>
      <c r="D6" s="2">
        <v>2626</v>
      </c>
      <c r="E6" s="3">
        <v>42379</v>
      </c>
      <c r="F6" t="s">
        <v>12</v>
      </c>
    </row>
    <row r="7" spans="1:6" x14ac:dyDescent="0.25">
      <c r="A7">
        <v>6</v>
      </c>
      <c r="B7" t="s">
        <v>15</v>
      </c>
      <c r="C7" t="s">
        <v>5</v>
      </c>
      <c r="D7" s="2">
        <v>3610</v>
      </c>
      <c r="E7" s="3">
        <v>42380</v>
      </c>
      <c r="F7" t="s">
        <v>8</v>
      </c>
    </row>
    <row r="8" spans="1:6" x14ac:dyDescent="0.25">
      <c r="A8">
        <v>7</v>
      </c>
      <c r="B8" t="s">
        <v>21</v>
      </c>
      <c r="C8" t="s">
        <v>6</v>
      </c>
      <c r="D8" s="2">
        <v>9062</v>
      </c>
      <c r="E8" s="3">
        <v>42380</v>
      </c>
      <c r="F8" t="s">
        <v>11</v>
      </c>
    </row>
    <row r="9" spans="1:6" x14ac:dyDescent="0.25">
      <c r="A9">
        <v>8</v>
      </c>
      <c r="B9" t="s">
        <v>13</v>
      </c>
      <c r="C9" t="s">
        <v>5</v>
      </c>
      <c r="D9" s="2">
        <v>6906</v>
      </c>
      <c r="E9" s="3">
        <v>42385</v>
      </c>
      <c r="F9" t="s">
        <v>20</v>
      </c>
    </row>
    <row r="10" spans="1:6" x14ac:dyDescent="0.25">
      <c r="A10">
        <v>9</v>
      </c>
      <c r="B10" t="s">
        <v>14</v>
      </c>
      <c r="C10" t="s">
        <v>5</v>
      </c>
      <c r="D10" s="2">
        <v>2417</v>
      </c>
      <c r="E10" s="3">
        <v>42385</v>
      </c>
      <c r="F10" t="s">
        <v>19</v>
      </c>
    </row>
    <row r="11" spans="1:6" x14ac:dyDescent="0.25">
      <c r="A11">
        <v>10</v>
      </c>
      <c r="B11" t="s">
        <v>14</v>
      </c>
      <c r="C11" t="s">
        <v>5</v>
      </c>
      <c r="D11" s="2">
        <v>7431</v>
      </c>
      <c r="E11" s="3">
        <v>42385</v>
      </c>
      <c r="F11" t="s">
        <v>10</v>
      </c>
    </row>
    <row r="12" spans="1:6" x14ac:dyDescent="0.25">
      <c r="A12">
        <v>11</v>
      </c>
      <c r="B12" t="s">
        <v>13</v>
      </c>
      <c r="C12" t="s">
        <v>5</v>
      </c>
      <c r="D12" s="2">
        <v>8250</v>
      </c>
      <c r="E12" s="3">
        <v>42385</v>
      </c>
      <c r="F12" t="s">
        <v>12</v>
      </c>
    </row>
    <row r="13" spans="1:6" x14ac:dyDescent="0.25">
      <c r="A13">
        <v>12</v>
      </c>
      <c r="B13" t="s">
        <v>21</v>
      </c>
      <c r="C13" t="s">
        <v>6</v>
      </c>
      <c r="D13" s="2">
        <v>7012</v>
      </c>
      <c r="E13" s="3">
        <v>42387</v>
      </c>
      <c r="F13" t="s">
        <v>8</v>
      </c>
    </row>
    <row r="14" spans="1:6" x14ac:dyDescent="0.25">
      <c r="A14">
        <v>13</v>
      </c>
      <c r="B14" t="s">
        <v>17</v>
      </c>
      <c r="C14" t="s">
        <v>6</v>
      </c>
      <c r="D14" s="2">
        <v>1903</v>
      </c>
      <c r="E14" s="3">
        <v>42389</v>
      </c>
      <c r="F14" t="s">
        <v>12</v>
      </c>
    </row>
    <row r="15" spans="1:6" x14ac:dyDescent="0.25">
      <c r="A15">
        <v>14</v>
      </c>
      <c r="B15" t="s">
        <v>21</v>
      </c>
      <c r="C15" t="s">
        <v>6</v>
      </c>
      <c r="D15" s="2">
        <v>2824</v>
      </c>
      <c r="E15" s="3">
        <v>42391</v>
      </c>
      <c r="F15" t="s">
        <v>10</v>
      </c>
    </row>
    <row r="16" spans="1:6" x14ac:dyDescent="0.25">
      <c r="A16">
        <v>15</v>
      </c>
      <c r="B16" t="s">
        <v>14</v>
      </c>
      <c r="C16" t="s">
        <v>5</v>
      </c>
      <c r="D16" s="2">
        <v>6946</v>
      </c>
      <c r="E16" s="3">
        <v>42393</v>
      </c>
      <c r="F16" t="s">
        <v>19</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21</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19</v>
      </c>
    </row>
    <row r="23" spans="1:6" x14ac:dyDescent="0.25">
      <c r="A23">
        <v>22</v>
      </c>
      <c r="B23" t="s">
        <v>13</v>
      </c>
      <c r="C23" t="s">
        <v>5</v>
      </c>
      <c r="D23" s="2">
        <v>1004</v>
      </c>
      <c r="E23" s="3">
        <v>42411</v>
      </c>
      <c r="F23" t="s">
        <v>20</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18</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19</v>
      </c>
    </row>
    <row r="29" spans="1:6" x14ac:dyDescent="0.25">
      <c r="A29">
        <v>28</v>
      </c>
      <c r="B29" t="s">
        <v>18</v>
      </c>
      <c r="C29" t="s">
        <v>6</v>
      </c>
      <c r="D29" s="2">
        <v>7163</v>
      </c>
      <c r="E29" s="3">
        <v>42418</v>
      </c>
      <c r="F29" t="s">
        <v>8</v>
      </c>
    </row>
    <row r="30" spans="1:6" x14ac:dyDescent="0.25">
      <c r="A30">
        <v>29</v>
      </c>
      <c r="B30" t="s">
        <v>18</v>
      </c>
      <c r="C30" t="s">
        <v>6</v>
      </c>
      <c r="D30" s="2">
        <v>5101</v>
      </c>
      <c r="E30" s="3">
        <v>42420</v>
      </c>
      <c r="F30" t="s">
        <v>12</v>
      </c>
    </row>
    <row r="31" spans="1:6" x14ac:dyDescent="0.25">
      <c r="A31">
        <v>30</v>
      </c>
      <c r="B31" t="s">
        <v>14</v>
      </c>
      <c r="C31" t="s">
        <v>5</v>
      </c>
      <c r="D31" s="2">
        <v>7602</v>
      </c>
      <c r="E31" s="3">
        <v>42421</v>
      </c>
      <c r="F31" t="s">
        <v>19</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19</v>
      </c>
    </row>
    <row r="35" spans="1:6" x14ac:dyDescent="0.25">
      <c r="A35">
        <v>34</v>
      </c>
      <c r="B35" t="s">
        <v>21</v>
      </c>
      <c r="C35" t="s">
        <v>6</v>
      </c>
      <c r="D35" s="2">
        <v>1557</v>
      </c>
      <c r="E35" s="3">
        <v>42429</v>
      </c>
      <c r="F35" t="s">
        <v>12</v>
      </c>
    </row>
    <row r="36" spans="1:6" x14ac:dyDescent="0.25">
      <c r="A36">
        <v>35</v>
      </c>
      <c r="B36" t="s">
        <v>14</v>
      </c>
      <c r="C36" t="s">
        <v>5</v>
      </c>
      <c r="D36" s="2">
        <v>6509</v>
      </c>
      <c r="E36" s="3">
        <v>42430</v>
      </c>
      <c r="F36" t="s">
        <v>19</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21</v>
      </c>
      <c r="C43" t="s">
        <v>6</v>
      </c>
      <c r="D43" s="2">
        <v>5341</v>
      </c>
      <c r="E43" s="3">
        <v>42445</v>
      </c>
      <c r="F43" t="s">
        <v>19</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18</v>
      </c>
      <c r="C46" t="s">
        <v>6</v>
      </c>
      <c r="D46" s="2">
        <v>6045</v>
      </c>
      <c r="E46" s="3">
        <v>42450</v>
      </c>
      <c r="F46" t="s">
        <v>12</v>
      </c>
    </row>
    <row r="47" spans="1:6" x14ac:dyDescent="0.25">
      <c r="A47">
        <v>46</v>
      </c>
      <c r="B47" t="s">
        <v>14</v>
      </c>
      <c r="C47" t="s">
        <v>5</v>
      </c>
      <c r="D47" s="2">
        <v>5820</v>
      </c>
      <c r="E47" s="3">
        <v>42451</v>
      </c>
      <c r="F47" t="s">
        <v>20</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19</v>
      </c>
    </row>
    <row r="211" spans="1:6" x14ac:dyDescent="0.25">
      <c r="A211">
        <v>210</v>
      </c>
      <c r="B211" t="s">
        <v>18</v>
      </c>
      <c r="C211" t="s">
        <v>6</v>
      </c>
      <c r="D211" s="2">
        <v>680</v>
      </c>
      <c r="E211" s="3">
        <v>42732</v>
      </c>
      <c r="F211" t="s">
        <v>19</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4"/>
  <sheetViews>
    <sheetView topLeftCell="A2" workbookViewId="0">
      <selection activeCell="E15" sqref="E15"/>
    </sheetView>
  </sheetViews>
  <sheetFormatPr defaultRowHeight="15" x14ac:dyDescent="0.25"/>
  <cols>
    <col min="1" max="1" width="10.5703125" customWidth="1"/>
    <col min="2" max="2" width="10" customWidth="1"/>
    <col min="3" max="3" width="11" bestFit="1" customWidth="1"/>
    <col min="4" max="4" width="10.28515625" customWidth="1"/>
    <col min="5" max="5" width="10.7109375" bestFit="1" customWidth="1"/>
    <col min="6" max="6" width="15.42578125" bestFit="1" customWidth="1"/>
    <col min="9" max="9" width="10.85546875" customWidth="1"/>
    <col min="13" max="13" width="12.42578125" customWidth="1"/>
  </cols>
  <sheetData>
    <row r="1" spans="1:13" x14ac:dyDescent="0.25">
      <c r="A1" s="1" t="s">
        <v>1</v>
      </c>
      <c r="B1" s="1" t="s">
        <v>2</v>
      </c>
      <c r="C1" s="1" t="s">
        <v>3</v>
      </c>
      <c r="D1" s="1" t="s">
        <v>4</v>
      </c>
      <c r="E1" s="1" t="s">
        <v>7</v>
      </c>
      <c r="F1" s="1" t="s">
        <v>0</v>
      </c>
    </row>
    <row r="2" spans="1:13" x14ac:dyDescent="0.25">
      <c r="A2">
        <v>1</v>
      </c>
      <c r="B2" t="s">
        <v>17</v>
      </c>
      <c r="C2" t="s">
        <v>6</v>
      </c>
      <c r="D2" s="2">
        <v>4270</v>
      </c>
      <c r="E2" s="3">
        <v>42375</v>
      </c>
      <c r="F2" t="s">
        <v>8</v>
      </c>
      <c r="I2" t="str" cm="1">
        <f t="array" ref="I2:I3">_xlfn.UNIQUE(BENNAIHS_FOODYARD[Category])</f>
        <v>Vegetables</v>
      </c>
      <c r="K2" t="str" cm="1">
        <f t="array" ref="K2:K8">_xlfn.UNIQUE(BENNAIHS_FOODYARD[Product])</f>
        <v>Carrots</v>
      </c>
      <c r="M2" t="str" cm="1">
        <f t="array" ref="M2:M3">_xlfn.UNIQUE(Category)</f>
        <v>Vegetables</v>
      </c>
    </row>
    <row r="3" spans="1:13" x14ac:dyDescent="0.25">
      <c r="A3">
        <v>2</v>
      </c>
      <c r="B3" t="s">
        <v>21</v>
      </c>
      <c r="C3" t="s">
        <v>6</v>
      </c>
      <c r="D3" s="2">
        <v>8239</v>
      </c>
      <c r="E3" s="3">
        <v>42376</v>
      </c>
      <c r="F3" t="s">
        <v>9</v>
      </c>
      <c r="I3" t="str">
        <v>Fruit</v>
      </c>
      <c r="K3" t="str">
        <v>Cabbage</v>
      </c>
      <c r="M3" t="str">
        <v>Fruit</v>
      </c>
    </row>
    <row r="4" spans="1:13" x14ac:dyDescent="0.25">
      <c r="A4">
        <v>3</v>
      </c>
      <c r="B4" t="s">
        <v>13</v>
      </c>
      <c r="C4" t="s">
        <v>5</v>
      </c>
      <c r="D4" s="2">
        <v>617</v>
      </c>
      <c r="E4" s="3">
        <v>42377</v>
      </c>
      <c r="F4" t="s">
        <v>8</v>
      </c>
      <c r="K4" t="str">
        <v>Banana</v>
      </c>
    </row>
    <row r="5" spans="1:13" x14ac:dyDescent="0.25">
      <c r="A5">
        <v>4</v>
      </c>
      <c r="B5" t="s">
        <v>13</v>
      </c>
      <c r="C5" t="s">
        <v>5</v>
      </c>
      <c r="D5" s="2">
        <v>8384</v>
      </c>
      <c r="E5" s="3">
        <v>42379</v>
      </c>
      <c r="F5" t="s">
        <v>10</v>
      </c>
      <c r="K5" t="str">
        <v>Beans</v>
      </c>
    </row>
    <row r="6" spans="1:13" x14ac:dyDescent="0.25">
      <c r="A6">
        <v>5</v>
      </c>
      <c r="B6" t="s">
        <v>18</v>
      </c>
      <c r="C6" t="s">
        <v>6</v>
      </c>
      <c r="D6" s="2">
        <v>2626</v>
      </c>
      <c r="E6" s="3">
        <v>42379</v>
      </c>
      <c r="F6" t="s">
        <v>12</v>
      </c>
      <c r="K6" t="str">
        <v>Orange</v>
      </c>
      <c r="M6">
        <f>COUNTA(_xlfn.UNIQUE(BENNAIHS_FOODYARD[Product]))</f>
        <v>7</v>
      </c>
    </row>
    <row r="7" spans="1:13" x14ac:dyDescent="0.25">
      <c r="A7">
        <v>6</v>
      </c>
      <c r="B7" t="s">
        <v>15</v>
      </c>
      <c r="C7" t="s">
        <v>5</v>
      </c>
      <c r="D7" s="2">
        <v>3610</v>
      </c>
      <c r="E7" s="3">
        <v>42380</v>
      </c>
      <c r="F7" t="s">
        <v>8</v>
      </c>
      <c r="K7" t="str">
        <v>Apple</v>
      </c>
    </row>
    <row r="8" spans="1:13" x14ac:dyDescent="0.25">
      <c r="A8">
        <v>7</v>
      </c>
      <c r="B8" t="s">
        <v>21</v>
      </c>
      <c r="C8" t="s">
        <v>6</v>
      </c>
      <c r="D8" s="2">
        <v>9062</v>
      </c>
      <c r="E8" s="3">
        <v>42380</v>
      </c>
      <c r="F8" t="s">
        <v>11</v>
      </c>
      <c r="K8" t="str">
        <v>Mango</v>
      </c>
    </row>
    <row r="9" spans="1:13" x14ac:dyDescent="0.25">
      <c r="A9">
        <v>8</v>
      </c>
      <c r="B9" t="s">
        <v>13</v>
      </c>
      <c r="C9" t="s">
        <v>5</v>
      </c>
      <c r="D9" s="2">
        <v>6906</v>
      </c>
      <c r="E9" s="3">
        <v>42385</v>
      </c>
      <c r="F9" t="s">
        <v>20</v>
      </c>
    </row>
    <row r="10" spans="1:13" x14ac:dyDescent="0.25">
      <c r="A10">
        <v>9</v>
      </c>
      <c r="B10" t="s">
        <v>14</v>
      </c>
      <c r="C10" t="s">
        <v>5</v>
      </c>
      <c r="D10" s="2">
        <v>2417</v>
      </c>
      <c r="E10" s="3">
        <v>42385</v>
      </c>
      <c r="F10" t="s">
        <v>19</v>
      </c>
    </row>
    <row r="11" spans="1:13" x14ac:dyDescent="0.25">
      <c r="A11">
        <v>10</v>
      </c>
      <c r="B11" t="s">
        <v>14</v>
      </c>
      <c r="C11" t="s">
        <v>5</v>
      </c>
      <c r="D11" s="2">
        <v>7431</v>
      </c>
      <c r="E11" s="3">
        <v>42385</v>
      </c>
      <c r="F11" t="s">
        <v>10</v>
      </c>
    </row>
    <row r="12" spans="1:13" x14ac:dyDescent="0.25">
      <c r="A12">
        <v>11</v>
      </c>
      <c r="B12" t="s">
        <v>13</v>
      </c>
      <c r="C12" t="s">
        <v>5</v>
      </c>
      <c r="D12" s="2">
        <v>8250</v>
      </c>
      <c r="E12" s="3">
        <v>42385</v>
      </c>
      <c r="F12" t="s">
        <v>12</v>
      </c>
    </row>
    <row r="13" spans="1:13" x14ac:dyDescent="0.25">
      <c r="A13">
        <v>12</v>
      </c>
      <c r="B13" t="s">
        <v>21</v>
      </c>
      <c r="C13" t="s">
        <v>6</v>
      </c>
      <c r="D13" s="2">
        <v>7012</v>
      </c>
      <c r="E13" s="3">
        <v>42387</v>
      </c>
      <c r="F13" t="s">
        <v>8</v>
      </c>
    </row>
    <row r="14" spans="1:13" x14ac:dyDescent="0.25">
      <c r="A14">
        <v>13</v>
      </c>
      <c r="B14" t="s">
        <v>17</v>
      </c>
      <c r="C14" t="s">
        <v>6</v>
      </c>
      <c r="D14" s="2">
        <v>1903</v>
      </c>
      <c r="E14" s="3">
        <v>42389</v>
      </c>
      <c r="F14" t="s">
        <v>12</v>
      </c>
    </row>
    <row r="15" spans="1:13" x14ac:dyDescent="0.25">
      <c r="A15">
        <v>14</v>
      </c>
      <c r="B15" t="s">
        <v>21</v>
      </c>
      <c r="C15" t="s">
        <v>6</v>
      </c>
      <c r="D15" s="2">
        <v>2824</v>
      </c>
      <c r="E15" s="3">
        <v>42391</v>
      </c>
      <c r="F15" t="s">
        <v>10</v>
      </c>
    </row>
    <row r="16" spans="1:13" x14ac:dyDescent="0.25">
      <c r="A16">
        <v>15</v>
      </c>
      <c r="B16" t="s">
        <v>14</v>
      </c>
      <c r="C16" t="s">
        <v>5</v>
      </c>
      <c r="D16" s="2">
        <v>6946</v>
      </c>
      <c r="E16" s="3">
        <v>42393</v>
      </c>
      <c r="F16" t="s">
        <v>19</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21</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19</v>
      </c>
    </row>
    <row r="23" spans="1:6" x14ac:dyDescent="0.25">
      <c r="A23">
        <v>22</v>
      </c>
      <c r="B23" t="s">
        <v>13</v>
      </c>
      <c r="C23" t="s">
        <v>5</v>
      </c>
      <c r="D23" s="2">
        <v>1004</v>
      </c>
      <c r="E23" s="3">
        <v>42411</v>
      </c>
      <c r="F23" t="s">
        <v>20</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18</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19</v>
      </c>
    </row>
    <row r="29" spans="1:6" x14ac:dyDescent="0.25">
      <c r="A29">
        <v>28</v>
      </c>
      <c r="B29" t="s">
        <v>18</v>
      </c>
      <c r="C29" t="s">
        <v>6</v>
      </c>
      <c r="D29" s="2">
        <v>7163</v>
      </c>
      <c r="E29" s="3">
        <v>42418</v>
      </c>
      <c r="F29" t="s">
        <v>8</v>
      </c>
    </row>
    <row r="30" spans="1:6" x14ac:dyDescent="0.25">
      <c r="A30">
        <v>29</v>
      </c>
      <c r="B30" t="s">
        <v>18</v>
      </c>
      <c r="C30" t="s">
        <v>6</v>
      </c>
      <c r="D30" s="2">
        <v>5101</v>
      </c>
      <c r="E30" s="3">
        <v>42420</v>
      </c>
      <c r="F30" t="s">
        <v>12</v>
      </c>
    </row>
    <row r="31" spans="1:6" x14ac:dyDescent="0.25">
      <c r="A31">
        <v>30</v>
      </c>
      <c r="B31" t="s">
        <v>14</v>
      </c>
      <c r="C31" t="s">
        <v>5</v>
      </c>
      <c r="D31" s="2">
        <v>7602</v>
      </c>
      <c r="E31" s="3">
        <v>42421</v>
      </c>
      <c r="F31" t="s">
        <v>19</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19</v>
      </c>
    </row>
    <row r="35" spans="1:6" x14ac:dyDescent="0.25">
      <c r="A35">
        <v>34</v>
      </c>
      <c r="B35" t="s">
        <v>21</v>
      </c>
      <c r="C35" t="s">
        <v>6</v>
      </c>
      <c r="D35" s="2">
        <v>1557</v>
      </c>
      <c r="E35" s="3">
        <v>42429</v>
      </c>
      <c r="F35" t="s">
        <v>12</v>
      </c>
    </row>
    <row r="36" spans="1:6" x14ac:dyDescent="0.25">
      <c r="A36">
        <v>35</v>
      </c>
      <c r="B36" t="s">
        <v>14</v>
      </c>
      <c r="C36" t="s">
        <v>5</v>
      </c>
      <c r="D36" s="2">
        <v>6509</v>
      </c>
      <c r="E36" s="3">
        <v>42430</v>
      </c>
      <c r="F36" t="s">
        <v>19</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21</v>
      </c>
      <c r="C43" t="s">
        <v>6</v>
      </c>
      <c r="D43" s="2">
        <v>5341</v>
      </c>
      <c r="E43" s="3">
        <v>42445</v>
      </c>
      <c r="F43" t="s">
        <v>19</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18</v>
      </c>
      <c r="C46" t="s">
        <v>6</v>
      </c>
      <c r="D46" s="2">
        <v>6045</v>
      </c>
      <c r="E46" s="3">
        <v>42450</v>
      </c>
      <c r="F46" t="s">
        <v>12</v>
      </c>
    </row>
    <row r="47" spans="1:6" x14ac:dyDescent="0.25">
      <c r="A47">
        <v>46</v>
      </c>
      <c r="B47" t="s">
        <v>14</v>
      </c>
      <c r="C47" t="s">
        <v>5</v>
      </c>
      <c r="D47" s="2">
        <v>5820</v>
      </c>
      <c r="E47" s="3">
        <v>42451</v>
      </c>
      <c r="F47" t="s">
        <v>20</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19</v>
      </c>
    </row>
    <row r="211" spans="1:6" x14ac:dyDescent="0.25">
      <c r="A211">
        <v>210</v>
      </c>
      <c r="B211" t="s">
        <v>18</v>
      </c>
      <c r="C211" t="s">
        <v>6</v>
      </c>
      <c r="D211" s="2">
        <v>680</v>
      </c>
      <c r="E211" s="3">
        <v>42732</v>
      </c>
      <c r="F211" t="s">
        <v>19</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workbookViewId="0">
      <selection activeCell="J7" sqref="J7"/>
    </sheetView>
  </sheetViews>
  <sheetFormatPr defaultRowHeight="15" x14ac:dyDescent="0.25"/>
  <cols>
    <col min="1" max="1" width="11.28515625" bestFit="1" customWidth="1"/>
    <col min="2" max="2" width="24.140625" bestFit="1" customWidth="1"/>
    <col min="3" max="3" width="17" bestFit="1" customWidth="1"/>
    <col min="4" max="4" width="15.42578125" bestFit="1" customWidth="1"/>
    <col min="5" max="5" width="24.28515625" bestFit="1" customWidth="1"/>
    <col min="6" max="6" width="12.85546875" bestFit="1" customWidth="1"/>
    <col min="7" max="7" width="15.42578125" bestFit="1" customWidth="1"/>
    <col min="8" max="8" width="27.28515625" bestFit="1" customWidth="1"/>
    <col min="9" max="9" width="11.28515625" bestFit="1" customWidth="1"/>
  </cols>
  <sheetData>
    <row r="1" spans="1:8" x14ac:dyDescent="0.25">
      <c r="A1" s="4" t="s">
        <v>2</v>
      </c>
      <c r="B1" t="s">
        <v>26</v>
      </c>
      <c r="D1" s="4" t="s">
        <v>0</v>
      </c>
      <c r="E1" t="s">
        <v>27</v>
      </c>
      <c r="G1" s="4" t="s">
        <v>0</v>
      </c>
      <c r="H1" t="s">
        <v>31</v>
      </c>
    </row>
    <row r="2" spans="1:8" x14ac:dyDescent="0.25">
      <c r="A2" t="s">
        <v>14</v>
      </c>
      <c r="B2" s="6">
        <v>191257</v>
      </c>
      <c r="D2" t="s">
        <v>11</v>
      </c>
      <c r="E2" s="6">
        <v>131713</v>
      </c>
      <c r="G2" t="s">
        <v>8</v>
      </c>
      <c r="H2" s="6">
        <v>4686.5438596491231</v>
      </c>
    </row>
    <row r="3" spans="1:8" x14ac:dyDescent="0.25">
      <c r="A3" t="s">
        <v>13</v>
      </c>
      <c r="B3" s="6">
        <v>340295</v>
      </c>
      <c r="D3" t="s">
        <v>10</v>
      </c>
      <c r="E3" s="6">
        <v>94745</v>
      </c>
      <c r="G3" t="s">
        <v>12</v>
      </c>
      <c r="H3" s="6">
        <v>4702.060606060606</v>
      </c>
    </row>
    <row r="4" spans="1:8" x14ac:dyDescent="0.25">
      <c r="A4" t="s">
        <v>18</v>
      </c>
      <c r="B4" s="6">
        <v>57281</v>
      </c>
      <c r="D4" t="s">
        <v>19</v>
      </c>
      <c r="E4" s="6">
        <v>141056</v>
      </c>
      <c r="G4" t="s">
        <v>10</v>
      </c>
      <c r="H4" s="6">
        <v>4737.25</v>
      </c>
    </row>
    <row r="5" spans="1:8" x14ac:dyDescent="0.25">
      <c r="A5" t="s">
        <v>21</v>
      </c>
      <c r="B5" s="6">
        <v>142439</v>
      </c>
      <c r="D5" t="s">
        <v>12</v>
      </c>
      <c r="E5" s="6">
        <v>155168</v>
      </c>
      <c r="G5" t="s">
        <v>20</v>
      </c>
      <c r="H5" s="6">
        <v>4770.1428571428569</v>
      </c>
    </row>
    <row r="6" spans="1:8" x14ac:dyDescent="0.25">
      <c r="A6" t="s">
        <v>17</v>
      </c>
      <c r="B6" s="6">
        <v>136945</v>
      </c>
      <c r="D6" t="s">
        <v>20</v>
      </c>
      <c r="E6" s="6">
        <v>66782</v>
      </c>
      <c r="G6" t="s">
        <v>11</v>
      </c>
      <c r="H6" s="6">
        <v>4878.2592592592591</v>
      </c>
    </row>
    <row r="7" spans="1:8" x14ac:dyDescent="0.25">
      <c r="A7" t="s">
        <v>16</v>
      </c>
      <c r="B7" s="6">
        <v>57079</v>
      </c>
      <c r="D7" t="s">
        <v>9</v>
      </c>
      <c r="E7" s="6">
        <v>173137</v>
      </c>
      <c r="G7" t="s">
        <v>19</v>
      </c>
      <c r="H7" s="6">
        <v>5037.7142857142853</v>
      </c>
    </row>
    <row r="8" spans="1:8" x14ac:dyDescent="0.25">
      <c r="A8" t="s">
        <v>15</v>
      </c>
      <c r="B8" s="6">
        <v>104438</v>
      </c>
      <c r="D8" t="s">
        <v>8</v>
      </c>
      <c r="E8" s="6">
        <v>267133</v>
      </c>
      <c r="G8" t="s">
        <v>9</v>
      </c>
      <c r="H8" s="6">
        <v>5092.2647058823532</v>
      </c>
    </row>
    <row r="9" spans="1:8" x14ac:dyDescent="0.25">
      <c r="A9" t="s">
        <v>23</v>
      </c>
      <c r="B9" s="6">
        <v>1029734</v>
      </c>
      <c r="D9" t="s">
        <v>23</v>
      </c>
      <c r="E9" s="6">
        <v>1029734</v>
      </c>
      <c r="G9" t="s">
        <v>23</v>
      </c>
      <c r="H9" s="6">
        <v>4834.4319248826287</v>
      </c>
    </row>
    <row r="12" spans="1:8" x14ac:dyDescent="0.25">
      <c r="A12" s="4" t="s">
        <v>2</v>
      </c>
      <c r="B12" t="s">
        <v>28</v>
      </c>
      <c r="D12" s="4" t="s">
        <v>0</v>
      </c>
      <c r="E12" t="s">
        <v>29</v>
      </c>
      <c r="G12" s="4" t="s">
        <v>2</v>
      </c>
      <c r="H12" t="s">
        <v>30</v>
      </c>
    </row>
    <row r="13" spans="1:8" x14ac:dyDescent="0.25">
      <c r="A13" t="s">
        <v>14</v>
      </c>
      <c r="B13" s="7">
        <v>40</v>
      </c>
      <c r="D13" t="s">
        <v>8</v>
      </c>
      <c r="E13" s="7">
        <v>57</v>
      </c>
      <c r="G13" t="s">
        <v>14</v>
      </c>
      <c r="H13" s="6">
        <v>4781.4250000000002</v>
      </c>
    </row>
    <row r="14" spans="1:8" x14ac:dyDescent="0.25">
      <c r="A14" t="s">
        <v>13</v>
      </c>
      <c r="B14" s="7">
        <v>71</v>
      </c>
      <c r="D14" t="s">
        <v>9</v>
      </c>
      <c r="E14" s="7">
        <v>34</v>
      </c>
      <c r="G14" t="s">
        <v>13</v>
      </c>
      <c r="H14" s="6">
        <v>4792.8873239436616</v>
      </c>
    </row>
    <row r="15" spans="1:8" x14ac:dyDescent="0.25">
      <c r="A15" t="s">
        <v>18</v>
      </c>
      <c r="B15" s="7">
        <v>13</v>
      </c>
      <c r="D15" t="s">
        <v>12</v>
      </c>
      <c r="E15" s="7">
        <v>33</v>
      </c>
      <c r="G15" t="s">
        <v>18</v>
      </c>
      <c r="H15" s="6">
        <v>4406.2307692307695</v>
      </c>
    </row>
    <row r="16" spans="1:8" x14ac:dyDescent="0.25">
      <c r="A16" t="s">
        <v>21</v>
      </c>
      <c r="B16" s="7">
        <v>27</v>
      </c>
      <c r="D16" t="s">
        <v>19</v>
      </c>
      <c r="E16" s="7">
        <v>28</v>
      </c>
      <c r="G16" t="s">
        <v>21</v>
      </c>
      <c r="H16" s="6">
        <v>5275.5185185185182</v>
      </c>
    </row>
    <row r="17" spans="1:8" x14ac:dyDescent="0.25">
      <c r="A17" t="s">
        <v>17</v>
      </c>
      <c r="B17" s="7">
        <v>27</v>
      </c>
      <c r="D17" t="s">
        <v>11</v>
      </c>
      <c r="E17" s="7">
        <v>27</v>
      </c>
      <c r="G17" t="s">
        <v>17</v>
      </c>
      <c r="H17" s="6">
        <v>5072.0370370370374</v>
      </c>
    </row>
    <row r="18" spans="1:8" x14ac:dyDescent="0.25">
      <c r="A18" t="s">
        <v>16</v>
      </c>
      <c r="B18" s="7">
        <v>11</v>
      </c>
      <c r="D18" t="s">
        <v>10</v>
      </c>
      <c r="E18" s="7">
        <v>20</v>
      </c>
      <c r="G18" t="s">
        <v>16</v>
      </c>
      <c r="H18" s="6">
        <v>5189</v>
      </c>
    </row>
    <row r="19" spans="1:8" x14ac:dyDescent="0.25">
      <c r="A19" t="s">
        <v>15</v>
      </c>
      <c r="B19" s="7">
        <v>24</v>
      </c>
      <c r="D19" t="s">
        <v>20</v>
      </c>
      <c r="E19" s="7">
        <v>14</v>
      </c>
      <c r="G19" t="s">
        <v>15</v>
      </c>
      <c r="H19" s="6">
        <v>4351.583333333333</v>
      </c>
    </row>
    <row r="20" spans="1:8" x14ac:dyDescent="0.25">
      <c r="A20" t="s">
        <v>23</v>
      </c>
      <c r="B20" s="7">
        <v>213</v>
      </c>
      <c r="D20" t="s">
        <v>23</v>
      </c>
      <c r="E20" s="7">
        <v>213</v>
      </c>
      <c r="G20" t="s">
        <v>23</v>
      </c>
      <c r="H20" s="6">
        <v>4834.4319248826287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40"/>
  <sheetViews>
    <sheetView workbookViewId="0">
      <selection activeCell="O6" sqref="O6"/>
    </sheetView>
  </sheetViews>
  <sheetFormatPr defaultRowHeight="15" x14ac:dyDescent="0.25"/>
  <cols>
    <col min="1" max="1" width="16.140625" bestFit="1" customWidth="1"/>
    <col min="2" max="2" width="10.140625" bestFit="1" customWidth="1"/>
    <col min="3" max="3" width="16" bestFit="1" customWidth="1"/>
    <col min="4" max="7" width="10.140625" bestFit="1" customWidth="1"/>
    <col min="8" max="8" width="13.140625" bestFit="1" customWidth="1"/>
    <col min="9" max="10" width="11.28515625" bestFit="1" customWidth="1"/>
    <col min="11" max="11" width="18.42578125" bestFit="1" customWidth="1"/>
    <col min="12" max="12" width="10.140625" bestFit="1" customWidth="1"/>
    <col min="13" max="13" width="18.42578125" bestFit="1" customWidth="1"/>
    <col min="14" max="18" width="10.140625" bestFit="1" customWidth="1"/>
    <col min="19" max="19" width="11.28515625" bestFit="1" customWidth="1"/>
    <col min="20" max="24" width="5" bestFit="1" customWidth="1"/>
    <col min="25" max="214" width="6.5703125" bestFit="1" customWidth="1"/>
    <col min="215" max="215" width="11.28515625" bestFit="1" customWidth="1"/>
  </cols>
  <sheetData>
    <row r="2" spans="1:13" x14ac:dyDescent="0.25">
      <c r="A2" s="4" t="s">
        <v>3</v>
      </c>
      <c r="B2" s="4" t="s">
        <v>2</v>
      </c>
      <c r="C2" t="s">
        <v>32</v>
      </c>
      <c r="F2" s="4" t="s">
        <v>3</v>
      </c>
      <c r="G2" s="4" t="s">
        <v>2</v>
      </c>
      <c r="H2" t="s">
        <v>33</v>
      </c>
      <c r="K2" s="4" t="s">
        <v>3</v>
      </c>
      <c r="L2" s="4" t="s">
        <v>2</v>
      </c>
      <c r="M2" t="s">
        <v>34</v>
      </c>
    </row>
    <row r="3" spans="1:13" x14ac:dyDescent="0.25">
      <c r="A3" t="s">
        <v>5</v>
      </c>
      <c r="B3" t="s">
        <v>14</v>
      </c>
      <c r="C3" s="7">
        <v>40</v>
      </c>
      <c r="F3" t="s">
        <v>5</v>
      </c>
      <c r="G3" t="s">
        <v>14</v>
      </c>
      <c r="H3" s="6">
        <v>191257</v>
      </c>
      <c r="K3" t="s">
        <v>5</v>
      </c>
      <c r="L3" t="s">
        <v>14</v>
      </c>
      <c r="M3" s="6">
        <v>4781.4250000000002</v>
      </c>
    </row>
    <row r="4" spans="1:13" x14ac:dyDescent="0.25">
      <c r="B4" t="s">
        <v>13</v>
      </c>
      <c r="C4" s="7">
        <v>71</v>
      </c>
      <c r="G4" t="s">
        <v>13</v>
      </c>
      <c r="H4" s="6">
        <v>340295</v>
      </c>
      <c r="L4" t="s">
        <v>13</v>
      </c>
      <c r="M4" s="6">
        <v>4792.8873239436616</v>
      </c>
    </row>
    <row r="5" spans="1:13" x14ac:dyDescent="0.25">
      <c r="B5" t="s">
        <v>16</v>
      </c>
      <c r="C5" s="7">
        <v>11</v>
      </c>
      <c r="G5" t="s">
        <v>16</v>
      </c>
      <c r="H5" s="6">
        <v>57079</v>
      </c>
      <c r="L5" t="s">
        <v>16</v>
      </c>
      <c r="M5" s="6">
        <v>5189</v>
      </c>
    </row>
    <row r="6" spans="1:13" x14ac:dyDescent="0.25">
      <c r="B6" t="s">
        <v>15</v>
      </c>
      <c r="C6" s="7">
        <v>24</v>
      </c>
      <c r="G6" t="s">
        <v>15</v>
      </c>
      <c r="H6" s="6">
        <v>104438</v>
      </c>
      <c r="L6" t="s">
        <v>15</v>
      </c>
      <c r="M6" s="6">
        <v>4351.583333333333</v>
      </c>
    </row>
    <row r="7" spans="1:13" x14ac:dyDescent="0.25">
      <c r="A7" t="s">
        <v>24</v>
      </c>
      <c r="C7" s="7">
        <v>146</v>
      </c>
      <c r="F7" t="s">
        <v>24</v>
      </c>
      <c r="H7" s="6">
        <v>693069</v>
      </c>
      <c r="K7" t="s">
        <v>24</v>
      </c>
      <c r="M7" s="6">
        <v>4747.0479452054797</v>
      </c>
    </row>
    <row r="8" spans="1:13" x14ac:dyDescent="0.25">
      <c r="A8" t="s">
        <v>6</v>
      </c>
      <c r="B8" t="s">
        <v>18</v>
      </c>
      <c r="C8" s="7">
        <v>13</v>
      </c>
      <c r="F8" t="s">
        <v>6</v>
      </c>
      <c r="G8" t="s">
        <v>18</v>
      </c>
      <c r="H8" s="6">
        <v>57281</v>
      </c>
      <c r="K8" t="s">
        <v>6</v>
      </c>
      <c r="L8" t="s">
        <v>18</v>
      </c>
      <c r="M8" s="6">
        <v>4406.2307692307695</v>
      </c>
    </row>
    <row r="9" spans="1:13" x14ac:dyDescent="0.25">
      <c r="B9" t="s">
        <v>21</v>
      </c>
      <c r="C9" s="7">
        <v>27</v>
      </c>
      <c r="G9" t="s">
        <v>21</v>
      </c>
      <c r="H9" s="6">
        <v>142439</v>
      </c>
      <c r="L9" t="s">
        <v>21</v>
      </c>
      <c r="M9" s="6">
        <v>5275.5185185185182</v>
      </c>
    </row>
    <row r="10" spans="1:13" x14ac:dyDescent="0.25">
      <c r="B10" t="s">
        <v>17</v>
      </c>
      <c r="C10" s="7">
        <v>27</v>
      </c>
      <c r="G10" t="s">
        <v>17</v>
      </c>
      <c r="H10" s="6">
        <v>136945</v>
      </c>
      <c r="L10" t="s">
        <v>17</v>
      </c>
      <c r="M10" s="6">
        <v>5072.0370370370374</v>
      </c>
    </row>
    <row r="11" spans="1:13" x14ac:dyDescent="0.25">
      <c r="A11" t="s">
        <v>25</v>
      </c>
      <c r="C11" s="7">
        <v>67</v>
      </c>
      <c r="F11" t="s">
        <v>25</v>
      </c>
      <c r="H11" s="6">
        <v>336665</v>
      </c>
      <c r="K11" t="s">
        <v>25</v>
      </c>
      <c r="M11" s="6">
        <v>5024.8507462686566</v>
      </c>
    </row>
    <row r="12" spans="1:13" x14ac:dyDescent="0.25">
      <c r="A12" t="s">
        <v>23</v>
      </c>
      <c r="C12" s="7">
        <v>213</v>
      </c>
      <c r="F12" t="s">
        <v>23</v>
      </c>
      <c r="H12" s="6">
        <v>1029734</v>
      </c>
      <c r="K12" t="s">
        <v>23</v>
      </c>
      <c r="M12" s="6">
        <v>4834.4319248826287</v>
      </c>
    </row>
    <row r="15" spans="1:13" x14ac:dyDescent="0.25">
      <c r="A15" s="4" t="s">
        <v>3</v>
      </c>
      <c r="B15" t="s">
        <v>35</v>
      </c>
      <c r="K15" s="4" t="s">
        <v>3</v>
      </c>
      <c r="L15" t="s">
        <v>35</v>
      </c>
    </row>
    <row r="17" spans="1:19" x14ac:dyDescent="0.25">
      <c r="A17" s="4" t="s">
        <v>33</v>
      </c>
      <c r="B17" s="4" t="s">
        <v>2</v>
      </c>
      <c r="K17" s="4" t="s">
        <v>34</v>
      </c>
      <c r="L17" s="4" t="s">
        <v>2</v>
      </c>
    </row>
    <row r="18" spans="1:19" x14ac:dyDescent="0.25">
      <c r="A18" s="4" t="s">
        <v>0</v>
      </c>
      <c r="B18" t="s">
        <v>14</v>
      </c>
      <c r="C18" t="s">
        <v>13</v>
      </c>
      <c r="D18" t="s">
        <v>18</v>
      </c>
      <c r="E18" t="s">
        <v>21</v>
      </c>
      <c r="F18" t="s">
        <v>17</v>
      </c>
      <c r="G18" t="s">
        <v>16</v>
      </c>
      <c r="H18" t="s">
        <v>15</v>
      </c>
      <c r="I18" t="s">
        <v>23</v>
      </c>
      <c r="K18" s="4" t="s">
        <v>0</v>
      </c>
      <c r="L18" t="s">
        <v>14</v>
      </c>
      <c r="M18" t="s">
        <v>13</v>
      </c>
      <c r="N18" t="s">
        <v>18</v>
      </c>
      <c r="O18" t="s">
        <v>21</v>
      </c>
      <c r="P18" t="s">
        <v>17</v>
      </c>
      <c r="Q18" t="s">
        <v>16</v>
      </c>
      <c r="R18" t="s">
        <v>15</v>
      </c>
      <c r="S18" t="s">
        <v>23</v>
      </c>
    </row>
    <row r="19" spans="1:19" x14ac:dyDescent="0.25">
      <c r="A19" t="s">
        <v>11</v>
      </c>
      <c r="B19" s="6">
        <v>20634</v>
      </c>
      <c r="C19" s="6">
        <v>52721</v>
      </c>
      <c r="D19" s="6">
        <v>14433</v>
      </c>
      <c r="E19" s="6">
        <v>17953</v>
      </c>
      <c r="F19" s="6">
        <v>8106</v>
      </c>
      <c r="G19" s="6">
        <v>9186</v>
      </c>
      <c r="H19" s="6">
        <v>8680</v>
      </c>
      <c r="I19" s="6">
        <v>131713</v>
      </c>
      <c r="K19" t="s">
        <v>11</v>
      </c>
      <c r="L19" s="6">
        <v>5158.5</v>
      </c>
      <c r="M19" s="6">
        <v>5272.1</v>
      </c>
      <c r="N19" s="6">
        <v>4811</v>
      </c>
      <c r="O19" s="6">
        <v>8976.5</v>
      </c>
      <c r="P19" s="6">
        <v>2702</v>
      </c>
      <c r="Q19" s="6">
        <v>4593</v>
      </c>
      <c r="R19" s="6">
        <v>2893.3333333333335</v>
      </c>
      <c r="S19" s="6">
        <v>4878.2592592592591</v>
      </c>
    </row>
    <row r="20" spans="1:19" x14ac:dyDescent="0.25">
      <c r="A20" t="s">
        <v>10</v>
      </c>
      <c r="B20" s="6">
        <v>24867</v>
      </c>
      <c r="C20" s="6">
        <v>33775</v>
      </c>
      <c r="D20" s="6"/>
      <c r="E20" s="6">
        <v>12407</v>
      </c>
      <c r="F20" s="6"/>
      <c r="G20" s="6">
        <v>3767</v>
      </c>
      <c r="H20" s="6">
        <v>19929</v>
      </c>
      <c r="I20" s="6">
        <v>94745</v>
      </c>
      <c r="K20" t="s">
        <v>10</v>
      </c>
      <c r="L20" s="6">
        <v>4144.5</v>
      </c>
      <c r="M20" s="6">
        <v>4825</v>
      </c>
      <c r="N20" s="6"/>
      <c r="O20" s="6">
        <v>4135.666666666667</v>
      </c>
      <c r="P20" s="6"/>
      <c r="Q20" s="6">
        <v>3767</v>
      </c>
      <c r="R20" s="6">
        <v>6643</v>
      </c>
      <c r="S20" s="6">
        <v>4737.25</v>
      </c>
    </row>
    <row r="21" spans="1:19" x14ac:dyDescent="0.25">
      <c r="A21" t="s">
        <v>19</v>
      </c>
      <c r="B21" s="6">
        <v>80193</v>
      </c>
      <c r="C21" s="6">
        <v>36094</v>
      </c>
      <c r="D21" s="6">
        <v>680</v>
      </c>
      <c r="E21" s="6">
        <v>5341</v>
      </c>
      <c r="F21" s="6">
        <v>9104</v>
      </c>
      <c r="G21" s="6">
        <v>7388</v>
      </c>
      <c r="H21" s="6">
        <v>2256</v>
      </c>
      <c r="I21" s="6">
        <v>141056</v>
      </c>
      <c r="K21" t="s">
        <v>19</v>
      </c>
      <c r="L21" s="6">
        <v>5012.0625</v>
      </c>
      <c r="M21" s="6">
        <v>5156.2857142857147</v>
      </c>
      <c r="N21" s="6">
        <v>680</v>
      </c>
      <c r="O21" s="6">
        <v>5341</v>
      </c>
      <c r="P21" s="6">
        <v>9104</v>
      </c>
      <c r="Q21" s="6">
        <v>7388</v>
      </c>
      <c r="R21" s="6">
        <v>2256</v>
      </c>
      <c r="S21" s="6">
        <v>5037.7142857142853</v>
      </c>
    </row>
    <row r="22" spans="1:19" x14ac:dyDescent="0.25">
      <c r="A22" t="s">
        <v>12</v>
      </c>
      <c r="B22" s="6">
        <v>9082</v>
      </c>
      <c r="C22" s="6">
        <v>39686</v>
      </c>
      <c r="D22" s="6">
        <v>29905</v>
      </c>
      <c r="E22" s="6">
        <v>37197</v>
      </c>
      <c r="F22" s="6">
        <v>21636</v>
      </c>
      <c r="G22" s="6">
        <v>8775</v>
      </c>
      <c r="H22" s="6">
        <v>8887</v>
      </c>
      <c r="I22" s="6">
        <v>155168</v>
      </c>
      <c r="K22" t="s">
        <v>12</v>
      </c>
      <c r="L22" s="6">
        <v>4541</v>
      </c>
      <c r="M22" s="6">
        <v>4409.5555555555557</v>
      </c>
      <c r="N22" s="6">
        <v>4984.166666666667</v>
      </c>
      <c r="O22" s="6">
        <v>4649.625</v>
      </c>
      <c r="P22" s="6">
        <v>3606</v>
      </c>
      <c r="Q22" s="6">
        <v>8775</v>
      </c>
      <c r="R22" s="6">
        <v>8887</v>
      </c>
      <c r="S22" s="6">
        <v>4702.060606060606</v>
      </c>
    </row>
    <row r="23" spans="1:19" x14ac:dyDescent="0.25">
      <c r="A23" t="s">
        <v>20</v>
      </c>
      <c r="B23" s="6">
        <v>10332</v>
      </c>
      <c r="C23" s="6">
        <v>40050</v>
      </c>
      <c r="D23" s="6"/>
      <c r="E23" s="6">
        <v>4390</v>
      </c>
      <c r="F23" s="6"/>
      <c r="G23" s="6"/>
      <c r="H23" s="6">
        <v>12010</v>
      </c>
      <c r="I23" s="6">
        <v>66782</v>
      </c>
      <c r="K23" t="s">
        <v>20</v>
      </c>
      <c r="L23" s="6">
        <v>5166</v>
      </c>
      <c r="M23" s="6">
        <v>5006.25</v>
      </c>
      <c r="N23" s="6"/>
      <c r="O23" s="6">
        <v>4390</v>
      </c>
      <c r="P23" s="6"/>
      <c r="Q23" s="6"/>
      <c r="R23" s="6">
        <v>4003.3333333333335</v>
      </c>
      <c r="S23" s="6">
        <v>4770.1428571428569</v>
      </c>
    </row>
    <row r="24" spans="1:19" x14ac:dyDescent="0.25">
      <c r="A24" t="s">
        <v>9</v>
      </c>
      <c r="B24" s="6">
        <v>17534</v>
      </c>
      <c r="C24" s="6">
        <v>42908</v>
      </c>
      <c r="D24" s="6">
        <v>5100</v>
      </c>
      <c r="E24" s="6">
        <v>38436</v>
      </c>
      <c r="F24" s="6">
        <v>41815</v>
      </c>
      <c r="G24" s="6">
        <v>5600</v>
      </c>
      <c r="H24" s="6">
        <v>21744</v>
      </c>
      <c r="I24" s="6">
        <v>173137</v>
      </c>
      <c r="K24" t="s">
        <v>9</v>
      </c>
      <c r="L24" s="6">
        <v>4383.5</v>
      </c>
      <c r="M24" s="6">
        <v>6129.7142857142853</v>
      </c>
      <c r="N24" s="6">
        <v>2550</v>
      </c>
      <c r="O24" s="6">
        <v>4804.5</v>
      </c>
      <c r="P24" s="6">
        <v>5973.5714285714284</v>
      </c>
      <c r="Q24" s="6">
        <v>5600</v>
      </c>
      <c r="R24" s="6">
        <v>4348.8</v>
      </c>
      <c r="S24" s="6">
        <v>5092.2647058823532</v>
      </c>
    </row>
    <row r="25" spans="1:19" x14ac:dyDescent="0.25">
      <c r="A25" t="s">
        <v>8</v>
      </c>
      <c r="B25" s="6">
        <v>28615</v>
      </c>
      <c r="C25" s="6">
        <v>95061</v>
      </c>
      <c r="D25" s="6">
        <v>7163</v>
      </c>
      <c r="E25" s="6">
        <v>26715</v>
      </c>
      <c r="F25" s="6">
        <v>56284</v>
      </c>
      <c r="G25" s="6">
        <v>22363</v>
      </c>
      <c r="H25" s="6">
        <v>30932</v>
      </c>
      <c r="I25" s="6">
        <v>267133</v>
      </c>
      <c r="K25" t="s">
        <v>8</v>
      </c>
      <c r="L25" s="6">
        <v>4769.166666666667</v>
      </c>
      <c r="M25" s="6">
        <v>4133.086956521739</v>
      </c>
      <c r="N25" s="6">
        <v>7163</v>
      </c>
      <c r="O25" s="6">
        <v>6678.75</v>
      </c>
      <c r="P25" s="6">
        <v>5628.4</v>
      </c>
      <c r="Q25" s="6">
        <v>4472.6000000000004</v>
      </c>
      <c r="R25" s="6">
        <v>3866.5</v>
      </c>
      <c r="S25" s="6">
        <v>4686.5438596491231</v>
      </c>
    </row>
    <row r="26" spans="1:19" x14ac:dyDescent="0.25">
      <c r="A26" t="s">
        <v>23</v>
      </c>
      <c r="B26" s="6">
        <v>191257</v>
      </c>
      <c r="C26" s="6">
        <v>340295</v>
      </c>
      <c r="D26" s="6">
        <v>57281</v>
      </c>
      <c r="E26" s="6">
        <v>142439</v>
      </c>
      <c r="F26" s="6">
        <v>136945</v>
      </c>
      <c r="G26" s="6">
        <v>57079</v>
      </c>
      <c r="H26" s="6">
        <v>104438</v>
      </c>
      <c r="I26" s="6">
        <v>1029734</v>
      </c>
      <c r="K26" t="s">
        <v>23</v>
      </c>
      <c r="L26" s="6">
        <v>4781.4250000000002</v>
      </c>
      <c r="M26" s="6">
        <v>4792.8873239436616</v>
      </c>
      <c r="N26" s="6">
        <v>4406.2307692307695</v>
      </c>
      <c r="O26" s="6">
        <v>5275.5185185185182</v>
      </c>
      <c r="P26" s="6">
        <v>5072.0370370370374</v>
      </c>
      <c r="Q26" s="6">
        <v>5189</v>
      </c>
      <c r="R26" s="6">
        <v>4351.583333333333</v>
      </c>
      <c r="S26" s="6">
        <v>4834.4319248826287</v>
      </c>
    </row>
    <row r="29" spans="1:19" x14ac:dyDescent="0.25">
      <c r="A29" s="4" t="s">
        <v>3</v>
      </c>
      <c r="B29" t="s">
        <v>35</v>
      </c>
    </row>
    <row r="31" spans="1:19" x14ac:dyDescent="0.25">
      <c r="A31" s="4" t="s">
        <v>36</v>
      </c>
      <c r="B31" s="4" t="s">
        <v>2</v>
      </c>
    </row>
    <row r="32" spans="1:19" x14ac:dyDescent="0.25">
      <c r="A32" s="4" t="s">
        <v>0</v>
      </c>
      <c r="B32" t="s">
        <v>14</v>
      </c>
      <c r="C32" t="s">
        <v>13</v>
      </c>
      <c r="D32" t="s">
        <v>18</v>
      </c>
      <c r="E32" t="s">
        <v>21</v>
      </c>
      <c r="F32" t="s">
        <v>17</v>
      </c>
      <c r="G32" t="s">
        <v>16</v>
      </c>
      <c r="H32" t="s">
        <v>15</v>
      </c>
      <c r="I32" t="s">
        <v>23</v>
      </c>
    </row>
    <row r="33" spans="1:9" x14ac:dyDescent="0.25">
      <c r="A33" s="7" t="s">
        <v>11</v>
      </c>
      <c r="B33" s="7">
        <v>4</v>
      </c>
      <c r="C33" s="7">
        <v>10</v>
      </c>
      <c r="D33" s="7">
        <v>3</v>
      </c>
      <c r="E33" s="7">
        <v>2</v>
      </c>
      <c r="F33" s="7">
        <v>3</v>
      </c>
      <c r="G33" s="7">
        <v>2</v>
      </c>
      <c r="H33" s="7">
        <v>3</v>
      </c>
      <c r="I33" s="7">
        <v>27</v>
      </c>
    </row>
    <row r="34" spans="1:9" x14ac:dyDescent="0.25">
      <c r="A34" s="7" t="s">
        <v>10</v>
      </c>
      <c r="B34" s="7">
        <v>6</v>
      </c>
      <c r="C34" s="7">
        <v>7</v>
      </c>
      <c r="D34" s="7"/>
      <c r="E34" s="7">
        <v>3</v>
      </c>
      <c r="F34" s="7"/>
      <c r="G34" s="7">
        <v>1</v>
      </c>
      <c r="H34" s="7">
        <v>3</v>
      </c>
      <c r="I34" s="7">
        <v>20</v>
      </c>
    </row>
    <row r="35" spans="1:9" x14ac:dyDescent="0.25">
      <c r="A35" s="7" t="s">
        <v>19</v>
      </c>
      <c r="B35" s="7">
        <v>16</v>
      </c>
      <c r="C35" s="7">
        <v>7</v>
      </c>
      <c r="D35" s="7">
        <v>1</v>
      </c>
      <c r="E35" s="7">
        <v>1</v>
      </c>
      <c r="F35" s="7">
        <v>1</v>
      </c>
      <c r="G35" s="7">
        <v>1</v>
      </c>
      <c r="H35" s="7">
        <v>1</v>
      </c>
      <c r="I35" s="7">
        <v>28</v>
      </c>
    </row>
    <row r="36" spans="1:9" x14ac:dyDescent="0.25">
      <c r="A36" s="7" t="s">
        <v>12</v>
      </c>
      <c r="B36" s="7">
        <v>2</v>
      </c>
      <c r="C36" s="7">
        <v>9</v>
      </c>
      <c r="D36" s="7">
        <v>6</v>
      </c>
      <c r="E36" s="7">
        <v>8</v>
      </c>
      <c r="F36" s="7">
        <v>6</v>
      </c>
      <c r="G36" s="7">
        <v>1</v>
      </c>
      <c r="H36" s="7">
        <v>1</v>
      </c>
      <c r="I36" s="7">
        <v>33</v>
      </c>
    </row>
    <row r="37" spans="1:9" x14ac:dyDescent="0.25">
      <c r="A37" s="7" t="s">
        <v>20</v>
      </c>
      <c r="B37" s="7">
        <v>2</v>
      </c>
      <c r="C37" s="7">
        <v>8</v>
      </c>
      <c r="D37" s="7"/>
      <c r="E37" s="7">
        <v>1</v>
      </c>
      <c r="F37" s="7"/>
      <c r="G37" s="7"/>
      <c r="H37" s="7">
        <v>3</v>
      </c>
      <c r="I37" s="7">
        <v>14</v>
      </c>
    </row>
    <row r="38" spans="1:9" x14ac:dyDescent="0.25">
      <c r="A38" s="7" t="s">
        <v>9</v>
      </c>
      <c r="B38" s="7">
        <v>4</v>
      </c>
      <c r="C38" s="7">
        <v>7</v>
      </c>
      <c r="D38" s="7">
        <v>2</v>
      </c>
      <c r="E38" s="7">
        <v>8</v>
      </c>
      <c r="F38" s="7">
        <v>7</v>
      </c>
      <c r="G38" s="7">
        <v>1</v>
      </c>
      <c r="H38" s="7">
        <v>5</v>
      </c>
      <c r="I38" s="7">
        <v>34</v>
      </c>
    </row>
    <row r="39" spans="1:9" x14ac:dyDescent="0.25">
      <c r="A39" s="7" t="s">
        <v>8</v>
      </c>
      <c r="B39" s="7">
        <v>6</v>
      </c>
      <c r="C39" s="7">
        <v>23</v>
      </c>
      <c r="D39" s="7">
        <v>1</v>
      </c>
      <c r="E39" s="7">
        <v>4</v>
      </c>
      <c r="F39" s="7">
        <v>10</v>
      </c>
      <c r="G39" s="7">
        <v>5</v>
      </c>
      <c r="H39" s="7">
        <v>8</v>
      </c>
      <c r="I39" s="7">
        <v>57</v>
      </c>
    </row>
    <row r="40" spans="1:9" x14ac:dyDescent="0.25">
      <c r="A40" s="7" t="s">
        <v>23</v>
      </c>
      <c r="B40" s="7">
        <v>40</v>
      </c>
      <c r="C40" s="7">
        <v>71</v>
      </c>
      <c r="D40" s="7">
        <v>13</v>
      </c>
      <c r="E40" s="7">
        <v>27</v>
      </c>
      <c r="F40" s="7">
        <v>27</v>
      </c>
      <c r="G40" s="7">
        <v>11</v>
      </c>
      <c r="H40" s="7">
        <v>24</v>
      </c>
      <c r="I40" s="7">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showGridLines="0" tabSelected="1" workbookViewId="0">
      <selection activeCell="U3" sqref="U3"/>
    </sheetView>
  </sheetViews>
  <sheetFormatPr defaultRowHeight="15" x14ac:dyDescent="0.25"/>
  <cols>
    <col min="1"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BLOSSOM ACADEMY</vt:lpstr>
      <vt:lpstr>Data</vt:lpstr>
      <vt:lpstr>Table</vt:lpstr>
      <vt:lpstr>One-dimensional Pivot Table</vt:lpstr>
      <vt:lpstr>Two-dimensional Pivot Table</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Bennaih Ezuh</cp:lastModifiedBy>
  <dcterms:created xsi:type="dcterms:W3CDTF">2012-06-12T18:34:12Z</dcterms:created>
  <dcterms:modified xsi:type="dcterms:W3CDTF">2024-09-20T22:08:49Z</dcterms:modified>
</cp:coreProperties>
</file>