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B24" i="2"/>
  <c r="L26"/>
  <c r="E41" s="1"/>
  <c r="K26"/>
  <c r="M26"/>
  <c r="E33" s="1"/>
  <c r="G26"/>
  <c r="F26"/>
  <c r="E5"/>
  <c r="E37" s="1"/>
  <c r="E9"/>
  <c r="E38" s="1"/>
  <c r="E13"/>
  <c r="E39" s="1"/>
  <c r="E30"/>
  <c r="E40" s="1"/>
  <c r="J22"/>
  <c r="N22" s="1"/>
  <c r="J25"/>
  <c r="N25" s="1"/>
  <c r="J19"/>
  <c r="N19" s="1"/>
  <c r="J20"/>
  <c r="N20" s="1"/>
  <c r="J21"/>
  <c r="N21" s="1"/>
  <c r="J23"/>
  <c r="N23" s="1"/>
  <c r="J18"/>
  <c r="B19"/>
  <c r="B20"/>
  <c r="B21"/>
  <c r="B22"/>
  <c r="B23"/>
  <c r="B25"/>
  <c r="B18"/>
  <c r="J26" l="1"/>
  <c r="N18"/>
  <c r="N26" s="1"/>
  <c r="E34" s="1"/>
  <c r="E42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<sst xmlns="http://schemas.openxmlformats.org/spreadsheetml/2006/main" count="57" uniqueCount="40">
  <si>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</si>
  <si>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</si>
  <si>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</si>
  <si>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</si>
  <si>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</si>
  <si>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</si>
  <si>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</si>
  <si>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</si>
  <si>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</si>
  <si>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</si>
  <si>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</si>
  <si>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</si>
  <si>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</si>
  <si>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</si>
  <si>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</si>
  <si>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</si>
  <si>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</si>
  <si>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</si>
  <si>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</si>
  <si>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</si>
  <si>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</si>
  <si>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</si>
  <si>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</si>
  <si>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</si>
  <si>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</si>
  <si>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</si>
  <si>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</si>
  <si>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</si>
  <si>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</si>
  <si>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</si>
  <si>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</si>
  <si>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</si>
  <si>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</si>
  <si>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</si>
  <si>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POLINOMIO</t>
  </si>
  <si>
    <t>Polinomio: atributos y constructores</t>
  </si>
  <si>
    <t>Polinomio: potencias y evaluar</t>
  </si>
  <si>
    <t>Main</t>
  </si>
  <si>
    <t>MiMath: triangulo de Tartaglia</t>
  </si>
  <si>
    <t>MiMath: combinatoria y factoriales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</si>
</sst>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1.9444444444444375E-2</c:v>
                </c:pt>
                <c:pt idx="2">
                  <c:v>4.8611111111112049E-3</c:v>
                </c:pt>
                <c:pt idx="3">
                  <c:v>0</c:v>
                </c:pt>
                <c:pt idx="4">
                  <c:v>2.0833333333333333E-3</c:v>
                </c:pt>
                <c:pt idx="5">
                  <c:v>4.2361111111110961E-2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7" workbookViewId="0">
      <selection activeCell="C23" sqref="C23:E2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0.78472222222222221</v>
      </c>
      <c r="D5" s="2">
        <v>0.7895833333333333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1.3888888888888888E-2</v>
      </c>
      <c r="C9" s="2">
        <v>0.79166666666666663</v>
      </c>
      <c r="D9" s="2">
        <v>0.81111111111111101</v>
      </c>
      <c r="E9" s="52">
        <f>IFERROR(IF(OR(ISBLANK(C9),ISBLANK(D9)),"Completar",IF(D9&gt;=C9,D9-C9,"Error")),"Error")</f>
        <v>1.9444444444444375E-2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0.81111111111111101</v>
      </c>
      <c r="D13" s="2">
        <v>0.81597222222222221</v>
      </c>
      <c r="E13" s="52">
        <f>IFERROR(IF(OR(ISBLANK(C13),ISBLANK(D13)),"Completar",IF(D13&gt;=C13,D13-C13,"Error")),"Error")</f>
        <v>4.8611111111112049E-3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20</v>
      </c>
      <c r="G18" s="4">
        <v>6.9444444444444441E-3</v>
      </c>
      <c r="H18" s="5">
        <v>0.88541666666666663</v>
      </c>
      <c r="I18" s="6">
        <v>0.89097222222222217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25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40</v>
      </c>
      <c r="G19" s="4">
        <v>1.3888888888888888E-2</v>
      </c>
      <c r="H19" s="5">
        <v>0.8930555555555556</v>
      </c>
      <c r="I19" s="6">
        <v>0.90833333333333333</v>
      </c>
      <c r="J19" s="53">
        <f t="shared" ref="J19:J23" si="1">IFERROR(IF(OR(ISBLANK(H19),ISBLANK(I19)),"",IF(I19&gt;=H19,I19-H19,"Error")),"Error")</f>
        <v>1.5277777777777724E-2</v>
      </c>
      <c r="K19" s="7">
        <v>2</v>
      </c>
      <c r="L19" s="8">
        <v>1.3888888888888889E-3</v>
      </c>
      <c r="M19" s="9">
        <v>0</v>
      </c>
      <c r="N19" s="54">
        <f t="shared" ref="N19:N25" si="2">IFERROR(IF(OR(J19="",ISBLANK(L19)),"",J19+L19),"Error")</f>
        <v>1.6666666666666611E-2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37</v>
      </c>
      <c r="D20" s="76"/>
      <c r="E20" s="77"/>
      <c r="F20" s="3">
        <v>20</v>
      </c>
      <c r="G20" s="4">
        <v>6.9444444444444441E-3</v>
      </c>
      <c r="H20" s="5">
        <v>0.90902777777777777</v>
      </c>
      <c r="I20" s="6">
        <v>0.91666666666666663</v>
      </c>
      <c r="J20" s="53">
        <f t="shared" si="1"/>
        <v>7.6388888888888618E-3</v>
      </c>
      <c r="K20" s="7">
        <v>0</v>
      </c>
      <c r="L20" s="8">
        <v>0</v>
      </c>
      <c r="M20" s="9">
        <v>30</v>
      </c>
      <c r="N20" s="54">
        <f t="shared" si="2"/>
        <v>7.6388888888888618E-3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39</v>
      </c>
      <c r="D21" s="76"/>
      <c r="E21" s="77"/>
      <c r="F21" s="3">
        <v>20</v>
      </c>
      <c r="G21" s="4">
        <v>6.9444444444444441E-3</v>
      </c>
      <c r="H21" s="5">
        <v>0.91666666666666663</v>
      </c>
      <c r="I21" s="6">
        <v>0.92152777777777783</v>
      </c>
      <c r="J21" s="53">
        <f t="shared" si="1"/>
        <v>4.8611111111112049E-3</v>
      </c>
      <c r="K21" s="7">
        <v>0</v>
      </c>
      <c r="L21" s="8">
        <v>0</v>
      </c>
      <c r="M21" s="9">
        <v>0</v>
      </c>
      <c r="N21" s="54">
        <f t="shared" si="2"/>
        <v>4.8611111111112049E-3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38</v>
      </c>
      <c r="D22" s="76"/>
      <c r="E22" s="77"/>
      <c r="F22" s="3">
        <v>20</v>
      </c>
      <c r="G22" s="4">
        <v>1.3888888888888888E-2</v>
      </c>
      <c r="H22" s="5">
        <v>0.92152777777777783</v>
      </c>
      <c r="I22" s="6">
        <v>0.93055555555555547</v>
      </c>
      <c r="J22" s="53">
        <f t="shared" si="1"/>
        <v>9.0277777777776347E-3</v>
      </c>
      <c r="K22" s="7">
        <v>1</v>
      </c>
      <c r="L22" s="8">
        <v>6.9444444444444447E-4</v>
      </c>
      <c r="M22" s="9">
        <v>0</v>
      </c>
      <c r="N22" s="54">
        <f t="shared" si="2"/>
        <v>9.7222222222220784E-3</v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120</v>
      </c>
      <c r="G26" s="46">
        <f>IF(SUM(G18:G25)=0,"Completar",SUM(G18:G25))</f>
        <v>4.8611111111111112E-2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4.2361111111110961E-2</v>
      </c>
      <c r="K26" s="50">
        <f>SUM(K18:K25)</f>
        <v>3</v>
      </c>
      <c r="L26" s="46">
        <f>SUM(L18:L25)</f>
        <v>2.0833333333333333E-3</v>
      </c>
      <c r="M26" s="51">
        <f>IF(SUM(M18:M25)=0,"Completar",SUM(M18:M25))</f>
        <v>55</v>
      </c>
      <c r="N26" s="52">
        <f>IF(OR(COUNTIF(N18:N25,"Error")&gt;0,COUNTIF(N18:N25,"Completar")&gt;0),"Error",IF(SUM(N18:N25)=0,"Completar",SUM(N18:N25)))</f>
        <v>4.4444444444444287E-2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55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51.562500000000185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6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5.4545454545454543E-2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4.8611111111110938E-3</v>
      </c>
      <c r="F37" s="58">
        <f>IF(E37="Completar",E37,IFERROR(E37/$E$43,"Error"))</f>
        <v>6.6037735849056506E-2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1.9444444444444375E-2</v>
      </c>
      <c r="F38" s="58">
        <f>IF(E38="Completar",E38,IFERROR(E38/$E$43,"Error"))</f>
        <v>0.26415094339622602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4.8611111111112049E-3</v>
      </c>
      <c r="F39" s="58">
        <f t="shared" ref="F39" si="3">IF(E39="Completar",E39,IFERROR(E39/$E$43,"Error"))</f>
        <v>6.6037735849058019E-2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2.0833333333333333E-3</v>
      </c>
      <c r="F41" s="58">
        <f>IF(E41="Completar",E41,IFERROR(E41/$E$43,"Completar"))</f>
        <v>2.8301886792452886E-2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4.2361111111110961E-2</v>
      </c>
      <c r="F42" s="58">
        <f>IF(E42="Completar",E42,IFERROR(E42/$E$43,"Completar"))</f>
        <v>0.57547169811320664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7.3611111111110961E-2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Juan Escobar</cp:lastModifiedBy>
  <dcterms:created xsi:type="dcterms:W3CDTF">2014-04-14T14:00:11Z</dcterms:created>
  <dcterms:modified xsi:type="dcterms:W3CDTF">2017-05-19T00:33:34Z</dcterms:modified>
</cp:coreProperties>
</file>